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drawings/drawing3.xml" ContentType="application/vnd.openxmlformats-officedocument.drawing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drawings/drawing4.xml" ContentType="application/vnd.openxmlformats-officedocument.drawing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xl/ctrlProps/ctrlProp608.xml" ContentType="application/vnd.ms-excel.controlproperties+xml"/>
  <Override PartName="/xl/ctrlProps/ctrlProp609.xml" ContentType="application/vnd.ms-excel.controlproperties+xml"/>
  <Override PartName="/xl/ctrlProps/ctrlProp610.xml" ContentType="application/vnd.ms-excel.controlproperties+xml"/>
  <Override PartName="/xl/ctrlProps/ctrlProp611.xml" ContentType="application/vnd.ms-excel.controlproperties+xml"/>
  <Override PartName="/xl/ctrlProps/ctrlProp612.xml" ContentType="application/vnd.ms-excel.controlproperties+xml"/>
  <Override PartName="/xl/ctrlProps/ctrlProp613.xml" ContentType="application/vnd.ms-excel.controlproperties+xml"/>
  <Override PartName="/xl/ctrlProps/ctrlProp614.xml" ContentType="application/vnd.ms-excel.controlproperties+xml"/>
  <Override PartName="/xl/ctrlProps/ctrlProp615.xml" ContentType="application/vnd.ms-excel.controlproperties+xml"/>
  <Override PartName="/xl/ctrlProps/ctrlProp616.xml" ContentType="application/vnd.ms-excel.controlproperties+xml"/>
  <Override PartName="/xl/ctrlProps/ctrlProp617.xml" ContentType="application/vnd.ms-excel.controlproperties+xml"/>
  <Override PartName="/xl/ctrlProps/ctrlProp618.xml" ContentType="application/vnd.ms-excel.controlproperties+xml"/>
  <Override PartName="/xl/ctrlProps/ctrlProp619.xml" ContentType="application/vnd.ms-excel.controlproperties+xml"/>
  <Override PartName="/xl/ctrlProps/ctrlProp620.xml" ContentType="application/vnd.ms-excel.controlproperties+xml"/>
  <Override PartName="/xl/ctrlProps/ctrlProp621.xml" ContentType="application/vnd.ms-excel.controlproperties+xml"/>
  <Override PartName="/xl/ctrlProps/ctrlProp622.xml" ContentType="application/vnd.ms-excel.controlproperties+xml"/>
  <Override PartName="/xl/ctrlProps/ctrlProp623.xml" ContentType="application/vnd.ms-excel.controlproperties+xml"/>
  <Override PartName="/xl/ctrlProps/ctrlProp624.xml" ContentType="application/vnd.ms-excel.controlproperties+xml"/>
  <Override PartName="/xl/ctrlProps/ctrlProp625.xml" ContentType="application/vnd.ms-excel.controlproperties+xml"/>
  <Override PartName="/xl/ctrlProps/ctrlProp626.xml" ContentType="application/vnd.ms-excel.controlproperties+xml"/>
  <Override PartName="/xl/ctrlProps/ctrlProp627.xml" ContentType="application/vnd.ms-excel.controlproperties+xml"/>
  <Override PartName="/xl/ctrlProps/ctrlProp628.xml" ContentType="application/vnd.ms-excel.controlproperties+xml"/>
  <Override PartName="/xl/ctrlProps/ctrlProp629.xml" ContentType="application/vnd.ms-excel.controlproperties+xml"/>
  <Override PartName="/xl/ctrlProps/ctrlProp630.xml" ContentType="application/vnd.ms-excel.controlproperties+xml"/>
  <Override PartName="/xl/ctrlProps/ctrlProp631.xml" ContentType="application/vnd.ms-excel.controlproperties+xml"/>
  <Override PartName="/xl/ctrlProps/ctrlProp632.xml" ContentType="application/vnd.ms-excel.controlproperties+xml"/>
  <Override PartName="/xl/ctrlProps/ctrlProp633.xml" ContentType="application/vnd.ms-excel.controlproperties+xml"/>
  <Override PartName="/xl/ctrlProps/ctrlProp634.xml" ContentType="application/vnd.ms-excel.controlproperties+xml"/>
  <Override PartName="/xl/ctrlProps/ctrlProp635.xml" ContentType="application/vnd.ms-excel.controlproperties+xml"/>
  <Override PartName="/xl/ctrlProps/ctrlProp636.xml" ContentType="application/vnd.ms-excel.controlproperties+xml"/>
  <Override PartName="/xl/ctrlProps/ctrlProp637.xml" ContentType="application/vnd.ms-excel.controlproperties+xml"/>
  <Override PartName="/xl/ctrlProps/ctrlProp638.xml" ContentType="application/vnd.ms-excel.controlproperties+xml"/>
  <Override PartName="/xl/ctrlProps/ctrlProp639.xml" ContentType="application/vnd.ms-excel.controlproperties+xml"/>
  <Override PartName="/xl/ctrlProps/ctrlProp640.xml" ContentType="application/vnd.ms-excel.controlproperties+xml"/>
  <Override PartName="/xl/ctrlProps/ctrlProp641.xml" ContentType="application/vnd.ms-excel.controlproperties+xml"/>
  <Override PartName="/xl/ctrlProps/ctrlProp642.xml" ContentType="application/vnd.ms-excel.controlproperties+xml"/>
  <Override PartName="/xl/ctrlProps/ctrlProp643.xml" ContentType="application/vnd.ms-excel.controlproperties+xml"/>
  <Override PartName="/xl/ctrlProps/ctrlProp644.xml" ContentType="application/vnd.ms-excel.controlproperties+xml"/>
  <Override PartName="/xl/ctrlProps/ctrlProp645.xml" ContentType="application/vnd.ms-excel.controlproperties+xml"/>
  <Override PartName="/xl/ctrlProps/ctrlProp646.xml" ContentType="application/vnd.ms-excel.controlproperties+xml"/>
  <Override PartName="/xl/ctrlProps/ctrlProp647.xml" ContentType="application/vnd.ms-excel.controlproperties+xml"/>
  <Override PartName="/xl/ctrlProps/ctrlProp648.xml" ContentType="application/vnd.ms-excel.controlproperties+xml"/>
  <Override PartName="/xl/ctrlProps/ctrlProp649.xml" ContentType="application/vnd.ms-excel.controlproperties+xml"/>
  <Override PartName="/xl/ctrlProps/ctrlProp650.xml" ContentType="application/vnd.ms-excel.controlproperties+xml"/>
  <Override PartName="/xl/ctrlProps/ctrlProp651.xml" ContentType="application/vnd.ms-excel.controlproperties+xml"/>
  <Override PartName="/xl/ctrlProps/ctrlProp652.xml" ContentType="application/vnd.ms-excel.controlproperties+xml"/>
  <Override PartName="/xl/ctrlProps/ctrlProp653.xml" ContentType="application/vnd.ms-excel.controlproperties+xml"/>
  <Override PartName="/xl/ctrlProps/ctrlProp654.xml" ContentType="application/vnd.ms-excel.controlproperties+xml"/>
  <Override PartName="/xl/ctrlProps/ctrlProp655.xml" ContentType="application/vnd.ms-excel.controlproperties+xml"/>
  <Override PartName="/xl/ctrlProps/ctrlProp656.xml" ContentType="application/vnd.ms-excel.controlproperties+xml"/>
  <Override PartName="/xl/ctrlProps/ctrlProp657.xml" ContentType="application/vnd.ms-excel.controlproperties+xml"/>
  <Override PartName="/xl/ctrlProps/ctrlProp658.xml" ContentType="application/vnd.ms-excel.controlproperties+xml"/>
  <Override PartName="/xl/ctrlProps/ctrlProp659.xml" ContentType="application/vnd.ms-excel.controlproperties+xml"/>
  <Override PartName="/xl/ctrlProps/ctrlProp660.xml" ContentType="application/vnd.ms-excel.controlproperties+xml"/>
  <Override PartName="/xl/ctrlProps/ctrlProp661.xml" ContentType="application/vnd.ms-excel.controlproperties+xml"/>
  <Override PartName="/xl/ctrlProps/ctrlProp662.xml" ContentType="application/vnd.ms-excel.controlproperties+xml"/>
  <Override PartName="/xl/ctrlProps/ctrlProp663.xml" ContentType="application/vnd.ms-excel.controlproperties+xml"/>
  <Override PartName="/xl/ctrlProps/ctrlProp664.xml" ContentType="application/vnd.ms-excel.controlproperties+xml"/>
  <Override PartName="/xl/ctrlProps/ctrlProp665.xml" ContentType="application/vnd.ms-excel.controlproperties+xml"/>
  <Override PartName="/xl/ctrlProps/ctrlProp666.xml" ContentType="application/vnd.ms-excel.controlproperties+xml"/>
  <Override PartName="/xl/ctrlProps/ctrlProp667.xml" ContentType="application/vnd.ms-excel.controlproperties+xml"/>
  <Override PartName="/xl/ctrlProps/ctrlProp668.xml" ContentType="application/vnd.ms-excel.controlproperties+xml"/>
  <Override PartName="/xl/ctrlProps/ctrlProp669.xml" ContentType="application/vnd.ms-excel.controlproperties+xml"/>
  <Override PartName="/xl/ctrlProps/ctrlProp670.xml" ContentType="application/vnd.ms-excel.controlproperties+xml"/>
  <Override PartName="/xl/ctrlProps/ctrlProp671.xml" ContentType="application/vnd.ms-excel.controlproperties+xml"/>
  <Override PartName="/xl/ctrlProps/ctrlProp672.xml" ContentType="application/vnd.ms-excel.controlproperties+xml"/>
  <Override PartName="/xl/ctrlProps/ctrlProp673.xml" ContentType="application/vnd.ms-excel.controlproperties+xml"/>
  <Override PartName="/xl/ctrlProps/ctrlProp674.xml" ContentType="application/vnd.ms-excel.controlproperties+xml"/>
  <Override PartName="/xl/ctrlProps/ctrlProp675.xml" ContentType="application/vnd.ms-excel.controlproperties+xml"/>
  <Override PartName="/xl/ctrlProps/ctrlProp676.xml" ContentType="application/vnd.ms-excel.controlproperties+xml"/>
  <Override PartName="/xl/ctrlProps/ctrlProp677.xml" ContentType="application/vnd.ms-excel.controlproperties+xml"/>
  <Override PartName="/xl/ctrlProps/ctrlProp678.xml" ContentType="application/vnd.ms-excel.controlproperties+xml"/>
  <Override PartName="/xl/ctrlProps/ctrlProp679.xml" ContentType="application/vnd.ms-excel.controlproperties+xml"/>
  <Override PartName="/xl/ctrlProps/ctrlProp680.xml" ContentType="application/vnd.ms-excel.controlproperties+xml"/>
  <Override PartName="/xl/ctrlProps/ctrlProp681.xml" ContentType="application/vnd.ms-excel.controlproperties+xml"/>
  <Override PartName="/xl/ctrlProps/ctrlProp682.xml" ContentType="application/vnd.ms-excel.controlproperties+xml"/>
  <Override PartName="/xl/ctrlProps/ctrlProp683.xml" ContentType="application/vnd.ms-excel.controlproperties+xml"/>
  <Override PartName="/xl/ctrlProps/ctrlProp684.xml" ContentType="application/vnd.ms-excel.controlproperties+xml"/>
  <Override PartName="/xl/ctrlProps/ctrlProp685.xml" ContentType="application/vnd.ms-excel.controlproperties+xml"/>
  <Override PartName="/xl/ctrlProps/ctrlProp686.xml" ContentType="application/vnd.ms-excel.controlproperties+xml"/>
  <Override PartName="/xl/ctrlProps/ctrlProp687.xml" ContentType="application/vnd.ms-excel.controlproperties+xml"/>
  <Override PartName="/xl/ctrlProps/ctrlProp688.xml" ContentType="application/vnd.ms-excel.controlproperties+xml"/>
  <Override PartName="/xl/ctrlProps/ctrlProp689.xml" ContentType="application/vnd.ms-excel.controlproperties+xml"/>
  <Override PartName="/xl/ctrlProps/ctrlProp690.xml" ContentType="application/vnd.ms-excel.controlproperties+xml"/>
  <Override PartName="/xl/ctrlProps/ctrlProp691.xml" ContentType="application/vnd.ms-excel.controlproperties+xml"/>
  <Override PartName="/xl/ctrlProps/ctrlProp692.xml" ContentType="application/vnd.ms-excel.controlproperties+xml"/>
  <Override PartName="/xl/ctrlProps/ctrlProp693.xml" ContentType="application/vnd.ms-excel.controlproperties+xml"/>
  <Override PartName="/xl/ctrlProps/ctrlProp694.xml" ContentType="application/vnd.ms-excel.controlproperties+xml"/>
  <Override PartName="/xl/ctrlProps/ctrlProp695.xml" ContentType="application/vnd.ms-excel.controlproperties+xml"/>
  <Override PartName="/xl/ctrlProps/ctrlProp696.xml" ContentType="application/vnd.ms-excel.controlproperties+xml"/>
  <Override PartName="/xl/ctrlProps/ctrlProp697.xml" ContentType="application/vnd.ms-excel.controlproperties+xml"/>
  <Override PartName="/xl/ctrlProps/ctrlProp698.xml" ContentType="application/vnd.ms-excel.controlproperties+xml"/>
  <Override PartName="/xl/ctrlProps/ctrlProp699.xml" ContentType="application/vnd.ms-excel.controlproperties+xml"/>
  <Override PartName="/xl/ctrlProps/ctrlProp700.xml" ContentType="application/vnd.ms-excel.controlproperties+xml"/>
  <Override PartName="/xl/ctrlProps/ctrlProp701.xml" ContentType="application/vnd.ms-excel.controlproperties+xml"/>
  <Override PartName="/xl/ctrlProps/ctrlProp702.xml" ContentType="application/vnd.ms-excel.controlproperties+xml"/>
  <Override PartName="/xl/ctrlProps/ctrlProp703.xml" ContentType="application/vnd.ms-excel.controlproperties+xml"/>
  <Override PartName="/xl/ctrlProps/ctrlProp704.xml" ContentType="application/vnd.ms-excel.controlproperties+xml"/>
  <Override PartName="/xl/ctrlProps/ctrlProp705.xml" ContentType="application/vnd.ms-excel.controlproperties+xml"/>
  <Override PartName="/xl/ctrlProps/ctrlProp706.xml" ContentType="application/vnd.ms-excel.controlproperties+xml"/>
  <Override PartName="/xl/ctrlProps/ctrlProp707.xml" ContentType="application/vnd.ms-excel.controlproperties+xml"/>
  <Override PartName="/xl/ctrlProps/ctrlProp708.xml" ContentType="application/vnd.ms-excel.controlproperties+xml"/>
  <Override PartName="/xl/ctrlProps/ctrlProp709.xml" ContentType="application/vnd.ms-excel.controlproperties+xml"/>
  <Override PartName="/xl/ctrlProps/ctrlProp710.xml" ContentType="application/vnd.ms-excel.controlproperties+xml"/>
  <Override PartName="/xl/ctrlProps/ctrlProp711.xml" ContentType="application/vnd.ms-excel.controlproperties+xml"/>
  <Override PartName="/xl/ctrlProps/ctrlProp712.xml" ContentType="application/vnd.ms-excel.controlproperties+xml"/>
  <Override PartName="/xl/ctrlProps/ctrlProp713.xml" ContentType="application/vnd.ms-excel.controlproperties+xml"/>
  <Override PartName="/xl/ctrlProps/ctrlProp714.xml" ContentType="application/vnd.ms-excel.controlproperties+xml"/>
  <Override PartName="/xl/ctrlProps/ctrlProp715.xml" ContentType="application/vnd.ms-excel.controlproperties+xml"/>
  <Override PartName="/xl/ctrlProps/ctrlProp716.xml" ContentType="application/vnd.ms-excel.controlproperties+xml"/>
  <Override PartName="/xl/ctrlProps/ctrlProp717.xml" ContentType="application/vnd.ms-excel.controlproperties+xml"/>
  <Override PartName="/xl/ctrlProps/ctrlProp718.xml" ContentType="application/vnd.ms-excel.controlproperties+xml"/>
  <Override PartName="/xl/ctrlProps/ctrlProp719.xml" ContentType="application/vnd.ms-excel.controlproperties+xml"/>
  <Override PartName="/xl/ctrlProps/ctrlProp720.xml" ContentType="application/vnd.ms-excel.controlproperties+xml"/>
  <Override PartName="/xl/ctrlProps/ctrlProp721.xml" ContentType="application/vnd.ms-excel.controlproperties+xml"/>
  <Override PartName="/xl/ctrlProps/ctrlProp722.xml" ContentType="application/vnd.ms-excel.controlproperties+xml"/>
  <Override PartName="/xl/ctrlProps/ctrlProp723.xml" ContentType="application/vnd.ms-excel.controlproperties+xml"/>
  <Override PartName="/xl/ctrlProps/ctrlProp724.xml" ContentType="application/vnd.ms-excel.controlproperties+xml"/>
  <Override PartName="/xl/ctrlProps/ctrlProp725.xml" ContentType="application/vnd.ms-excel.controlproperties+xml"/>
  <Override PartName="/xl/ctrlProps/ctrlProp726.xml" ContentType="application/vnd.ms-excel.controlproperties+xml"/>
  <Override PartName="/xl/ctrlProps/ctrlProp727.xml" ContentType="application/vnd.ms-excel.controlproperties+xml"/>
  <Override PartName="/xl/ctrlProps/ctrlProp728.xml" ContentType="application/vnd.ms-excel.controlproperties+xml"/>
  <Override PartName="/xl/ctrlProps/ctrlProp729.xml" ContentType="application/vnd.ms-excel.controlproperties+xml"/>
  <Override PartName="/xl/ctrlProps/ctrlProp730.xml" ContentType="application/vnd.ms-excel.controlproperties+xml"/>
  <Override PartName="/xl/ctrlProps/ctrlProp731.xml" ContentType="application/vnd.ms-excel.controlproperties+xml"/>
  <Override PartName="/xl/ctrlProps/ctrlProp732.xml" ContentType="application/vnd.ms-excel.controlproperties+xml"/>
  <Override PartName="/xl/ctrlProps/ctrlProp733.xml" ContentType="application/vnd.ms-excel.controlproperties+xml"/>
  <Override PartName="/xl/ctrlProps/ctrlProp734.xml" ContentType="application/vnd.ms-excel.controlproperties+xml"/>
  <Override PartName="/xl/ctrlProps/ctrlProp735.xml" ContentType="application/vnd.ms-excel.controlproperties+xml"/>
  <Override PartName="/xl/ctrlProps/ctrlProp736.xml" ContentType="application/vnd.ms-excel.controlproperties+xml"/>
  <Override PartName="/xl/ctrlProps/ctrlProp737.xml" ContentType="application/vnd.ms-excel.controlproperties+xml"/>
  <Override PartName="/xl/ctrlProps/ctrlProp738.xml" ContentType="application/vnd.ms-excel.controlproperties+xml"/>
  <Override PartName="/xl/ctrlProps/ctrlProp739.xml" ContentType="application/vnd.ms-excel.controlproperties+xml"/>
  <Override PartName="/xl/ctrlProps/ctrlProp740.xml" ContentType="application/vnd.ms-excel.controlproperties+xml"/>
  <Override PartName="/xl/ctrlProps/ctrlProp741.xml" ContentType="application/vnd.ms-excel.controlproperties+xml"/>
  <Override PartName="/xl/ctrlProps/ctrlProp742.xml" ContentType="application/vnd.ms-excel.controlproperties+xml"/>
  <Override PartName="/xl/ctrlProps/ctrlProp743.xml" ContentType="application/vnd.ms-excel.controlproperties+xml"/>
  <Override PartName="/xl/ctrlProps/ctrlProp744.xml" ContentType="application/vnd.ms-excel.controlproperties+xml"/>
  <Override PartName="/xl/ctrlProps/ctrlProp745.xml" ContentType="application/vnd.ms-excel.controlproperties+xml"/>
  <Override PartName="/xl/ctrlProps/ctrlProp746.xml" ContentType="application/vnd.ms-excel.controlproperties+xml"/>
  <Override PartName="/xl/ctrlProps/ctrlProp747.xml" ContentType="application/vnd.ms-excel.controlproperties+xml"/>
  <Override PartName="/xl/ctrlProps/ctrlProp748.xml" ContentType="application/vnd.ms-excel.controlproperties+xml"/>
  <Override PartName="/xl/ctrlProps/ctrlProp749.xml" ContentType="application/vnd.ms-excel.controlproperties+xml"/>
  <Override PartName="/xl/ctrlProps/ctrlProp750.xml" ContentType="application/vnd.ms-excel.controlproperties+xml"/>
  <Override PartName="/xl/ctrlProps/ctrlProp751.xml" ContentType="application/vnd.ms-excel.controlproperties+xml"/>
  <Override PartName="/xl/ctrlProps/ctrlProp752.xml" ContentType="application/vnd.ms-excel.controlproperties+xml"/>
  <Override PartName="/xl/ctrlProps/ctrlProp753.xml" ContentType="application/vnd.ms-excel.controlproperties+xml"/>
  <Override PartName="/xl/ctrlProps/ctrlProp754.xml" ContentType="application/vnd.ms-excel.controlproperties+xml"/>
  <Override PartName="/xl/ctrlProps/ctrlProp755.xml" ContentType="application/vnd.ms-excel.controlproperties+xml"/>
  <Override PartName="/xl/ctrlProps/ctrlProp756.xml" ContentType="application/vnd.ms-excel.controlproperties+xml"/>
  <Override PartName="/xl/ctrlProps/ctrlProp757.xml" ContentType="application/vnd.ms-excel.controlproperties+xml"/>
  <Override PartName="/xl/ctrlProps/ctrlProp758.xml" ContentType="application/vnd.ms-excel.controlproperties+xml"/>
  <Override PartName="/xl/ctrlProps/ctrlProp759.xml" ContentType="application/vnd.ms-excel.controlproperties+xml"/>
  <Override PartName="/xl/ctrlProps/ctrlProp760.xml" ContentType="application/vnd.ms-excel.controlproperties+xml"/>
  <Override PartName="/xl/ctrlProps/ctrlProp761.xml" ContentType="application/vnd.ms-excel.controlproperties+xml"/>
  <Override PartName="/xl/ctrlProps/ctrlProp762.xml" ContentType="application/vnd.ms-excel.controlproperties+xml"/>
  <Override PartName="/xl/ctrlProps/ctrlProp763.xml" ContentType="application/vnd.ms-excel.controlproperties+xml"/>
  <Override PartName="/xl/ctrlProps/ctrlProp764.xml" ContentType="application/vnd.ms-excel.controlproperties+xml"/>
  <Override PartName="/xl/ctrlProps/ctrlProp765.xml" ContentType="application/vnd.ms-excel.controlproperties+xml"/>
  <Override PartName="/xl/ctrlProps/ctrlProp766.xml" ContentType="application/vnd.ms-excel.controlproperties+xml"/>
  <Override PartName="/xl/ctrlProps/ctrlProp767.xml" ContentType="application/vnd.ms-excel.controlproperties+xml"/>
  <Override PartName="/xl/ctrlProps/ctrlProp768.xml" ContentType="application/vnd.ms-excel.controlproperties+xml"/>
  <Override PartName="/xl/ctrlProps/ctrlProp769.xml" ContentType="application/vnd.ms-excel.controlproperties+xml"/>
  <Override PartName="/xl/ctrlProps/ctrlProp770.xml" ContentType="application/vnd.ms-excel.controlproperties+xml"/>
  <Override PartName="/xl/ctrlProps/ctrlProp771.xml" ContentType="application/vnd.ms-excel.controlproperties+xml"/>
  <Override PartName="/xl/ctrlProps/ctrlProp772.xml" ContentType="application/vnd.ms-excel.controlproperties+xml"/>
  <Override PartName="/xl/ctrlProps/ctrlProp773.xml" ContentType="application/vnd.ms-excel.controlproperties+xml"/>
  <Override PartName="/xl/ctrlProps/ctrlProp774.xml" ContentType="application/vnd.ms-excel.controlproperties+xml"/>
  <Override PartName="/xl/ctrlProps/ctrlProp775.xml" ContentType="application/vnd.ms-excel.controlproperties+xml"/>
  <Override PartName="/xl/ctrlProps/ctrlProp776.xml" ContentType="application/vnd.ms-excel.controlproperties+xml"/>
  <Override PartName="/xl/ctrlProps/ctrlProp777.xml" ContentType="application/vnd.ms-excel.controlproperties+xml"/>
  <Override PartName="/xl/ctrlProps/ctrlProp778.xml" ContentType="application/vnd.ms-excel.controlproperties+xml"/>
  <Override PartName="/xl/ctrlProps/ctrlProp779.xml" ContentType="application/vnd.ms-excel.controlproperties+xml"/>
  <Override PartName="/xl/ctrlProps/ctrlProp780.xml" ContentType="application/vnd.ms-excel.controlproperties+xml"/>
  <Override PartName="/xl/ctrlProps/ctrlProp781.xml" ContentType="application/vnd.ms-excel.controlproperties+xml"/>
  <Override PartName="/xl/ctrlProps/ctrlProp782.xml" ContentType="application/vnd.ms-excel.controlproperties+xml"/>
  <Override PartName="/xl/ctrlProps/ctrlProp783.xml" ContentType="application/vnd.ms-excel.controlproperties+xml"/>
  <Override PartName="/xl/ctrlProps/ctrlProp784.xml" ContentType="application/vnd.ms-excel.controlproperties+xml"/>
  <Override PartName="/xl/ctrlProps/ctrlProp785.xml" ContentType="application/vnd.ms-excel.controlproperties+xml"/>
  <Override PartName="/xl/ctrlProps/ctrlProp786.xml" ContentType="application/vnd.ms-excel.controlproperties+xml"/>
  <Override PartName="/xl/ctrlProps/ctrlProp787.xml" ContentType="application/vnd.ms-excel.controlproperties+xml"/>
  <Override PartName="/xl/ctrlProps/ctrlProp788.xml" ContentType="application/vnd.ms-excel.controlproperties+xml"/>
  <Override PartName="/xl/ctrlProps/ctrlProp789.xml" ContentType="application/vnd.ms-excel.controlproperties+xml"/>
  <Override PartName="/xl/ctrlProps/ctrlProp790.xml" ContentType="application/vnd.ms-excel.controlproperties+xml"/>
  <Override PartName="/xl/ctrlProps/ctrlProp791.xml" ContentType="application/vnd.ms-excel.controlproperties+xml"/>
  <Override PartName="/xl/ctrlProps/ctrlProp792.xml" ContentType="application/vnd.ms-excel.controlproperties+xml"/>
  <Override PartName="/xl/ctrlProps/ctrlProp793.xml" ContentType="application/vnd.ms-excel.controlproperties+xml"/>
  <Override PartName="/xl/ctrlProps/ctrlProp794.xml" ContentType="application/vnd.ms-excel.controlproperties+xml"/>
  <Override PartName="/xl/ctrlProps/ctrlProp795.xml" ContentType="application/vnd.ms-excel.controlproperties+xml"/>
  <Override PartName="/xl/ctrlProps/ctrlProp796.xml" ContentType="application/vnd.ms-excel.controlproperties+xml"/>
  <Override PartName="/xl/ctrlProps/ctrlProp797.xml" ContentType="application/vnd.ms-excel.controlproperties+xml"/>
  <Override PartName="/xl/ctrlProps/ctrlProp798.xml" ContentType="application/vnd.ms-excel.controlproperties+xml"/>
  <Override PartName="/xl/ctrlProps/ctrlProp799.xml" ContentType="application/vnd.ms-excel.controlproperties+xml"/>
  <Override PartName="/xl/ctrlProps/ctrlProp800.xml" ContentType="application/vnd.ms-excel.controlproperties+xml"/>
  <Override PartName="/xl/ctrlProps/ctrlProp801.xml" ContentType="application/vnd.ms-excel.controlproperties+xml"/>
  <Override PartName="/xl/ctrlProps/ctrlProp802.xml" ContentType="application/vnd.ms-excel.controlproperties+xml"/>
  <Override PartName="/xl/ctrlProps/ctrlProp803.xml" ContentType="application/vnd.ms-excel.controlproperties+xml"/>
  <Override PartName="/xl/ctrlProps/ctrlProp804.xml" ContentType="application/vnd.ms-excel.controlproperties+xml"/>
  <Override PartName="/xl/ctrlProps/ctrlProp805.xml" ContentType="application/vnd.ms-excel.controlproperties+xml"/>
  <Override PartName="/xl/ctrlProps/ctrlProp806.xml" ContentType="application/vnd.ms-excel.controlproperties+xml"/>
  <Override PartName="/xl/ctrlProps/ctrlProp807.xml" ContentType="application/vnd.ms-excel.controlproperties+xml"/>
  <Override PartName="/xl/ctrlProps/ctrlProp808.xml" ContentType="application/vnd.ms-excel.controlproperties+xml"/>
  <Override PartName="/xl/ctrlProps/ctrlProp809.xml" ContentType="application/vnd.ms-excel.controlproperties+xml"/>
  <Override PartName="/xl/ctrlProps/ctrlProp810.xml" ContentType="application/vnd.ms-excel.controlproperties+xml"/>
  <Override PartName="/xl/ctrlProps/ctrlProp811.xml" ContentType="application/vnd.ms-excel.controlproperties+xml"/>
  <Override PartName="/xl/ctrlProps/ctrlProp812.xml" ContentType="application/vnd.ms-excel.controlproperties+xml"/>
  <Override PartName="/xl/ctrlProps/ctrlProp813.xml" ContentType="application/vnd.ms-excel.controlproperties+xml"/>
  <Override PartName="/xl/ctrlProps/ctrlProp814.xml" ContentType="application/vnd.ms-excel.controlproperties+xml"/>
  <Override PartName="/xl/ctrlProps/ctrlProp815.xml" ContentType="application/vnd.ms-excel.controlproperties+xml"/>
  <Override PartName="/xl/ctrlProps/ctrlProp816.xml" ContentType="application/vnd.ms-excel.controlproperties+xml"/>
  <Override PartName="/xl/ctrlProps/ctrlProp817.xml" ContentType="application/vnd.ms-excel.controlproperties+xml"/>
  <Override PartName="/xl/ctrlProps/ctrlProp818.xml" ContentType="application/vnd.ms-excel.controlproperties+xml"/>
  <Override PartName="/xl/ctrlProps/ctrlProp819.xml" ContentType="application/vnd.ms-excel.controlproperties+xml"/>
  <Override PartName="/xl/ctrlProps/ctrlProp820.xml" ContentType="application/vnd.ms-excel.controlproperties+xml"/>
  <Override PartName="/xl/ctrlProps/ctrlProp821.xml" ContentType="application/vnd.ms-excel.controlproperties+xml"/>
  <Override PartName="/xl/ctrlProps/ctrlProp822.xml" ContentType="application/vnd.ms-excel.controlproperties+xml"/>
  <Override PartName="/xl/ctrlProps/ctrlProp823.xml" ContentType="application/vnd.ms-excel.controlproperties+xml"/>
  <Override PartName="/xl/ctrlProps/ctrlProp824.xml" ContentType="application/vnd.ms-excel.controlproperties+xml"/>
  <Override PartName="/xl/ctrlProps/ctrlProp825.xml" ContentType="application/vnd.ms-excel.controlproperties+xml"/>
  <Override PartName="/xl/ctrlProps/ctrlProp826.xml" ContentType="application/vnd.ms-excel.controlproperties+xml"/>
  <Override PartName="/xl/ctrlProps/ctrlProp827.xml" ContentType="application/vnd.ms-excel.controlproperties+xml"/>
  <Override PartName="/xl/ctrlProps/ctrlProp828.xml" ContentType="application/vnd.ms-excel.controlproperties+xml"/>
  <Override PartName="/xl/ctrlProps/ctrlProp829.xml" ContentType="application/vnd.ms-excel.controlproperties+xml"/>
  <Override PartName="/xl/ctrlProps/ctrlProp830.xml" ContentType="application/vnd.ms-excel.controlproperties+xml"/>
  <Override PartName="/xl/ctrlProps/ctrlProp831.xml" ContentType="application/vnd.ms-excel.controlproperties+xml"/>
  <Override PartName="/xl/ctrlProps/ctrlProp832.xml" ContentType="application/vnd.ms-excel.controlproperties+xml"/>
  <Override PartName="/xl/ctrlProps/ctrlProp833.xml" ContentType="application/vnd.ms-excel.controlproperties+xml"/>
  <Override PartName="/xl/ctrlProps/ctrlProp834.xml" ContentType="application/vnd.ms-excel.controlproperties+xml"/>
  <Override PartName="/xl/ctrlProps/ctrlProp835.xml" ContentType="application/vnd.ms-excel.controlproperties+xml"/>
  <Override PartName="/xl/ctrlProps/ctrlProp836.xml" ContentType="application/vnd.ms-excel.controlproperties+xml"/>
  <Override PartName="/xl/ctrlProps/ctrlProp837.xml" ContentType="application/vnd.ms-excel.controlproperties+xml"/>
  <Override PartName="/xl/ctrlProps/ctrlProp838.xml" ContentType="application/vnd.ms-excel.controlproperties+xml"/>
  <Override PartName="/xl/ctrlProps/ctrlProp839.xml" ContentType="application/vnd.ms-excel.controlproperties+xml"/>
  <Override PartName="/xl/ctrlProps/ctrlProp840.xml" ContentType="application/vnd.ms-excel.controlproperties+xml"/>
  <Override PartName="/xl/ctrlProps/ctrlProp841.xml" ContentType="application/vnd.ms-excel.controlproperties+xml"/>
  <Override PartName="/xl/ctrlProps/ctrlProp842.xml" ContentType="application/vnd.ms-excel.controlproperties+xml"/>
  <Override PartName="/xl/ctrlProps/ctrlProp843.xml" ContentType="application/vnd.ms-excel.controlproperties+xml"/>
  <Override PartName="/xl/ctrlProps/ctrlProp844.xml" ContentType="application/vnd.ms-excel.controlproperties+xml"/>
  <Override PartName="/xl/ctrlProps/ctrlProp845.xml" ContentType="application/vnd.ms-excel.controlproperties+xml"/>
  <Override PartName="/xl/ctrlProps/ctrlProp846.xml" ContentType="application/vnd.ms-excel.controlproperties+xml"/>
  <Override PartName="/xl/ctrlProps/ctrlProp847.xml" ContentType="application/vnd.ms-excel.controlproperties+xml"/>
  <Override PartName="/xl/ctrlProps/ctrlProp848.xml" ContentType="application/vnd.ms-excel.controlproperties+xml"/>
  <Override PartName="/xl/ctrlProps/ctrlProp849.xml" ContentType="application/vnd.ms-excel.controlproperties+xml"/>
  <Override PartName="/xl/ctrlProps/ctrlProp850.xml" ContentType="application/vnd.ms-excel.controlproperties+xml"/>
  <Override PartName="/xl/ctrlProps/ctrlProp851.xml" ContentType="application/vnd.ms-excel.controlproperties+xml"/>
  <Override PartName="/xl/ctrlProps/ctrlProp852.xml" ContentType="application/vnd.ms-excel.controlproperties+xml"/>
  <Override PartName="/xl/ctrlProps/ctrlProp853.xml" ContentType="application/vnd.ms-excel.controlproperties+xml"/>
  <Override PartName="/xl/ctrlProps/ctrlProp854.xml" ContentType="application/vnd.ms-excel.controlproperties+xml"/>
  <Override PartName="/xl/ctrlProps/ctrlProp855.xml" ContentType="application/vnd.ms-excel.controlproperties+xml"/>
  <Override PartName="/xl/ctrlProps/ctrlProp856.xml" ContentType="application/vnd.ms-excel.controlproperties+xml"/>
  <Override PartName="/xl/ctrlProps/ctrlProp857.xml" ContentType="application/vnd.ms-excel.controlproperties+xml"/>
  <Override PartName="/xl/ctrlProps/ctrlProp858.xml" ContentType="application/vnd.ms-excel.controlproperties+xml"/>
  <Override PartName="/xl/ctrlProps/ctrlProp859.xml" ContentType="application/vnd.ms-excel.controlproperties+xml"/>
  <Override PartName="/xl/ctrlProps/ctrlProp860.xml" ContentType="application/vnd.ms-excel.controlproperties+xml"/>
  <Override PartName="/xl/ctrlProps/ctrlProp861.xml" ContentType="application/vnd.ms-excel.controlproperties+xml"/>
  <Override PartName="/xl/ctrlProps/ctrlProp862.xml" ContentType="application/vnd.ms-excel.controlproperties+xml"/>
  <Override PartName="/xl/ctrlProps/ctrlProp863.xml" ContentType="application/vnd.ms-excel.controlproperties+xml"/>
  <Override PartName="/xl/ctrlProps/ctrlProp864.xml" ContentType="application/vnd.ms-excel.controlproperties+xml"/>
  <Override PartName="/xl/ctrlProps/ctrlProp865.xml" ContentType="application/vnd.ms-excel.controlproperties+xml"/>
  <Override PartName="/xl/ctrlProps/ctrlProp866.xml" ContentType="application/vnd.ms-excel.controlproperties+xml"/>
  <Override PartName="/xl/ctrlProps/ctrlProp867.xml" ContentType="application/vnd.ms-excel.controlproperties+xml"/>
  <Override PartName="/xl/ctrlProps/ctrlProp868.xml" ContentType="application/vnd.ms-excel.controlproperties+xml"/>
  <Override PartName="/xl/ctrlProps/ctrlProp869.xml" ContentType="application/vnd.ms-excel.controlproperties+xml"/>
  <Override PartName="/xl/ctrlProps/ctrlProp870.xml" ContentType="application/vnd.ms-excel.controlproperties+xml"/>
  <Override PartName="/xl/ctrlProps/ctrlProp871.xml" ContentType="application/vnd.ms-excel.controlproperties+xml"/>
  <Override PartName="/xl/ctrlProps/ctrlProp872.xml" ContentType="application/vnd.ms-excel.controlproperties+xml"/>
  <Override PartName="/xl/ctrlProps/ctrlProp873.xml" ContentType="application/vnd.ms-excel.controlproperties+xml"/>
  <Override PartName="/xl/ctrlProps/ctrlProp874.xml" ContentType="application/vnd.ms-excel.controlproperties+xml"/>
  <Override PartName="/xl/ctrlProps/ctrlProp875.xml" ContentType="application/vnd.ms-excel.controlproperties+xml"/>
  <Override PartName="/xl/ctrlProps/ctrlProp876.xml" ContentType="application/vnd.ms-excel.controlproperties+xml"/>
  <Override PartName="/xl/ctrlProps/ctrlProp877.xml" ContentType="application/vnd.ms-excel.controlproperties+xml"/>
  <Override PartName="/xl/ctrlProps/ctrlProp878.xml" ContentType="application/vnd.ms-excel.controlproperties+xml"/>
  <Override PartName="/xl/ctrlProps/ctrlProp879.xml" ContentType="application/vnd.ms-excel.controlproperties+xml"/>
  <Override PartName="/xl/ctrlProps/ctrlProp880.xml" ContentType="application/vnd.ms-excel.controlproperties+xml"/>
  <Override PartName="/xl/ctrlProps/ctrlProp881.xml" ContentType="application/vnd.ms-excel.controlproperties+xml"/>
  <Override PartName="/xl/ctrlProps/ctrlProp882.xml" ContentType="application/vnd.ms-excel.controlproperties+xml"/>
  <Override PartName="/xl/ctrlProps/ctrlProp883.xml" ContentType="application/vnd.ms-excel.controlproperties+xml"/>
  <Override PartName="/xl/ctrlProps/ctrlProp884.xml" ContentType="application/vnd.ms-excel.controlproperties+xml"/>
  <Override PartName="/xl/ctrlProps/ctrlProp885.xml" ContentType="application/vnd.ms-excel.controlproperties+xml"/>
  <Override PartName="/xl/ctrlProps/ctrlProp886.xml" ContentType="application/vnd.ms-excel.controlproperties+xml"/>
  <Override PartName="/xl/ctrlProps/ctrlProp887.xml" ContentType="application/vnd.ms-excel.controlproperties+xml"/>
  <Override PartName="/xl/ctrlProps/ctrlProp888.xml" ContentType="application/vnd.ms-excel.controlproperties+xml"/>
  <Override PartName="/xl/ctrlProps/ctrlProp889.xml" ContentType="application/vnd.ms-excel.controlproperties+xml"/>
  <Override PartName="/xl/ctrlProps/ctrlProp890.xml" ContentType="application/vnd.ms-excel.controlproperties+xml"/>
  <Override PartName="/xl/ctrlProps/ctrlProp891.xml" ContentType="application/vnd.ms-excel.controlproperties+xml"/>
  <Override PartName="/xl/ctrlProps/ctrlProp892.xml" ContentType="application/vnd.ms-excel.controlproperties+xml"/>
  <Override PartName="/xl/ctrlProps/ctrlProp893.xml" ContentType="application/vnd.ms-excel.controlproperties+xml"/>
  <Override PartName="/xl/ctrlProps/ctrlProp894.xml" ContentType="application/vnd.ms-excel.controlproperties+xml"/>
  <Override PartName="/xl/ctrlProps/ctrlProp895.xml" ContentType="application/vnd.ms-excel.controlproperties+xml"/>
  <Override PartName="/xl/ctrlProps/ctrlProp896.xml" ContentType="application/vnd.ms-excel.controlproperties+xml"/>
  <Override PartName="/xl/ctrlProps/ctrlProp897.xml" ContentType="application/vnd.ms-excel.controlproperties+xml"/>
  <Override PartName="/xl/ctrlProps/ctrlProp898.xml" ContentType="application/vnd.ms-excel.controlproperties+xml"/>
  <Override PartName="/xl/ctrlProps/ctrlProp899.xml" ContentType="application/vnd.ms-excel.controlproperties+xml"/>
  <Override PartName="/xl/ctrlProps/ctrlProp900.xml" ContentType="application/vnd.ms-excel.controlproperties+xml"/>
  <Override PartName="/xl/ctrlProps/ctrlProp901.xml" ContentType="application/vnd.ms-excel.controlproperties+xml"/>
  <Override PartName="/xl/ctrlProps/ctrlProp902.xml" ContentType="application/vnd.ms-excel.controlproperties+xml"/>
  <Override PartName="/xl/ctrlProps/ctrlProp903.xml" ContentType="application/vnd.ms-excel.controlproperties+xml"/>
  <Override PartName="/xl/ctrlProps/ctrlProp904.xml" ContentType="application/vnd.ms-excel.controlproperties+xml"/>
  <Override PartName="/xl/ctrlProps/ctrlProp905.xml" ContentType="application/vnd.ms-excel.controlproperties+xml"/>
  <Override PartName="/xl/ctrlProps/ctrlProp906.xml" ContentType="application/vnd.ms-excel.controlproperties+xml"/>
  <Override PartName="/xl/ctrlProps/ctrlProp907.xml" ContentType="application/vnd.ms-excel.controlproperties+xml"/>
  <Override PartName="/xl/ctrlProps/ctrlProp908.xml" ContentType="application/vnd.ms-excel.controlproperties+xml"/>
  <Override PartName="/xl/ctrlProps/ctrlProp909.xml" ContentType="application/vnd.ms-excel.controlproperties+xml"/>
  <Override PartName="/xl/ctrlProps/ctrlProp910.xml" ContentType="application/vnd.ms-excel.controlproperties+xml"/>
  <Override PartName="/xl/ctrlProps/ctrlProp911.xml" ContentType="application/vnd.ms-excel.controlproperties+xml"/>
  <Override PartName="/xl/ctrlProps/ctrlProp912.xml" ContentType="application/vnd.ms-excel.controlproperties+xml"/>
  <Override PartName="/xl/ctrlProps/ctrlProp913.xml" ContentType="application/vnd.ms-excel.controlproperties+xml"/>
  <Override PartName="/xl/ctrlProps/ctrlProp914.xml" ContentType="application/vnd.ms-excel.controlproperties+xml"/>
  <Override PartName="/xl/ctrlProps/ctrlProp915.xml" ContentType="application/vnd.ms-excel.controlproperties+xml"/>
  <Override PartName="/xl/ctrlProps/ctrlProp916.xml" ContentType="application/vnd.ms-excel.controlproperties+xml"/>
  <Override PartName="/xl/ctrlProps/ctrlProp917.xml" ContentType="application/vnd.ms-excel.controlproperties+xml"/>
  <Override PartName="/xl/ctrlProps/ctrlProp918.xml" ContentType="application/vnd.ms-excel.controlproperties+xml"/>
  <Override PartName="/xl/ctrlProps/ctrlProp919.xml" ContentType="application/vnd.ms-excel.controlproperties+xml"/>
  <Override PartName="/xl/ctrlProps/ctrlProp920.xml" ContentType="application/vnd.ms-excel.controlproperties+xml"/>
  <Override PartName="/xl/ctrlProps/ctrlProp921.xml" ContentType="application/vnd.ms-excel.controlproperties+xml"/>
  <Override PartName="/xl/ctrlProps/ctrlProp922.xml" ContentType="application/vnd.ms-excel.controlproperties+xml"/>
  <Override PartName="/xl/ctrlProps/ctrlProp923.xml" ContentType="application/vnd.ms-excel.controlproperties+xml"/>
  <Override PartName="/xl/ctrlProps/ctrlProp924.xml" ContentType="application/vnd.ms-excel.controlproperties+xml"/>
  <Override PartName="/xl/ctrlProps/ctrlProp925.xml" ContentType="application/vnd.ms-excel.controlproperties+xml"/>
  <Override PartName="/xl/ctrlProps/ctrlProp926.xml" ContentType="application/vnd.ms-excel.controlproperties+xml"/>
  <Override PartName="/xl/ctrlProps/ctrlProp927.xml" ContentType="application/vnd.ms-excel.controlproperties+xml"/>
  <Override PartName="/xl/ctrlProps/ctrlProp928.xml" ContentType="application/vnd.ms-excel.controlproperties+xml"/>
  <Override PartName="/xl/ctrlProps/ctrlProp929.xml" ContentType="application/vnd.ms-excel.controlproperties+xml"/>
  <Override PartName="/xl/ctrlProps/ctrlProp930.xml" ContentType="application/vnd.ms-excel.controlproperties+xml"/>
  <Override PartName="/xl/ctrlProps/ctrlProp931.xml" ContentType="application/vnd.ms-excel.controlproperties+xml"/>
  <Override PartName="/xl/ctrlProps/ctrlProp932.xml" ContentType="application/vnd.ms-excel.controlproperties+xml"/>
  <Override PartName="/xl/ctrlProps/ctrlProp933.xml" ContentType="application/vnd.ms-excel.controlproperties+xml"/>
  <Override PartName="/xl/ctrlProps/ctrlProp934.xml" ContentType="application/vnd.ms-excel.controlproperties+xml"/>
  <Override PartName="/xl/ctrlProps/ctrlProp935.xml" ContentType="application/vnd.ms-excel.controlproperties+xml"/>
  <Override PartName="/xl/ctrlProps/ctrlProp936.xml" ContentType="application/vnd.ms-excel.controlproperties+xml"/>
  <Override PartName="/xl/ctrlProps/ctrlProp937.xml" ContentType="application/vnd.ms-excel.controlproperties+xml"/>
  <Override PartName="/xl/ctrlProps/ctrlProp938.xml" ContentType="application/vnd.ms-excel.controlproperties+xml"/>
  <Override PartName="/xl/ctrlProps/ctrlProp939.xml" ContentType="application/vnd.ms-excel.controlproperties+xml"/>
  <Override PartName="/xl/ctrlProps/ctrlProp940.xml" ContentType="application/vnd.ms-excel.controlproperties+xml"/>
  <Override PartName="/xl/ctrlProps/ctrlProp941.xml" ContentType="application/vnd.ms-excel.controlproperties+xml"/>
  <Override PartName="/xl/ctrlProps/ctrlProp942.xml" ContentType="application/vnd.ms-excel.controlproperties+xml"/>
  <Override PartName="/xl/ctrlProps/ctrlProp943.xml" ContentType="application/vnd.ms-excel.controlproperties+xml"/>
  <Override PartName="/xl/ctrlProps/ctrlProp944.xml" ContentType="application/vnd.ms-excel.controlproperties+xml"/>
  <Override PartName="/xl/ctrlProps/ctrlProp945.xml" ContentType="application/vnd.ms-excel.controlproperties+xml"/>
  <Override PartName="/xl/ctrlProps/ctrlProp946.xml" ContentType="application/vnd.ms-excel.controlproperties+xml"/>
  <Override PartName="/xl/ctrlProps/ctrlProp947.xml" ContentType="application/vnd.ms-excel.controlproperties+xml"/>
  <Override PartName="/xl/ctrlProps/ctrlProp948.xml" ContentType="application/vnd.ms-excel.controlproperties+xml"/>
  <Override PartName="/xl/ctrlProps/ctrlProp949.xml" ContentType="application/vnd.ms-excel.controlproperties+xml"/>
  <Override PartName="/xl/ctrlProps/ctrlProp950.xml" ContentType="application/vnd.ms-excel.controlproperties+xml"/>
  <Override PartName="/xl/ctrlProps/ctrlProp951.xml" ContentType="application/vnd.ms-excel.controlproperties+xml"/>
  <Override PartName="/xl/ctrlProps/ctrlProp952.xml" ContentType="application/vnd.ms-excel.controlproperties+xml"/>
  <Override PartName="/xl/ctrlProps/ctrlProp953.xml" ContentType="application/vnd.ms-excel.controlproperties+xml"/>
  <Override PartName="/xl/ctrlProps/ctrlProp954.xml" ContentType="application/vnd.ms-excel.controlproperties+xml"/>
  <Override PartName="/xl/ctrlProps/ctrlProp955.xml" ContentType="application/vnd.ms-excel.controlproperties+xml"/>
  <Override PartName="/xl/ctrlProps/ctrlProp956.xml" ContentType="application/vnd.ms-excel.controlproperties+xml"/>
  <Override PartName="/xl/ctrlProps/ctrlProp957.xml" ContentType="application/vnd.ms-excel.controlproperties+xml"/>
  <Override PartName="/xl/ctrlProps/ctrlProp958.xml" ContentType="application/vnd.ms-excel.controlproperties+xml"/>
  <Override PartName="/xl/ctrlProps/ctrlProp959.xml" ContentType="application/vnd.ms-excel.controlproperties+xml"/>
  <Override PartName="/xl/ctrlProps/ctrlProp960.xml" ContentType="application/vnd.ms-excel.controlproperties+xml"/>
  <Override PartName="/xl/ctrlProps/ctrlProp961.xml" ContentType="application/vnd.ms-excel.controlproperties+xml"/>
  <Override PartName="/xl/ctrlProps/ctrlProp962.xml" ContentType="application/vnd.ms-excel.controlproperties+xml"/>
  <Override PartName="/xl/ctrlProps/ctrlProp963.xml" ContentType="application/vnd.ms-excel.controlproperties+xml"/>
  <Override PartName="/xl/ctrlProps/ctrlProp964.xml" ContentType="application/vnd.ms-excel.controlproperties+xml"/>
  <Override PartName="/xl/ctrlProps/ctrlProp965.xml" ContentType="application/vnd.ms-excel.controlproperties+xml"/>
  <Override PartName="/xl/ctrlProps/ctrlProp966.xml" ContentType="application/vnd.ms-excel.controlproperties+xml"/>
  <Override PartName="/xl/ctrlProps/ctrlProp967.xml" ContentType="application/vnd.ms-excel.controlproperties+xml"/>
  <Override PartName="/xl/ctrlProps/ctrlProp968.xml" ContentType="application/vnd.ms-excel.controlproperties+xml"/>
  <Override PartName="/xl/ctrlProps/ctrlProp969.xml" ContentType="application/vnd.ms-excel.controlproperties+xml"/>
  <Override PartName="/xl/ctrlProps/ctrlProp970.xml" ContentType="application/vnd.ms-excel.controlproperties+xml"/>
  <Override PartName="/xl/ctrlProps/ctrlProp971.xml" ContentType="application/vnd.ms-excel.controlproperties+xml"/>
  <Override PartName="/xl/ctrlProps/ctrlProp972.xml" ContentType="application/vnd.ms-excel.controlproperties+xml"/>
  <Override PartName="/xl/ctrlProps/ctrlProp973.xml" ContentType="application/vnd.ms-excel.controlproperties+xml"/>
  <Override PartName="/xl/ctrlProps/ctrlProp974.xml" ContentType="application/vnd.ms-excel.controlproperties+xml"/>
  <Override PartName="/xl/ctrlProps/ctrlProp975.xml" ContentType="application/vnd.ms-excel.controlproperties+xml"/>
  <Override PartName="/xl/ctrlProps/ctrlProp976.xml" ContentType="application/vnd.ms-excel.controlproperties+xml"/>
  <Override PartName="/xl/ctrlProps/ctrlProp977.xml" ContentType="application/vnd.ms-excel.controlproperties+xml"/>
  <Override PartName="/xl/ctrlProps/ctrlProp978.xml" ContentType="application/vnd.ms-excel.controlproperties+xml"/>
  <Override PartName="/xl/ctrlProps/ctrlProp979.xml" ContentType="application/vnd.ms-excel.controlproperties+xml"/>
  <Override PartName="/xl/ctrlProps/ctrlProp980.xml" ContentType="application/vnd.ms-excel.controlproperties+xml"/>
  <Override PartName="/xl/ctrlProps/ctrlProp981.xml" ContentType="application/vnd.ms-excel.controlproperties+xml"/>
  <Override PartName="/xl/ctrlProps/ctrlProp982.xml" ContentType="application/vnd.ms-excel.controlproperties+xml"/>
  <Override PartName="/xl/ctrlProps/ctrlProp983.xml" ContentType="application/vnd.ms-excel.controlproperties+xml"/>
  <Override PartName="/xl/ctrlProps/ctrlProp984.xml" ContentType="application/vnd.ms-excel.controlproperties+xml"/>
  <Override PartName="/xl/ctrlProps/ctrlProp985.xml" ContentType="application/vnd.ms-excel.controlproperties+xml"/>
  <Override PartName="/xl/ctrlProps/ctrlProp986.xml" ContentType="application/vnd.ms-excel.controlproperties+xml"/>
  <Override PartName="/xl/ctrlProps/ctrlProp987.xml" ContentType="application/vnd.ms-excel.controlproperties+xml"/>
  <Override PartName="/xl/ctrlProps/ctrlProp988.xml" ContentType="application/vnd.ms-excel.controlproperties+xml"/>
  <Override PartName="/xl/ctrlProps/ctrlProp989.xml" ContentType="application/vnd.ms-excel.controlproperties+xml"/>
  <Override PartName="/xl/ctrlProps/ctrlProp990.xml" ContentType="application/vnd.ms-excel.controlproperties+xml"/>
  <Override PartName="/xl/ctrlProps/ctrlProp991.xml" ContentType="application/vnd.ms-excel.controlproperties+xml"/>
  <Override PartName="/xl/ctrlProps/ctrlProp992.xml" ContentType="application/vnd.ms-excel.controlproperties+xml"/>
  <Override PartName="/xl/ctrlProps/ctrlProp993.xml" ContentType="application/vnd.ms-excel.controlproperties+xml"/>
  <Override PartName="/xl/ctrlProps/ctrlProp994.xml" ContentType="application/vnd.ms-excel.controlproperties+xml"/>
  <Override PartName="/xl/ctrlProps/ctrlProp995.xml" ContentType="application/vnd.ms-excel.controlproperties+xml"/>
  <Override PartName="/xl/ctrlProps/ctrlProp996.xml" ContentType="application/vnd.ms-excel.controlproperties+xml"/>
  <Override PartName="/xl/ctrlProps/ctrlProp997.xml" ContentType="application/vnd.ms-excel.controlproperties+xml"/>
  <Override PartName="/xl/ctrlProps/ctrlProp998.xml" ContentType="application/vnd.ms-excel.controlproperties+xml"/>
  <Override PartName="/xl/ctrlProps/ctrlProp999.xml" ContentType="application/vnd.ms-excel.controlproperties+xml"/>
  <Override PartName="/xl/ctrlProps/ctrlProp1000.xml" ContentType="application/vnd.ms-excel.controlproperties+xml"/>
  <Override PartName="/xl/ctrlProps/ctrlProp1001.xml" ContentType="application/vnd.ms-excel.controlproperties+xml"/>
  <Override PartName="/xl/ctrlProps/ctrlProp1002.xml" ContentType="application/vnd.ms-excel.controlproperties+xml"/>
  <Override PartName="/xl/ctrlProps/ctrlProp1003.xml" ContentType="application/vnd.ms-excel.controlproperties+xml"/>
  <Override PartName="/xl/ctrlProps/ctrlProp1004.xml" ContentType="application/vnd.ms-excel.controlproperties+xml"/>
  <Override PartName="/xl/ctrlProps/ctrlProp1005.xml" ContentType="application/vnd.ms-excel.controlproperties+xml"/>
  <Override PartName="/xl/ctrlProps/ctrlProp1006.xml" ContentType="application/vnd.ms-excel.controlproperties+xml"/>
  <Override PartName="/xl/ctrlProps/ctrlProp1007.xml" ContentType="application/vnd.ms-excel.controlproperties+xml"/>
  <Override PartName="/xl/ctrlProps/ctrlProp1008.xml" ContentType="application/vnd.ms-excel.controlproperties+xml"/>
  <Override PartName="/xl/ctrlProps/ctrlProp1009.xml" ContentType="application/vnd.ms-excel.controlproperties+xml"/>
  <Override PartName="/xl/ctrlProps/ctrlProp1010.xml" ContentType="application/vnd.ms-excel.controlproperties+xml"/>
  <Override PartName="/xl/ctrlProps/ctrlProp1011.xml" ContentType="application/vnd.ms-excel.controlproperties+xml"/>
  <Override PartName="/xl/ctrlProps/ctrlProp1012.xml" ContentType="application/vnd.ms-excel.controlproperties+xml"/>
  <Override PartName="/xl/ctrlProps/ctrlProp1013.xml" ContentType="application/vnd.ms-excel.controlproperties+xml"/>
  <Override PartName="/xl/ctrlProps/ctrlProp1014.xml" ContentType="application/vnd.ms-excel.controlproperties+xml"/>
  <Override PartName="/xl/ctrlProps/ctrlProp1015.xml" ContentType="application/vnd.ms-excel.controlproperties+xml"/>
  <Override PartName="/xl/ctrlProps/ctrlProp1016.xml" ContentType="application/vnd.ms-excel.controlproperties+xml"/>
  <Override PartName="/xl/ctrlProps/ctrlProp1017.xml" ContentType="application/vnd.ms-excel.controlproperties+xml"/>
  <Override PartName="/xl/ctrlProps/ctrlProp1018.xml" ContentType="application/vnd.ms-excel.controlproperties+xml"/>
  <Override PartName="/xl/ctrlProps/ctrlProp1019.xml" ContentType="application/vnd.ms-excel.controlproperties+xml"/>
  <Override PartName="/xl/ctrlProps/ctrlProp1020.xml" ContentType="application/vnd.ms-excel.controlproperties+xml"/>
  <Override PartName="/xl/ctrlProps/ctrlProp1021.xml" ContentType="application/vnd.ms-excel.controlproperties+xml"/>
  <Override PartName="/xl/ctrlProps/ctrlProp1022.xml" ContentType="application/vnd.ms-excel.controlproperties+xml"/>
  <Override PartName="/xl/ctrlProps/ctrlProp1023.xml" ContentType="application/vnd.ms-excel.controlproperties+xml"/>
  <Override PartName="/xl/ctrlProps/ctrlProp1024.xml" ContentType="application/vnd.ms-excel.controlproperties+xml"/>
  <Override PartName="/xl/ctrlProps/ctrlProp1025.xml" ContentType="application/vnd.ms-excel.controlproperties+xml"/>
  <Override PartName="/xl/ctrlProps/ctrlProp1026.xml" ContentType="application/vnd.ms-excel.controlproperties+xml"/>
  <Override PartName="/xl/ctrlProps/ctrlProp1027.xml" ContentType="application/vnd.ms-excel.controlproperties+xml"/>
  <Override PartName="/xl/ctrlProps/ctrlProp1028.xml" ContentType="application/vnd.ms-excel.controlproperties+xml"/>
  <Override PartName="/xl/ctrlProps/ctrlProp1029.xml" ContentType="application/vnd.ms-excel.controlproperties+xml"/>
  <Override PartName="/xl/ctrlProps/ctrlProp1030.xml" ContentType="application/vnd.ms-excel.controlproperties+xml"/>
  <Override PartName="/xl/ctrlProps/ctrlProp1031.xml" ContentType="application/vnd.ms-excel.controlproperties+xml"/>
  <Override PartName="/xl/ctrlProps/ctrlProp1032.xml" ContentType="application/vnd.ms-excel.controlproperties+xml"/>
  <Override PartName="/xl/ctrlProps/ctrlProp1033.xml" ContentType="application/vnd.ms-excel.controlproperties+xml"/>
  <Override PartName="/xl/ctrlProps/ctrlProp1034.xml" ContentType="application/vnd.ms-excel.controlproperties+xml"/>
  <Override PartName="/xl/ctrlProps/ctrlProp1035.xml" ContentType="application/vnd.ms-excel.controlproperties+xml"/>
  <Override PartName="/xl/ctrlProps/ctrlProp1036.xml" ContentType="application/vnd.ms-excel.controlproperties+xml"/>
  <Override PartName="/xl/ctrlProps/ctrlProp1037.xml" ContentType="application/vnd.ms-excel.controlproperties+xml"/>
  <Override PartName="/xl/ctrlProps/ctrlProp1038.xml" ContentType="application/vnd.ms-excel.controlproperties+xml"/>
  <Override PartName="/xl/ctrlProps/ctrlProp1039.xml" ContentType="application/vnd.ms-excel.controlproperties+xml"/>
  <Override PartName="/xl/ctrlProps/ctrlProp1040.xml" ContentType="application/vnd.ms-excel.controlproperties+xml"/>
  <Override PartName="/xl/ctrlProps/ctrlProp1041.xml" ContentType="application/vnd.ms-excel.controlproperties+xml"/>
  <Override PartName="/xl/ctrlProps/ctrlProp1042.xml" ContentType="application/vnd.ms-excel.controlproperties+xml"/>
  <Override PartName="/xl/ctrlProps/ctrlProp1043.xml" ContentType="application/vnd.ms-excel.controlproperties+xml"/>
  <Override PartName="/xl/ctrlProps/ctrlProp1044.xml" ContentType="application/vnd.ms-excel.controlproperties+xml"/>
  <Override PartName="/xl/ctrlProps/ctrlProp1045.xml" ContentType="application/vnd.ms-excel.controlproperties+xml"/>
  <Override PartName="/xl/ctrlProps/ctrlProp1046.xml" ContentType="application/vnd.ms-excel.controlproperties+xml"/>
  <Override PartName="/xl/ctrlProps/ctrlProp1047.xml" ContentType="application/vnd.ms-excel.controlproperties+xml"/>
  <Override PartName="/xl/ctrlProps/ctrlProp1048.xml" ContentType="application/vnd.ms-excel.controlproperties+xml"/>
  <Override PartName="/xl/ctrlProps/ctrlProp1049.xml" ContentType="application/vnd.ms-excel.controlproperties+xml"/>
  <Override PartName="/xl/ctrlProps/ctrlProp1050.xml" ContentType="application/vnd.ms-excel.controlproperties+xml"/>
  <Override PartName="/xl/ctrlProps/ctrlProp1051.xml" ContentType="application/vnd.ms-excel.controlproperties+xml"/>
  <Override PartName="/xl/ctrlProps/ctrlProp1052.xml" ContentType="application/vnd.ms-excel.controlproperties+xml"/>
  <Override PartName="/xl/ctrlProps/ctrlProp1053.xml" ContentType="application/vnd.ms-excel.controlproperties+xml"/>
  <Override PartName="/xl/ctrlProps/ctrlProp1054.xml" ContentType="application/vnd.ms-excel.controlproperties+xml"/>
  <Override PartName="/xl/ctrlProps/ctrlProp1055.xml" ContentType="application/vnd.ms-excel.controlproperties+xml"/>
  <Override PartName="/xl/ctrlProps/ctrlProp1056.xml" ContentType="application/vnd.ms-excel.controlproperties+xml"/>
  <Override PartName="/xl/ctrlProps/ctrlProp1057.xml" ContentType="application/vnd.ms-excel.controlproperties+xml"/>
  <Override PartName="/xl/ctrlProps/ctrlProp1058.xml" ContentType="application/vnd.ms-excel.controlproperties+xml"/>
  <Override PartName="/xl/ctrlProps/ctrlProp1059.xml" ContentType="application/vnd.ms-excel.controlproperties+xml"/>
  <Override PartName="/xl/ctrlProps/ctrlProp1060.xml" ContentType="application/vnd.ms-excel.controlproperties+xml"/>
  <Override PartName="/xl/ctrlProps/ctrlProp1061.xml" ContentType="application/vnd.ms-excel.controlproperties+xml"/>
  <Override PartName="/xl/ctrlProps/ctrlProp1062.xml" ContentType="application/vnd.ms-excel.controlproperties+xml"/>
  <Override PartName="/xl/ctrlProps/ctrlProp1063.xml" ContentType="application/vnd.ms-excel.controlproperties+xml"/>
  <Override PartName="/xl/ctrlProps/ctrlProp1064.xml" ContentType="application/vnd.ms-excel.controlproperties+xml"/>
  <Override PartName="/xl/ctrlProps/ctrlProp1065.xml" ContentType="application/vnd.ms-excel.controlproperties+xml"/>
  <Override PartName="/xl/ctrlProps/ctrlProp1066.xml" ContentType="application/vnd.ms-excel.controlproperties+xml"/>
  <Override PartName="/xl/ctrlProps/ctrlProp1067.xml" ContentType="application/vnd.ms-excel.controlproperties+xml"/>
  <Override PartName="/xl/ctrlProps/ctrlProp1068.xml" ContentType="application/vnd.ms-excel.controlproperties+xml"/>
  <Override PartName="/xl/ctrlProps/ctrlProp1069.xml" ContentType="application/vnd.ms-excel.controlproperties+xml"/>
  <Override PartName="/xl/ctrlProps/ctrlProp1070.xml" ContentType="application/vnd.ms-excel.controlproperties+xml"/>
  <Override PartName="/xl/ctrlProps/ctrlProp1071.xml" ContentType="application/vnd.ms-excel.controlproperties+xml"/>
  <Override PartName="/xl/ctrlProps/ctrlProp1072.xml" ContentType="application/vnd.ms-excel.controlproperties+xml"/>
  <Override PartName="/xl/ctrlProps/ctrlProp1073.xml" ContentType="application/vnd.ms-excel.controlproperties+xml"/>
  <Override PartName="/xl/ctrlProps/ctrlProp1074.xml" ContentType="application/vnd.ms-excel.controlproperties+xml"/>
  <Override PartName="/xl/ctrlProps/ctrlProp1075.xml" ContentType="application/vnd.ms-excel.controlproperties+xml"/>
  <Override PartName="/xl/ctrlProps/ctrlProp1076.xml" ContentType="application/vnd.ms-excel.controlproperties+xml"/>
  <Override PartName="/xl/ctrlProps/ctrlProp1077.xml" ContentType="application/vnd.ms-excel.controlproperties+xml"/>
  <Override PartName="/xl/ctrlProps/ctrlProp1078.xml" ContentType="application/vnd.ms-excel.controlproperties+xml"/>
  <Override PartName="/xl/ctrlProps/ctrlProp1079.xml" ContentType="application/vnd.ms-excel.controlproperties+xml"/>
  <Override PartName="/xl/ctrlProps/ctrlProp1080.xml" ContentType="application/vnd.ms-excel.controlproperties+xml"/>
  <Override PartName="/xl/ctrlProps/ctrlProp1081.xml" ContentType="application/vnd.ms-excel.controlproperties+xml"/>
  <Override PartName="/xl/ctrlProps/ctrlProp1082.xml" ContentType="application/vnd.ms-excel.controlproperties+xml"/>
  <Override PartName="/xl/ctrlProps/ctrlProp1083.xml" ContentType="application/vnd.ms-excel.controlproperties+xml"/>
  <Override PartName="/xl/ctrlProps/ctrlProp1084.xml" ContentType="application/vnd.ms-excel.controlproperties+xml"/>
  <Override PartName="/xl/ctrlProps/ctrlProp1085.xml" ContentType="application/vnd.ms-excel.controlproperties+xml"/>
  <Override PartName="/xl/ctrlProps/ctrlProp1086.xml" ContentType="application/vnd.ms-excel.controlproperties+xml"/>
  <Override PartName="/xl/ctrlProps/ctrlProp1087.xml" ContentType="application/vnd.ms-excel.controlproperties+xml"/>
  <Override PartName="/xl/ctrlProps/ctrlProp1088.xml" ContentType="application/vnd.ms-excel.controlproperties+xml"/>
  <Override PartName="/xl/ctrlProps/ctrlProp1089.xml" ContentType="application/vnd.ms-excel.controlproperties+xml"/>
  <Override PartName="/xl/ctrlProps/ctrlProp1090.xml" ContentType="application/vnd.ms-excel.controlproperties+xml"/>
  <Override PartName="/xl/ctrlProps/ctrlProp1091.xml" ContentType="application/vnd.ms-excel.controlproperties+xml"/>
  <Override PartName="/xl/ctrlProps/ctrlProp1092.xml" ContentType="application/vnd.ms-excel.controlproperties+xml"/>
  <Override PartName="/xl/ctrlProps/ctrlProp1093.xml" ContentType="application/vnd.ms-excel.controlproperties+xml"/>
  <Override PartName="/xl/ctrlProps/ctrlProp1094.xml" ContentType="application/vnd.ms-excel.controlproperties+xml"/>
  <Override PartName="/xl/ctrlProps/ctrlProp1095.xml" ContentType="application/vnd.ms-excel.controlproperties+xml"/>
  <Override PartName="/xl/ctrlProps/ctrlProp1096.xml" ContentType="application/vnd.ms-excel.controlproperties+xml"/>
  <Override PartName="/xl/ctrlProps/ctrlProp1097.xml" ContentType="application/vnd.ms-excel.controlproperties+xml"/>
  <Override PartName="/xl/ctrlProps/ctrlProp1098.xml" ContentType="application/vnd.ms-excel.controlproperties+xml"/>
  <Override PartName="/xl/ctrlProps/ctrlProp1099.xml" ContentType="application/vnd.ms-excel.controlproperties+xml"/>
  <Override PartName="/xl/ctrlProps/ctrlProp1100.xml" ContentType="application/vnd.ms-excel.controlproperties+xml"/>
  <Override PartName="/xl/ctrlProps/ctrlProp1101.xml" ContentType="application/vnd.ms-excel.controlproperties+xml"/>
  <Override PartName="/xl/ctrlProps/ctrlProp1102.xml" ContentType="application/vnd.ms-excel.controlproperties+xml"/>
  <Override PartName="/xl/ctrlProps/ctrlProp1103.xml" ContentType="application/vnd.ms-excel.controlproperties+xml"/>
  <Override PartName="/xl/ctrlProps/ctrlProp1104.xml" ContentType="application/vnd.ms-excel.controlproperties+xml"/>
  <Override PartName="/xl/ctrlProps/ctrlProp1105.xml" ContentType="application/vnd.ms-excel.controlproperties+xml"/>
  <Override PartName="/xl/ctrlProps/ctrlProp1106.xml" ContentType="application/vnd.ms-excel.controlproperties+xml"/>
  <Override PartName="/xl/ctrlProps/ctrlProp1107.xml" ContentType="application/vnd.ms-excel.controlproperties+xml"/>
  <Override PartName="/xl/ctrlProps/ctrlProp1108.xml" ContentType="application/vnd.ms-excel.controlproperties+xml"/>
  <Override PartName="/xl/ctrlProps/ctrlProp1109.xml" ContentType="application/vnd.ms-excel.controlproperties+xml"/>
  <Override PartName="/xl/ctrlProps/ctrlProp1110.xml" ContentType="application/vnd.ms-excel.controlproperties+xml"/>
  <Override PartName="/xl/ctrlProps/ctrlProp1111.xml" ContentType="application/vnd.ms-excel.controlproperties+xml"/>
  <Override PartName="/xl/ctrlProps/ctrlProp1112.xml" ContentType="application/vnd.ms-excel.controlproperties+xml"/>
  <Override PartName="/xl/ctrlProps/ctrlProp1113.xml" ContentType="application/vnd.ms-excel.controlproperties+xml"/>
  <Override PartName="/xl/ctrlProps/ctrlProp1114.xml" ContentType="application/vnd.ms-excel.controlproperties+xml"/>
  <Override PartName="/xl/ctrlProps/ctrlProp1115.xml" ContentType="application/vnd.ms-excel.controlproperties+xml"/>
  <Override PartName="/xl/ctrlProps/ctrlProp1116.xml" ContentType="application/vnd.ms-excel.controlproperties+xml"/>
  <Override PartName="/xl/ctrlProps/ctrlProp1117.xml" ContentType="application/vnd.ms-excel.controlproperties+xml"/>
  <Override PartName="/xl/ctrlProps/ctrlProp1118.xml" ContentType="application/vnd.ms-excel.controlproperties+xml"/>
  <Override PartName="/xl/ctrlProps/ctrlProp1119.xml" ContentType="application/vnd.ms-excel.controlproperties+xml"/>
  <Override PartName="/xl/ctrlProps/ctrlProp1120.xml" ContentType="application/vnd.ms-excel.controlproperties+xml"/>
  <Override PartName="/xl/ctrlProps/ctrlProp1121.xml" ContentType="application/vnd.ms-excel.controlproperties+xml"/>
  <Override PartName="/xl/ctrlProps/ctrlProp1122.xml" ContentType="application/vnd.ms-excel.controlproperties+xml"/>
  <Override PartName="/xl/ctrlProps/ctrlProp1123.xml" ContentType="application/vnd.ms-excel.controlproperties+xml"/>
  <Override PartName="/xl/ctrlProps/ctrlProp1124.xml" ContentType="application/vnd.ms-excel.controlproperties+xml"/>
  <Override PartName="/xl/ctrlProps/ctrlProp1125.xml" ContentType="application/vnd.ms-excel.controlproperties+xml"/>
  <Override PartName="/xl/ctrlProps/ctrlProp1126.xml" ContentType="application/vnd.ms-excel.controlproperties+xml"/>
  <Override PartName="/xl/ctrlProps/ctrlProp1127.xml" ContentType="application/vnd.ms-excel.controlproperties+xml"/>
  <Override PartName="/xl/ctrlProps/ctrlProp1128.xml" ContentType="application/vnd.ms-excel.controlproperties+xml"/>
  <Override PartName="/xl/ctrlProps/ctrlProp1129.xml" ContentType="application/vnd.ms-excel.controlproperties+xml"/>
  <Override PartName="/xl/ctrlProps/ctrlProp1130.xml" ContentType="application/vnd.ms-excel.controlproperties+xml"/>
  <Override PartName="/xl/ctrlProps/ctrlProp1131.xml" ContentType="application/vnd.ms-excel.controlproperties+xml"/>
  <Override PartName="/xl/ctrlProps/ctrlProp1132.xml" ContentType="application/vnd.ms-excel.controlproperties+xml"/>
  <Override PartName="/xl/ctrlProps/ctrlProp1133.xml" ContentType="application/vnd.ms-excel.controlproperties+xml"/>
  <Override PartName="/xl/ctrlProps/ctrlProp1134.xml" ContentType="application/vnd.ms-excel.controlproperties+xml"/>
  <Override PartName="/xl/ctrlProps/ctrlProp1135.xml" ContentType="application/vnd.ms-excel.controlproperties+xml"/>
  <Override PartName="/xl/ctrlProps/ctrlProp1136.xml" ContentType="application/vnd.ms-excel.controlproperties+xml"/>
  <Override PartName="/xl/ctrlProps/ctrlProp1137.xml" ContentType="application/vnd.ms-excel.controlproperties+xml"/>
  <Override PartName="/xl/ctrlProps/ctrlProp1138.xml" ContentType="application/vnd.ms-excel.controlproperties+xml"/>
  <Override PartName="/xl/ctrlProps/ctrlProp1139.xml" ContentType="application/vnd.ms-excel.controlproperties+xml"/>
  <Override PartName="/xl/ctrlProps/ctrlProp1140.xml" ContentType="application/vnd.ms-excel.controlproperties+xml"/>
  <Override PartName="/xl/ctrlProps/ctrlProp1141.xml" ContentType="application/vnd.ms-excel.controlproperties+xml"/>
  <Override PartName="/xl/ctrlProps/ctrlProp1142.xml" ContentType="application/vnd.ms-excel.controlproperties+xml"/>
  <Override PartName="/xl/ctrlProps/ctrlProp1143.xml" ContentType="application/vnd.ms-excel.controlproperties+xml"/>
  <Override PartName="/xl/ctrlProps/ctrlProp1144.xml" ContentType="application/vnd.ms-excel.controlproperties+xml"/>
  <Override PartName="/xl/ctrlProps/ctrlProp1145.xml" ContentType="application/vnd.ms-excel.controlproperties+xml"/>
  <Override PartName="/xl/ctrlProps/ctrlProp1146.xml" ContentType="application/vnd.ms-excel.controlproperties+xml"/>
  <Override PartName="/xl/ctrlProps/ctrlProp1147.xml" ContentType="application/vnd.ms-excel.controlproperties+xml"/>
  <Override PartName="/xl/ctrlProps/ctrlProp1148.xml" ContentType="application/vnd.ms-excel.controlproperties+xml"/>
  <Override PartName="/xl/ctrlProps/ctrlProp1149.xml" ContentType="application/vnd.ms-excel.controlproperties+xml"/>
  <Override PartName="/xl/ctrlProps/ctrlProp1150.xml" ContentType="application/vnd.ms-excel.controlproperties+xml"/>
  <Override PartName="/xl/ctrlProps/ctrlProp1151.xml" ContentType="application/vnd.ms-excel.controlproperties+xml"/>
  <Override PartName="/xl/ctrlProps/ctrlProp1152.xml" ContentType="application/vnd.ms-excel.controlproperties+xml"/>
  <Override PartName="/xl/ctrlProps/ctrlProp1153.xml" ContentType="application/vnd.ms-excel.controlproperties+xml"/>
  <Override PartName="/xl/ctrlProps/ctrlProp1154.xml" ContentType="application/vnd.ms-excel.controlproperties+xml"/>
  <Override PartName="/xl/ctrlProps/ctrlProp1155.xml" ContentType="application/vnd.ms-excel.controlproperties+xml"/>
  <Override PartName="/xl/ctrlProps/ctrlProp1156.xml" ContentType="application/vnd.ms-excel.controlproperties+xml"/>
  <Override PartName="/xl/ctrlProps/ctrlProp1157.xml" ContentType="application/vnd.ms-excel.controlproperties+xml"/>
  <Override PartName="/xl/ctrlProps/ctrlProp1158.xml" ContentType="application/vnd.ms-excel.controlproperties+xml"/>
  <Override PartName="/xl/ctrlProps/ctrlProp1159.xml" ContentType="application/vnd.ms-excel.controlproperties+xml"/>
  <Override PartName="/xl/ctrlProps/ctrlProp1160.xml" ContentType="application/vnd.ms-excel.controlproperties+xml"/>
  <Override PartName="/xl/ctrlProps/ctrlProp1161.xml" ContentType="application/vnd.ms-excel.controlproperties+xml"/>
  <Override PartName="/xl/ctrlProps/ctrlProp1162.xml" ContentType="application/vnd.ms-excel.controlproperties+xml"/>
  <Override PartName="/xl/ctrlProps/ctrlProp1163.xml" ContentType="application/vnd.ms-excel.controlproperties+xml"/>
  <Override PartName="/xl/ctrlProps/ctrlProp1164.xml" ContentType="application/vnd.ms-excel.controlproperties+xml"/>
  <Override PartName="/xl/ctrlProps/ctrlProp1165.xml" ContentType="application/vnd.ms-excel.controlproperties+xml"/>
  <Override PartName="/xl/ctrlProps/ctrlProp1166.xml" ContentType="application/vnd.ms-excel.controlproperties+xml"/>
  <Override PartName="/xl/ctrlProps/ctrlProp1167.xml" ContentType="application/vnd.ms-excel.controlproperties+xml"/>
  <Override PartName="/xl/ctrlProps/ctrlProp1168.xml" ContentType="application/vnd.ms-excel.controlproperties+xml"/>
  <Override PartName="/xl/ctrlProps/ctrlProp1169.xml" ContentType="application/vnd.ms-excel.controlproperties+xml"/>
  <Override PartName="/xl/ctrlProps/ctrlProp1170.xml" ContentType="application/vnd.ms-excel.controlproperties+xml"/>
  <Override PartName="/xl/ctrlProps/ctrlProp1171.xml" ContentType="application/vnd.ms-excel.controlproperties+xml"/>
  <Override PartName="/xl/ctrlProps/ctrlProp1172.xml" ContentType="application/vnd.ms-excel.controlproperties+xml"/>
  <Override PartName="/xl/ctrlProps/ctrlProp1173.xml" ContentType="application/vnd.ms-excel.controlproperties+xml"/>
  <Override PartName="/xl/ctrlProps/ctrlProp1174.xml" ContentType="application/vnd.ms-excel.controlproperties+xml"/>
  <Override PartName="/xl/ctrlProps/ctrlProp1175.xml" ContentType="application/vnd.ms-excel.controlproperties+xml"/>
  <Override PartName="/xl/ctrlProps/ctrlProp1176.xml" ContentType="application/vnd.ms-excel.controlproperties+xml"/>
  <Override PartName="/xl/ctrlProps/ctrlProp1177.xml" ContentType="application/vnd.ms-excel.controlproperties+xml"/>
  <Override PartName="/xl/ctrlProps/ctrlProp1178.xml" ContentType="application/vnd.ms-excel.controlproperties+xml"/>
  <Override PartName="/xl/ctrlProps/ctrlProp1179.xml" ContentType="application/vnd.ms-excel.controlproperties+xml"/>
  <Override PartName="/xl/ctrlProps/ctrlProp1180.xml" ContentType="application/vnd.ms-excel.controlproperties+xml"/>
  <Override PartName="/xl/ctrlProps/ctrlProp1181.xml" ContentType="application/vnd.ms-excel.controlproperties+xml"/>
  <Override PartName="/xl/ctrlProps/ctrlProp1182.xml" ContentType="application/vnd.ms-excel.controlproperties+xml"/>
  <Override PartName="/xl/ctrlProps/ctrlProp1183.xml" ContentType="application/vnd.ms-excel.controlproperties+xml"/>
  <Override PartName="/xl/ctrlProps/ctrlProp1184.xml" ContentType="application/vnd.ms-excel.controlproperties+xml"/>
  <Override PartName="/xl/ctrlProps/ctrlProp1185.xml" ContentType="application/vnd.ms-excel.controlproperties+xml"/>
  <Override PartName="/xl/ctrlProps/ctrlProp1186.xml" ContentType="application/vnd.ms-excel.controlproperties+xml"/>
  <Override PartName="/xl/ctrlProps/ctrlProp1187.xml" ContentType="application/vnd.ms-excel.controlproperties+xml"/>
  <Override PartName="/xl/ctrlProps/ctrlProp1188.xml" ContentType="application/vnd.ms-excel.controlproperties+xml"/>
  <Override PartName="/xl/ctrlProps/ctrlProp1189.xml" ContentType="application/vnd.ms-excel.controlproperties+xml"/>
  <Override PartName="/xl/ctrlProps/ctrlProp1190.xml" ContentType="application/vnd.ms-excel.controlproperties+xml"/>
  <Override PartName="/xl/ctrlProps/ctrlProp1191.xml" ContentType="application/vnd.ms-excel.controlproperties+xml"/>
  <Override PartName="/xl/ctrlProps/ctrlProp1192.xml" ContentType="application/vnd.ms-excel.controlproperties+xml"/>
  <Override PartName="/xl/ctrlProps/ctrlProp1193.xml" ContentType="application/vnd.ms-excel.controlproperties+xml"/>
  <Override PartName="/xl/ctrlProps/ctrlProp1194.xml" ContentType="application/vnd.ms-excel.controlproperties+xml"/>
  <Override PartName="/xl/ctrlProps/ctrlProp1195.xml" ContentType="application/vnd.ms-excel.controlproperties+xml"/>
  <Override PartName="/xl/ctrlProps/ctrlProp1196.xml" ContentType="application/vnd.ms-excel.controlproperties+xml"/>
  <Override PartName="/xl/ctrlProps/ctrlProp1197.xml" ContentType="application/vnd.ms-excel.controlproperties+xml"/>
  <Override PartName="/xl/ctrlProps/ctrlProp1198.xml" ContentType="application/vnd.ms-excel.controlproperties+xml"/>
  <Override PartName="/xl/ctrlProps/ctrlProp1199.xml" ContentType="application/vnd.ms-excel.controlproperties+xml"/>
  <Override PartName="/xl/ctrlProps/ctrlProp1200.xml" ContentType="application/vnd.ms-excel.controlproperties+xml"/>
  <Override PartName="/xl/ctrlProps/ctrlProp1201.xml" ContentType="application/vnd.ms-excel.controlproperties+xml"/>
  <Override PartName="/xl/ctrlProps/ctrlProp1202.xml" ContentType="application/vnd.ms-excel.controlproperties+xml"/>
  <Override PartName="/xl/ctrlProps/ctrlProp1203.xml" ContentType="application/vnd.ms-excel.controlproperties+xml"/>
  <Override PartName="/xl/ctrlProps/ctrlProp1204.xml" ContentType="application/vnd.ms-excel.controlproperties+xml"/>
  <Override PartName="/xl/ctrlProps/ctrlProp1205.xml" ContentType="application/vnd.ms-excel.controlproperties+xml"/>
  <Override PartName="/xl/ctrlProps/ctrlProp1206.xml" ContentType="application/vnd.ms-excel.controlproperties+xml"/>
  <Override PartName="/xl/ctrlProps/ctrlProp1207.xml" ContentType="application/vnd.ms-excel.controlproperties+xml"/>
  <Override PartName="/xl/ctrlProps/ctrlProp1208.xml" ContentType="application/vnd.ms-excel.controlproperties+xml"/>
  <Override PartName="/xl/ctrlProps/ctrlProp1209.xml" ContentType="application/vnd.ms-excel.controlproperties+xml"/>
  <Override PartName="/xl/ctrlProps/ctrlProp1210.xml" ContentType="application/vnd.ms-excel.controlproperties+xml"/>
  <Override PartName="/xl/ctrlProps/ctrlProp1211.xml" ContentType="application/vnd.ms-excel.controlproperties+xml"/>
  <Override PartName="/xl/ctrlProps/ctrlProp1212.xml" ContentType="application/vnd.ms-excel.controlproperties+xml"/>
  <Override PartName="/xl/ctrlProps/ctrlProp1213.xml" ContentType="application/vnd.ms-excel.controlproperties+xml"/>
  <Override PartName="/xl/ctrlProps/ctrlProp1214.xml" ContentType="application/vnd.ms-excel.controlproperties+xml"/>
  <Override PartName="/xl/ctrlProps/ctrlProp1215.xml" ContentType="application/vnd.ms-excel.controlproperties+xml"/>
  <Override PartName="/xl/ctrlProps/ctrlProp1216.xml" ContentType="application/vnd.ms-excel.controlproperties+xml"/>
  <Override PartName="/xl/ctrlProps/ctrlProp1217.xml" ContentType="application/vnd.ms-excel.controlproperties+xml"/>
  <Override PartName="/xl/ctrlProps/ctrlProp1218.xml" ContentType="application/vnd.ms-excel.controlproperties+xml"/>
  <Override PartName="/xl/ctrlProps/ctrlProp1219.xml" ContentType="application/vnd.ms-excel.controlproperties+xml"/>
  <Override PartName="/xl/ctrlProps/ctrlProp1220.xml" ContentType="application/vnd.ms-excel.controlproperties+xml"/>
  <Override PartName="/xl/ctrlProps/ctrlProp1221.xml" ContentType="application/vnd.ms-excel.controlproperties+xml"/>
  <Override PartName="/xl/ctrlProps/ctrlProp1222.xml" ContentType="application/vnd.ms-excel.controlproperties+xml"/>
  <Override PartName="/xl/ctrlProps/ctrlProp1223.xml" ContentType="application/vnd.ms-excel.controlproperties+xml"/>
  <Override PartName="/xl/ctrlProps/ctrlProp1224.xml" ContentType="application/vnd.ms-excel.controlproperties+xml"/>
  <Override PartName="/xl/ctrlProps/ctrlProp1225.xml" ContentType="application/vnd.ms-excel.controlproperties+xml"/>
  <Override PartName="/xl/ctrlProps/ctrlProp1226.xml" ContentType="application/vnd.ms-excel.controlproperties+xml"/>
  <Override PartName="/xl/ctrlProps/ctrlProp1227.xml" ContentType="application/vnd.ms-excel.controlproperties+xml"/>
  <Override PartName="/xl/ctrlProps/ctrlProp1228.xml" ContentType="application/vnd.ms-excel.controlproperties+xml"/>
  <Override PartName="/xl/ctrlProps/ctrlProp1229.xml" ContentType="application/vnd.ms-excel.controlproperties+xml"/>
  <Override PartName="/xl/ctrlProps/ctrlProp1230.xml" ContentType="application/vnd.ms-excel.controlproperties+xml"/>
  <Override PartName="/xl/ctrlProps/ctrlProp1231.xml" ContentType="application/vnd.ms-excel.controlproperties+xml"/>
  <Override PartName="/xl/ctrlProps/ctrlProp1232.xml" ContentType="application/vnd.ms-excel.controlproperties+xml"/>
  <Override PartName="/xl/ctrlProps/ctrlProp1233.xml" ContentType="application/vnd.ms-excel.controlproperties+xml"/>
  <Override PartName="/xl/ctrlProps/ctrlProp1234.xml" ContentType="application/vnd.ms-excel.controlproperties+xml"/>
  <Override PartName="/xl/ctrlProps/ctrlProp1235.xml" ContentType="application/vnd.ms-excel.controlproperties+xml"/>
  <Override PartName="/xl/ctrlProps/ctrlProp1236.xml" ContentType="application/vnd.ms-excel.controlproperties+xml"/>
  <Override PartName="/xl/ctrlProps/ctrlProp1237.xml" ContentType="application/vnd.ms-excel.controlproperties+xml"/>
  <Override PartName="/xl/ctrlProps/ctrlProp1238.xml" ContentType="application/vnd.ms-excel.controlproperties+xml"/>
  <Override PartName="/xl/ctrlProps/ctrlProp1239.xml" ContentType="application/vnd.ms-excel.controlproperties+xml"/>
  <Override PartName="/xl/ctrlProps/ctrlProp1240.xml" ContentType="application/vnd.ms-excel.controlproperties+xml"/>
  <Override PartName="/xl/ctrlProps/ctrlProp1241.xml" ContentType="application/vnd.ms-excel.controlproperties+xml"/>
  <Override PartName="/xl/ctrlProps/ctrlProp1242.xml" ContentType="application/vnd.ms-excel.controlproperties+xml"/>
  <Override PartName="/xl/ctrlProps/ctrlProp1243.xml" ContentType="application/vnd.ms-excel.controlproperties+xml"/>
  <Override PartName="/xl/ctrlProps/ctrlProp1244.xml" ContentType="application/vnd.ms-excel.controlproperties+xml"/>
  <Override PartName="/xl/ctrlProps/ctrlProp1245.xml" ContentType="application/vnd.ms-excel.controlproperties+xml"/>
  <Override PartName="/xl/ctrlProps/ctrlProp1246.xml" ContentType="application/vnd.ms-excel.controlproperties+xml"/>
  <Override PartName="/xl/ctrlProps/ctrlProp1247.xml" ContentType="application/vnd.ms-excel.controlproperties+xml"/>
  <Override PartName="/xl/ctrlProps/ctrlProp1248.xml" ContentType="application/vnd.ms-excel.controlproperties+xml"/>
  <Override PartName="/xl/ctrlProps/ctrlProp1249.xml" ContentType="application/vnd.ms-excel.controlproperties+xml"/>
  <Override PartName="/xl/ctrlProps/ctrlProp1250.xml" ContentType="application/vnd.ms-excel.controlproperties+xml"/>
  <Override PartName="/xl/ctrlProps/ctrlProp1251.xml" ContentType="application/vnd.ms-excel.controlproperties+xml"/>
  <Override PartName="/xl/ctrlProps/ctrlProp1252.xml" ContentType="application/vnd.ms-excel.controlproperties+xml"/>
  <Override PartName="/xl/ctrlProps/ctrlProp1253.xml" ContentType="application/vnd.ms-excel.controlproperties+xml"/>
  <Override PartName="/xl/ctrlProps/ctrlProp1254.xml" ContentType="application/vnd.ms-excel.controlproperties+xml"/>
  <Override PartName="/xl/ctrlProps/ctrlProp1255.xml" ContentType="application/vnd.ms-excel.controlproperties+xml"/>
  <Override PartName="/xl/ctrlProps/ctrlProp1256.xml" ContentType="application/vnd.ms-excel.controlproperties+xml"/>
  <Override PartName="/xl/ctrlProps/ctrlProp1257.xml" ContentType="application/vnd.ms-excel.controlproperties+xml"/>
  <Override PartName="/xl/ctrlProps/ctrlProp1258.xml" ContentType="application/vnd.ms-excel.controlproperties+xml"/>
  <Override PartName="/xl/ctrlProps/ctrlProp1259.xml" ContentType="application/vnd.ms-excel.controlproperties+xml"/>
  <Override PartName="/xl/ctrlProps/ctrlProp1260.xml" ContentType="application/vnd.ms-excel.controlproperties+xml"/>
  <Override PartName="/xl/ctrlProps/ctrlProp1261.xml" ContentType="application/vnd.ms-excel.controlproperties+xml"/>
  <Override PartName="/xl/ctrlProps/ctrlProp1262.xml" ContentType="application/vnd.ms-excel.controlproperties+xml"/>
  <Override PartName="/xl/ctrlProps/ctrlProp1263.xml" ContentType="application/vnd.ms-excel.controlproperties+xml"/>
  <Override PartName="/xl/ctrlProps/ctrlProp1264.xml" ContentType="application/vnd.ms-excel.controlproperties+xml"/>
  <Override PartName="/xl/ctrlProps/ctrlProp1265.xml" ContentType="application/vnd.ms-excel.controlproperties+xml"/>
  <Override PartName="/xl/ctrlProps/ctrlProp1266.xml" ContentType="application/vnd.ms-excel.controlproperties+xml"/>
  <Override PartName="/xl/ctrlProps/ctrlProp1267.xml" ContentType="application/vnd.ms-excel.controlproperties+xml"/>
  <Override PartName="/xl/ctrlProps/ctrlProp1268.xml" ContentType="application/vnd.ms-excel.controlproperties+xml"/>
  <Override PartName="/xl/ctrlProps/ctrlProp1269.xml" ContentType="application/vnd.ms-excel.controlproperties+xml"/>
  <Override PartName="/xl/ctrlProps/ctrlProp1270.xml" ContentType="application/vnd.ms-excel.controlproperties+xml"/>
  <Override PartName="/xl/ctrlProps/ctrlProp1271.xml" ContentType="application/vnd.ms-excel.controlproperties+xml"/>
  <Override PartName="/xl/ctrlProps/ctrlProp1272.xml" ContentType="application/vnd.ms-excel.controlproperties+xml"/>
  <Override PartName="/xl/ctrlProps/ctrlProp1273.xml" ContentType="application/vnd.ms-excel.controlproperties+xml"/>
  <Override PartName="/xl/ctrlProps/ctrlProp1274.xml" ContentType="application/vnd.ms-excel.controlproperties+xml"/>
  <Override PartName="/xl/ctrlProps/ctrlProp1275.xml" ContentType="application/vnd.ms-excel.controlproperties+xml"/>
  <Override PartName="/xl/ctrlProps/ctrlProp1276.xml" ContentType="application/vnd.ms-excel.controlproperties+xml"/>
  <Override PartName="/xl/ctrlProps/ctrlProp1277.xml" ContentType="application/vnd.ms-excel.controlproperties+xml"/>
  <Override PartName="/xl/ctrlProps/ctrlProp1278.xml" ContentType="application/vnd.ms-excel.controlproperties+xml"/>
  <Override PartName="/xl/ctrlProps/ctrlProp1279.xml" ContentType="application/vnd.ms-excel.controlproperties+xml"/>
  <Override PartName="/xl/ctrlProps/ctrlProp1280.xml" ContentType="application/vnd.ms-excel.controlproperties+xml"/>
  <Override PartName="/xl/ctrlProps/ctrlProp1281.xml" ContentType="application/vnd.ms-excel.controlproperties+xml"/>
  <Override PartName="/xl/ctrlProps/ctrlProp1282.xml" ContentType="application/vnd.ms-excel.controlproperties+xml"/>
  <Override PartName="/xl/ctrlProps/ctrlProp1283.xml" ContentType="application/vnd.ms-excel.controlproperties+xml"/>
  <Override PartName="/xl/ctrlProps/ctrlProp1284.xml" ContentType="application/vnd.ms-excel.controlproperties+xml"/>
  <Override PartName="/xl/ctrlProps/ctrlProp1285.xml" ContentType="application/vnd.ms-excel.controlproperties+xml"/>
  <Override PartName="/xl/ctrlProps/ctrlProp1286.xml" ContentType="application/vnd.ms-excel.controlproperties+xml"/>
  <Override PartName="/xl/ctrlProps/ctrlProp1287.xml" ContentType="application/vnd.ms-excel.controlproperties+xml"/>
  <Override PartName="/xl/ctrlProps/ctrlProp1288.xml" ContentType="application/vnd.ms-excel.controlproperties+xml"/>
  <Override PartName="/xl/ctrlProps/ctrlProp1289.xml" ContentType="application/vnd.ms-excel.controlproperties+xml"/>
  <Override PartName="/xl/ctrlProps/ctrlProp1290.xml" ContentType="application/vnd.ms-excel.controlproperties+xml"/>
  <Override PartName="/xl/ctrlProps/ctrlProp1291.xml" ContentType="application/vnd.ms-excel.controlproperties+xml"/>
  <Override PartName="/xl/ctrlProps/ctrlProp1292.xml" ContentType="application/vnd.ms-excel.controlproperties+xml"/>
  <Override PartName="/xl/ctrlProps/ctrlProp1293.xml" ContentType="application/vnd.ms-excel.controlproperties+xml"/>
  <Override PartName="/xl/ctrlProps/ctrlProp1294.xml" ContentType="application/vnd.ms-excel.controlproperties+xml"/>
  <Override PartName="/xl/ctrlProps/ctrlProp1295.xml" ContentType="application/vnd.ms-excel.controlproperties+xml"/>
  <Override PartName="/xl/ctrlProps/ctrlProp1296.xml" ContentType="application/vnd.ms-excel.controlproperties+xml"/>
  <Override PartName="/xl/ctrlProps/ctrlProp1297.xml" ContentType="application/vnd.ms-excel.controlproperties+xml"/>
  <Override PartName="/xl/ctrlProps/ctrlProp1298.xml" ContentType="application/vnd.ms-excel.controlproperties+xml"/>
  <Override PartName="/xl/ctrlProps/ctrlProp1299.xml" ContentType="application/vnd.ms-excel.controlproperties+xml"/>
  <Override PartName="/xl/ctrlProps/ctrlProp1300.xml" ContentType="application/vnd.ms-excel.controlproperties+xml"/>
  <Override PartName="/xl/ctrlProps/ctrlProp1301.xml" ContentType="application/vnd.ms-excel.controlproperties+xml"/>
  <Override PartName="/xl/ctrlProps/ctrlProp1302.xml" ContentType="application/vnd.ms-excel.controlproperties+xml"/>
  <Override PartName="/xl/ctrlProps/ctrlProp1303.xml" ContentType="application/vnd.ms-excel.controlproperties+xml"/>
  <Override PartName="/xl/ctrlProps/ctrlProp1304.xml" ContentType="application/vnd.ms-excel.controlproperties+xml"/>
  <Override PartName="/xl/ctrlProps/ctrlProp1305.xml" ContentType="application/vnd.ms-excel.controlproperties+xml"/>
  <Override PartName="/xl/ctrlProps/ctrlProp1306.xml" ContentType="application/vnd.ms-excel.controlproperties+xml"/>
  <Override PartName="/xl/ctrlProps/ctrlProp1307.xml" ContentType="application/vnd.ms-excel.controlproperties+xml"/>
  <Override PartName="/xl/ctrlProps/ctrlProp1308.xml" ContentType="application/vnd.ms-excel.controlproperties+xml"/>
  <Override PartName="/xl/ctrlProps/ctrlProp1309.xml" ContentType="application/vnd.ms-excel.controlproperties+xml"/>
  <Override PartName="/xl/ctrlProps/ctrlProp1310.xml" ContentType="application/vnd.ms-excel.controlproperties+xml"/>
  <Override PartName="/xl/ctrlProps/ctrlProp1311.xml" ContentType="application/vnd.ms-excel.controlproperties+xml"/>
  <Override PartName="/xl/ctrlProps/ctrlProp1312.xml" ContentType="application/vnd.ms-excel.controlproperties+xml"/>
  <Override PartName="/xl/ctrlProps/ctrlProp1313.xml" ContentType="application/vnd.ms-excel.controlproperties+xml"/>
  <Override PartName="/xl/ctrlProps/ctrlProp1314.xml" ContentType="application/vnd.ms-excel.controlproperties+xml"/>
  <Override PartName="/xl/ctrlProps/ctrlProp1315.xml" ContentType="application/vnd.ms-excel.controlproperties+xml"/>
  <Override PartName="/xl/ctrlProps/ctrlProp1316.xml" ContentType="application/vnd.ms-excel.controlproperties+xml"/>
  <Override PartName="/xl/ctrlProps/ctrlProp1317.xml" ContentType="application/vnd.ms-excel.controlproperties+xml"/>
  <Override PartName="/xl/ctrlProps/ctrlProp1318.xml" ContentType="application/vnd.ms-excel.controlproperties+xml"/>
  <Override PartName="/xl/ctrlProps/ctrlProp1319.xml" ContentType="application/vnd.ms-excel.controlproperties+xml"/>
  <Override PartName="/xl/ctrlProps/ctrlProp1320.xml" ContentType="application/vnd.ms-excel.controlproperties+xml"/>
  <Override PartName="/xl/ctrlProps/ctrlProp1321.xml" ContentType="application/vnd.ms-excel.controlproperties+xml"/>
  <Override PartName="/xl/ctrlProps/ctrlProp1322.xml" ContentType="application/vnd.ms-excel.controlproperties+xml"/>
  <Override PartName="/xl/ctrlProps/ctrlProp1323.xml" ContentType="application/vnd.ms-excel.controlproperties+xml"/>
  <Override PartName="/xl/ctrlProps/ctrlProp1324.xml" ContentType="application/vnd.ms-excel.controlproperties+xml"/>
  <Override PartName="/xl/ctrlProps/ctrlProp1325.xml" ContentType="application/vnd.ms-excel.controlproperties+xml"/>
  <Override PartName="/xl/ctrlProps/ctrlProp1326.xml" ContentType="application/vnd.ms-excel.controlproperties+xml"/>
  <Override PartName="/xl/ctrlProps/ctrlProp1327.xml" ContentType="application/vnd.ms-excel.controlproperties+xml"/>
  <Override PartName="/xl/ctrlProps/ctrlProp1328.xml" ContentType="application/vnd.ms-excel.controlproperties+xml"/>
  <Override PartName="/xl/ctrlProps/ctrlProp1329.xml" ContentType="application/vnd.ms-excel.controlproperties+xml"/>
  <Override PartName="/xl/ctrlProps/ctrlProp1330.xml" ContentType="application/vnd.ms-excel.controlproperties+xml"/>
  <Override PartName="/xl/ctrlProps/ctrlProp1331.xml" ContentType="application/vnd.ms-excel.controlproperties+xml"/>
  <Override PartName="/xl/ctrlProps/ctrlProp1332.xml" ContentType="application/vnd.ms-excel.controlproperties+xml"/>
  <Override PartName="/xl/ctrlProps/ctrlProp1333.xml" ContentType="application/vnd.ms-excel.controlproperties+xml"/>
  <Override PartName="/xl/ctrlProps/ctrlProp1334.xml" ContentType="application/vnd.ms-excel.controlproperties+xml"/>
  <Override PartName="/xl/ctrlProps/ctrlProp1335.xml" ContentType="application/vnd.ms-excel.controlproperties+xml"/>
  <Override PartName="/xl/ctrlProps/ctrlProp1336.xml" ContentType="application/vnd.ms-excel.controlproperties+xml"/>
  <Override PartName="/xl/ctrlProps/ctrlProp1337.xml" ContentType="application/vnd.ms-excel.controlproperties+xml"/>
  <Override PartName="/xl/ctrlProps/ctrlProp1338.xml" ContentType="application/vnd.ms-excel.controlproperties+xml"/>
  <Override PartName="/xl/ctrlProps/ctrlProp1339.xml" ContentType="application/vnd.ms-excel.controlproperties+xml"/>
  <Override PartName="/xl/ctrlProps/ctrlProp1340.xml" ContentType="application/vnd.ms-excel.controlproperties+xml"/>
  <Override PartName="/xl/ctrlProps/ctrlProp1341.xml" ContentType="application/vnd.ms-excel.controlproperties+xml"/>
  <Override PartName="/xl/ctrlProps/ctrlProp1342.xml" ContentType="application/vnd.ms-excel.controlproperties+xml"/>
  <Override PartName="/xl/ctrlProps/ctrlProp1343.xml" ContentType="application/vnd.ms-excel.controlproperties+xml"/>
  <Override PartName="/xl/ctrlProps/ctrlProp1344.xml" ContentType="application/vnd.ms-excel.controlproperties+xml"/>
  <Override PartName="/xl/ctrlProps/ctrlProp1345.xml" ContentType="application/vnd.ms-excel.controlproperties+xml"/>
  <Override PartName="/xl/ctrlProps/ctrlProp1346.xml" ContentType="application/vnd.ms-excel.controlproperties+xml"/>
  <Override PartName="/xl/ctrlProps/ctrlProp1347.xml" ContentType="application/vnd.ms-excel.controlproperties+xml"/>
  <Override PartName="/xl/ctrlProps/ctrlProp1348.xml" ContentType="application/vnd.ms-excel.controlproperties+xml"/>
  <Override PartName="/xl/ctrlProps/ctrlProp1349.xml" ContentType="application/vnd.ms-excel.controlproperties+xml"/>
  <Override PartName="/xl/ctrlProps/ctrlProp1350.xml" ContentType="application/vnd.ms-excel.controlproperties+xml"/>
  <Override PartName="/xl/ctrlProps/ctrlProp1351.xml" ContentType="application/vnd.ms-excel.controlproperties+xml"/>
  <Override PartName="/xl/ctrlProps/ctrlProp1352.xml" ContentType="application/vnd.ms-excel.controlproperties+xml"/>
  <Override PartName="/xl/ctrlProps/ctrlProp1353.xml" ContentType="application/vnd.ms-excel.controlproperties+xml"/>
  <Override PartName="/xl/ctrlProps/ctrlProp1354.xml" ContentType="application/vnd.ms-excel.controlproperties+xml"/>
  <Override PartName="/xl/ctrlProps/ctrlProp1355.xml" ContentType="application/vnd.ms-excel.controlproperties+xml"/>
  <Override PartName="/xl/ctrlProps/ctrlProp1356.xml" ContentType="application/vnd.ms-excel.controlproperties+xml"/>
  <Override PartName="/xl/ctrlProps/ctrlProp1357.xml" ContentType="application/vnd.ms-excel.controlproperties+xml"/>
  <Override PartName="/xl/ctrlProps/ctrlProp1358.xml" ContentType="application/vnd.ms-excel.controlproperties+xml"/>
  <Override PartName="/xl/ctrlProps/ctrlProp1359.xml" ContentType="application/vnd.ms-excel.controlproperties+xml"/>
  <Override PartName="/xl/ctrlProps/ctrlProp1360.xml" ContentType="application/vnd.ms-excel.controlproperties+xml"/>
  <Override PartName="/xl/ctrlProps/ctrlProp1361.xml" ContentType="application/vnd.ms-excel.controlproperties+xml"/>
  <Override PartName="/xl/ctrlProps/ctrlProp1362.xml" ContentType="application/vnd.ms-excel.controlproperties+xml"/>
  <Override PartName="/xl/ctrlProps/ctrlProp1363.xml" ContentType="application/vnd.ms-excel.controlproperties+xml"/>
  <Override PartName="/xl/ctrlProps/ctrlProp1364.xml" ContentType="application/vnd.ms-excel.controlproperties+xml"/>
  <Override PartName="/xl/ctrlProps/ctrlProp1365.xml" ContentType="application/vnd.ms-excel.controlproperties+xml"/>
  <Override PartName="/xl/ctrlProps/ctrlProp1366.xml" ContentType="application/vnd.ms-excel.controlproperties+xml"/>
  <Override PartName="/xl/ctrlProps/ctrlProp1367.xml" ContentType="application/vnd.ms-excel.controlproperties+xml"/>
  <Override PartName="/xl/ctrlProps/ctrlProp1368.xml" ContentType="application/vnd.ms-excel.controlproperties+xml"/>
  <Override PartName="/xl/ctrlProps/ctrlProp1369.xml" ContentType="application/vnd.ms-excel.controlproperties+xml"/>
  <Override PartName="/xl/ctrlProps/ctrlProp1370.xml" ContentType="application/vnd.ms-excel.controlproperties+xml"/>
  <Override PartName="/xl/ctrlProps/ctrlProp1371.xml" ContentType="application/vnd.ms-excel.controlproperties+xml"/>
  <Override PartName="/xl/ctrlProps/ctrlProp1372.xml" ContentType="application/vnd.ms-excel.controlproperties+xml"/>
  <Override PartName="/xl/ctrlProps/ctrlProp1373.xml" ContentType="application/vnd.ms-excel.controlproperties+xml"/>
  <Override PartName="/xl/ctrlProps/ctrlProp1374.xml" ContentType="application/vnd.ms-excel.controlproperties+xml"/>
  <Override PartName="/xl/ctrlProps/ctrlProp1375.xml" ContentType="application/vnd.ms-excel.controlproperties+xml"/>
  <Override PartName="/xl/ctrlProps/ctrlProp1376.xml" ContentType="application/vnd.ms-excel.controlproperties+xml"/>
  <Override PartName="/xl/ctrlProps/ctrlProp1377.xml" ContentType="application/vnd.ms-excel.controlproperties+xml"/>
  <Override PartName="/xl/ctrlProps/ctrlProp1378.xml" ContentType="application/vnd.ms-excel.controlproperties+xml"/>
  <Override PartName="/xl/ctrlProps/ctrlProp1379.xml" ContentType="application/vnd.ms-excel.controlproperties+xml"/>
  <Override PartName="/xl/ctrlProps/ctrlProp1380.xml" ContentType="application/vnd.ms-excel.controlproperties+xml"/>
  <Override PartName="/xl/ctrlProps/ctrlProp1381.xml" ContentType="application/vnd.ms-excel.controlproperties+xml"/>
  <Override PartName="/xl/ctrlProps/ctrlProp1382.xml" ContentType="application/vnd.ms-excel.controlproperties+xml"/>
  <Override PartName="/xl/ctrlProps/ctrlProp1383.xml" ContentType="application/vnd.ms-excel.controlproperties+xml"/>
  <Override PartName="/xl/ctrlProps/ctrlProp1384.xml" ContentType="application/vnd.ms-excel.controlproperties+xml"/>
  <Override PartName="/xl/ctrlProps/ctrlProp1385.xml" ContentType="application/vnd.ms-excel.controlproperties+xml"/>
  <Override PartName="/xl/ctrlProps/ctrlProp1386.xml" ContentType="application/vnd.ms-excel.controlproperties+xml"/>
  <Override PartName="/xl/ctrlProps/ctrlProp1387.xml" ContentType="application/vnd.ms-excel.controlproperties+xml"/>
  <Override PartName="/xl/ctrlProps/ctrlProp1388.xml" ContentType="application/vnd.ms-excel.controlproperties+xml"/>
  <Override PartName="/xl/ctrlProps/ctrlProp1389.xml" ContentType="application/vnd.ms-excel.controlproperties+xml"/>
  <Override PartName="/xl/ctrlProps/ctrlProp1390.xml" ContentType="application/vnd.ms-excel.controlproperties+xml"/>
  <Override PartName="/xl/ctrlProps/ctrlProp1391.xml" ContentType="application/vnd.ms-excel.controlproperties+xml"/>
  <Override PartName="/xl/ctrlProps/ctrlProp1392.xml" ContentType="application/vnd.ms-excel.controlproperties+xml"/>
  <Override PartName="/xl/ctrlProps/ctrlProp1393.xml" ContentType="application/vnd.ms-excel.controlproperties+xml"/>
  <Override PartName="/xl/ctrlProps/ctrlProp1394.xml" ContentType="application/vnd.ms-excel.controlproperties+xml"/>
  <Override PartName="/xl/ctrlProps/ctrlProp1395.xml" ContentType="application/vnd.ms-excel.controlproperties+xml"/>
  <Override PartName="/xl/ctrlProps/ctrlProp1396.xml" ContentType="application/vnd.ms-excel.controlproperties+xml"/>
  <Override PartName="/xl/ctrlProps/ctrlProp1397.xml" ContentType="application/vnd.ms-excel.controlproperties+xml"/>
  <Override PartName="/xl/ctrlProps/ctrlProp1398.xml" ContentType="application/vnd.ms-excel.controlproperties+xml"/>
  <Override PartName="/xl/ctrlProps/ctrlProp1399.xml" ContentType="application/vnd.ms-excel.controlproperties+xml"/>
  <Override PartName="/xl/ctrlProps/ctrlProp1400.xml" ContentType="application/vnd.ms-excel.controlproperties+xml"/>
  <Override PartName="/xl/ctrlProps/ctrlProp1401.xml" ContentType="application/vnd.ms-excel.controlproperties+xml"/>
  <Override PartName="/xl/ctrlProps/ctrlProp1402.xml" ContentType="application/vnd.ms-excel.controlproperties+xml"/>
  <Override PartName="/xl/ctrlProps/ctrlProp1403.xml" ContentType="application/vnd.ms-excel.controlproperties+xml"/>
  <Override PartName="/xl/ctrlProps/ctrlProp1404.xml" ContentType="application/vnd.ms-excel.controlproperties+xml"/>
  <Override PartName="/xl/ctrlProps/ctrlProp1405.xml" ContentType="application/vnd.ms-excel.controlproperties+xml"/>
  <Override PartName="/xl/ctrlProps/ctrlProp1406.xml" ContentType="application/vnd.ms-excel.controlproperties+xml"/>
  <Override PartName="/xl/ctrlProps/ctrlProp1407.xml" ContentType="application/vnd.ms-excel.controlproperties+xml"/>
  <Override PartName="/xl/ctrlProps/ctrlProp1408.xml" ContentType="application/vnd.ms-excel.controlproperties+xml"/>
  <Override PartName="/xl/ctrlProps/ctrlProp1409.xml" ContentType="application/vnd.ms-excel.controlproperties+xml"/>
  <Override PartName="/xl/ctrlProps/ctrlProp1410.xml" ContentType="application/vnd.ms-excel.controlproperties+xml"/>
  <Override PartName="/xl/ctrlProps/ctrlProp1411.xml" ContentType="application/vnd.ms-excel.controlproperties+xml"/>
  <Override PartName="/xl/ctrlProps/ctrlProp1412.xml" ContentType="application/vnd.ms-excel.controlproperties+xml"/>
  <Override PartName="/xl/ctrlProps/ctrlProp1413.xml" ContentType="application/vnd.ms-excel.controlproperties+xml"/>
  <Override PartName="/xl/ctrlProps/ctrlProp1414.xml" ContentType="application/vnd.ms-excel.controlproperties+xml"/>
  <Override PartName="/xl/ctrlProps/ctrlProp1415.xml" ContentType="application/vnd.ms-excel.controlproperties+xml"/>
  <Override PartName="/xl/ctrlProps/ctrlProp1416.xml" ContentType="application/vnd.ms-excel.controlproperties+xml"/>
  <Override PartName="/xl/ctrlProps/ctrlProp1417.xml" ContentType="application/vnd.ms-excel.controlproperties+xml"/>
  <Override PartName="/xl/ctrlProps/ctrlProp1418.xml" ContentType="application/vnd.ms-excel.controlproperties+xml"/>
  <Override PartName="/xl/ctrlProps/ctrlProp1419.xml" ContentType="application/vnd.ms-excel.controlproperties+xml"/>
  <Override PartName="/xl/ctrlProps/ctrlProp1420.xml" ContentType="application/vnd.ms-excel.controlproperties+xml"/>
  <Override PartName="/xl/ctrlProps/ctrlProp1421.xml" ContentType="application/vnd.ms-excel.controlproperties+xml"/>
  <Override PartName="/xl/ctrlProps/ctrlProp1422.xml" ContentType="application/vnd.ms-excel.controlproperties+xml"/>
  <Override PartName="/xl/ctrlProps/ctrlProp1423.xml" ContentType="application/vnd.ms-excel.controlproperties+xml"/>
  <Override PartName="/xl/ctrlProps/ctrlProp1424.xml" ContentType="application/vnd.ms-excel.controlproperties+xml"/>
  <Override PartName="/xl/ctrlProps/ctrlProp1425.xml" ContentType="application/vnd.ms-excel.controlproperties+xml"/>
  <Override PartName="/xl/ctrlProps/ctrlProp1426.xml" ContentType="application/vnd.ms-excel.controlproperties+xml"/>
  <Override PartName="/xl/ctrlProps/ctrlProp1427.xml" ContentType="application/vnd.ms-excel.controlproperties+xml"/>
  <Override PartName="/xl/ctrlProps/ctrlProp1428.xml" ContentType="application/vnd.ms-excel.controlproperties+xml"/>
  <Override PartName="/xl/ctrlProps/ctrlProp1429.xml" ContentType="application/vnd.ms-excel.controlproperties+xml"/>
  <Override PartName="/xl/ctrlProps/ctrlProp1430.xml" ContentType="application/vnd.ms-excel.controlproperties+xml"/>
  <Override PartName="/xl/ctrlProps/ctrlProp1431.xml" ContentType="application/vnd.ms-excel.controlproperties+xml"/>
  <Override PartName="/xl/ctrlProps/ctrlProp1432.xml" ContentType="application/vnd.ms-excel.controlproperties+xml"/>
  <Override PartName="/xl/ctrlProps/ctrlProp1433.xml" ContentType="application/vnd.ms-excel.controlproperties+xml"/>
  <Override PartName="/xl/ctrlProps/ctrlProp1434.xml" ContentType="application/vnd.ms-excel.controlproperties+xml"/>
  <Override PartName="/xl/ctrlProps/ctrlProp1435.xml" ContentType="application/vnd.ms-excel.controlproperties+xml"/>
  <Override PartName="/xl/ctrlProps/ctrlProp1436.xml" ContentType="application/vnd.ms-excel.controlproperties+xml"/>
  <Override PartName="/xl/ctrlProps/ctrlProp1437.xml" ContentType="application/vnd.ms-excel.controlproperties+xml"/>
  <Override PartName="/xl/ctrlProps/ctrlProp1438.xml" ContentType="application/vnd.ms-excel.controlproperties+xml"/>
  <Override PartName="/xl/ctrlProps/ctrlProp1439.xml" ContentType="application/vnd.ms-excel.controlproperties+xml"/>
  <Override PartName="/xl/ctrlProps/ctrlProp1440.xml" ContentType="application/vnd.ms-excel.controlproperties+xml"/>
  <Override PartName="/xl/ctrlProps/ctrlProp1441.xml" ContentType="application/vnd.ms-excel.controlproperties+xml"/>
  <Override PartName="/xl/ctrlProps/ctrlProp1442.xml" ContentType="application/vnd.ms-excel.controlproperties+xml"/>
  <Override PartName="/xl/ctrlProps/ctrlProp1443.xml" ContentType="application/vnd.ms-excel.controlproperties+xml"/>
  <Override PartName="/xl/ctrlProps/ctrlProp1444.xml" ContentType="application/vnd.ms-excel.controlproperties+xml"/>
  <Override PartName="/xl/ctrlProps/ctrlProp1445.xml" ContentType="application/vnd.ms-excel.controlproperties+xml"/>
  <Override PartName="/xl/ctrlProps/ctrlProp1446.xml" ContentType="application/vnd.ms-excel.controlproperties+xml"/>
  <Override PartName="/xl/ctrlProps/ctrlProp1447.xml" ContentType="application/vnd.ms-excel.controlproperties+xml"/>
  <Override PartName="/xl/ctrlProps/ctrlProp1448.xml" ContentType="application/vnd.ms-excel.controlproperties+xml"/>
  <Override PartName="/xl/ctrlProps/ctrlProp1449.xml" ContentType="application/vnd.ms-excel.controlproperties+xml"/>
  <Override PartName="/xl/ctrlProps/ctrlProp1450.xml" ContentType="application/vnd.ms-excel.controlproperties+xml"/>
  <Override PartName="/xl/ctrlProps/ctrlProp1451.xml" ContentType="application/vnd.ms-excel.controlproperties+xml"/>
  <Override PartName="/xl/ctrlProps/ctrlProp1452.xml" ContentType="application/vnd.ms-excel.controlproperties+xml"/>
  <Override PartName="/xl/ctrlProps/ctrlProp1453.xml" ContentType="application/vnd.ms-excel.controlproperties+xml"/>
  <Override PartName="/xl/ctrlProps/ctrlProp1454.xml" ContentType="application/vnd.ms-excel.controlproperties+xml"/>
  <Override PartName="/xl/ctrlProps/ctrlProp1455.xml" ContentType="application/vnd.ms-excel.controlproperties+xml"/>
  <Override PartName="/xl/ctrlProps/ctrlProp1456.xml" ContentType="application/vnd.ms-excel.controlproperties+xml"/>
  <Override PartName="/xl/ctrlProps/ctrlProp1457.xml" ContentType="application/vnd.ms-excel.controlproperties+xml"/>
  <Override PartName="/xl/ctrlProps/ctrlProp1458.xml" ContentType="application/vnd.ms-excel.controlproperties+xml"/>
  <Override PartName="/xl/ctrlProps/ctrlProp1459.xml" ContentType="application/vnd.ms-excel.controlproperties+xml"/>
  <Override PartName="/xl/ctrlProps/ctrlProp1460.xml" ContentType="application/vnd.ms-excel.controlproperties+xml"/>
  <Override PartName="/xl/ctrlProps/ctrlProp1461.xml" ContentType="application/vnd.ms-excel.controlproperties+xml"/>
  <Override PartName="/xl/ctrlProps/ctrlProp1462.xml" ContentType="application/vnd.ms-excel.controlproperties+xml"/>
  <Override PartName="/xl/ctrlProps/ctrlProp1463.xml" ContentType="application/vnd.ms-excel.controlproperties+xml"/>
  <Override PartName="/xl/ctrlProps/ctrlProp1464.xml" ContentType="application/vnd.ms-excel.controlproperties+xml"/>
  <Override PartName="/xl/ctrlProps/ctrlProp1465.xml" ContentType="application/vnd.ms-excel.controlproperties+xml"/>
  <Override PartName="/xl/ctrlProps/ctrlProp1466.xml" ContentType="application/vnd.ms-excel.controlproperties+xml"/>
  <Override PartName="/xl/ctrlProps/ctrlProp1467.xml" ContentType="application/vnd.ms-excel.controlproperties+xml"/>
  <Override PartName="/xl/ctrlProps/ctrlProp1468.xml" ContentType="application/vnd.ms-excel.controlproperties+xml"/>
  <Override PartName="/xl/ctrlProps/ctrlProp1469.xml" ContentType="application/vnd.ms-excel.controlproperties+xml"/>
  <Override PartName="/xl/ctrlProps/ctrlProp1470.xml" ContentType="application/vnd.ms-excel.controlproperties+xml"/>
  <Override PartName="/xl/ctrlProps/ctrlProp1471.xml" ContentType="application/vnd.ms-excel.controlproperties+xml"/>
  <Override PartName="/xl/ctrlProps/ctrlProp1472.xml" ContentType="application/vnd.ms-excel.controlproperties+xml"/>
  <Override PartName="/xl/ctrlProps/ctrlProp1473.xml" ContentType="application/vnd.ms-excel.controlproperties+xml"/>
  <Override PartName="/xl/ctrlProps/ctrlProp1474.xml" ContentType="application/vnd.ms-excel.controlproperties+xml"/>
  <Override PartName="/xl/ctrlProps/ctrlProp1475.xml" ContentType="application/vnd.ms-excel.controlproperties+xml"/>
  <Override PartName="/xl/ctrlProps/ctrlProp1476.xml" ContentType="application/vnd.ms-excel.controlproperties+xml"/>
  <Override PartName="/xl/ctrlProps/ctrlProp1477.xml" ContentType="application/vnd.ms-excel.controlproperties+xml"/>
  <Override PartName="/xl/ctrlProps/ctrlProp1478.xml" ContentType="application/vnd.ms-excel.controlproperties+xml"/>
  <Override PartName="/xl/ctrlProps/ctrlProp1479.xml" ContentType="application/vnd.ms-excel.controlproperties+xml"/>
  <Override PartName="/xl/ctrlProps/ctrlProp1480.xml" ContentType="application/vnd.ms-excel.controlproperties+xml"/>
  <Override PartName="/xl/ctrlProps/ctrlProp1481.xml" ContentType="application/vnd.ms-excel.controlproperties+xml"/>
  <Override PartName="/xl/ctrlProps/ctrlProp1482.xml" ContentType="application/vnd.ms-excel.controlproperties+xml"/>
  <Override PartName="/xl/ctrlProps/ctrlProp1483.xml" ContentType="application/vnd.ms-excel.controlproperties+xml"/>
  <Override PartName="/xl/ctrlProps/ctrlProp1484.xml" ContentType="application/vnd.ms-excel.controlproperties+xml"/>
  <Override PartName="/xl/ctrlProps/ctrlProp1485.xml" ContentType="application/vnd.ms-excel.controlproperties+xml"/>
  <Override PartName="/xl/ctrlProps/ctrlProp1486.xml" ContentType="application/vnd.ms-excel.controlproperties+xml"/>
  <Override PartName="/xl/ctrlProps/ctrlProp1487.xml" ContentType="application/vnd.ms-excel.controlproperties+xml"/>
  <Override PartName="/xl/ctrlProps/ctrlProp1488.xml" ContentType="application/vnd.ms-excel.controlproperties+xml"/>
  <Override PartName="/xl/ctrlProps/ctrlProp1489.xml" ContentType="application/vnd.ms-excel.controlproperties+xml"/>
  <Override PartName="/xl/ctrlProps/ctrlProp1490.xml" ContentType="application/vnd.ms-excel.controlproperties+xml"/>
  <Override PartName="/xl/ctrlProps/ctrlProp1491.xml" ContentType="application/vnd.ms-excel.controlproperties+xml"/>
  <Override PartName="/xl/ctrlProps/ctrlProp1492.xml" ContentType="application/vnd.ms-excel.controlproperties+xml"/>
  <Override PartName="/xl/ctrlProps/ctrlProp1493.xml" ContentType="application/vnd.ms-excel.controlproperties+xml"/>
  <Override PartName="/xl/ctrlProps/ctrlProp1494.xml" ContentType="application/vnd.ms-excel.controlproperties+xml"/>
  <Override PartName="/xl/ctrlProps/ctrlProp1495.xml" ContentType="application/vnd.ms-excel.controlproperties+xml"/>
  <Override PartName="/xl/ctrlProps/ctrlProp1496.xml" ContentType="application/vnd.ms-excel.controlproperties+xml"/>
  <Override PartName="/xl/ctrlProps/ctrlProp1497.xml" ContentType="application/vnd.ms-excel.controlproperties+xml"/>
  <Override PartName="/xl/ctrlProps/ctrlProp1498.xml" ContentType="application/vnd.ms-excel.controlproperties+xml"/>
  <Override PartName="/xl/ctrlProps/ctrlProp1499.xml" ContentType="application/vnd.ms-excel.controlproperties+xml"/>
  <Override PartName="/xl/ctrlProps/ctrlProp1500.xml" ContentType="application/vnd.ms-excel.controlproperties+xml"/>
  <Override PartName="/xl/ctrlProps/ctrlProp1501.xml" ContentType="application/vnd.ms-excel.controlproperties+xml"/>
  <Override PartName="/xl/ctrlProps/ctrlProp1502.xml" ContentType="application/vnd.ms-excel.controlproperties+xml"/>
  <Override PartName="/xl/ctrlProps/ctrlProp1503.xml" ContentType="application/vnd.ms-excel.controlproperties+xml"/>
  <Override PartName="/xl/ctrlProps/ctrlProp1504.xml" ContentType="application/vnd.ms-excel.controlproperties+xml"/>
  <Override PartName="/xl/ctrlProps/ctrlProp1505.xml" ContentType="application/vnd.ms-excel.controlproperties+xml"/>
  <Override PartName="/xl/ctrlProps/ctrlProp1506.xml" ContentType="application/vnd.ms-excel.controlproperties+xml"/>
  <Override PartName="/xl/ctrlProps/ctrlProp1507.xml" ContentType="application/vnd.ms-excel.controlproperties+xml"/>
  <Override PartName="/xl/ctrlProps/ctrlProp1508.xml" ContentType="application/vnd.ms-excel.controlproperties+xml"/>
  <Override PartName="/xl/ctrlProps/ctrlProp1509.xml" ContentType="application/vnd.ms-excel.controlproperties+xml"/>
  <Override PartName="/xl/ctrlProps/ctrlProp1510.xml" ContentType="application/vnd.ms-excel.controlproperties+xml"/>
  <Override PartName="/xl/ctrlProps/ctrlProp1511.xml" ContentType="application/vnd.ms-excel.controlproperties+xml"/>
  <Override PartName="/xl/ctrlProps/ctrlProp1512.xml" ContentType="application/vnd.ms-excel.controlproperties+xml"/>
  <Override PartName="/xl/ctrlProps/ctrlProp1513.xml" ContentType="application/vnd.ms-excel.controlproperties+xml"/>
  <Override PartName="/xl/ctrlProps/ctrlProp1514.xml" ContentType="application/vnd.ms-excel.controlproperties+xml"/>
  <Override PartName="/xl/ctrlProps/ctrlProp1515.xml" ContentType="application/vnd.ms-excel.controlproperties+xml"/>
  <Override PartName="/xl/ctrlProps/ctrlProp1516.xml" ContentType="application/vnd.ms-excel.controlproperties+xml"/>
  <Override PartName="/xl/ctrlProps/ctrlProp1517.xml" ContentType="application/vnd.ms-excel.controlproperties+xml"/>
  <Override PartName="/xl/ctrlProps/ctrlProp1518.xml" ContentType="application/vnd.ms-excel.controlproperties+xml"/>
  <Override PartName="/xl/ctrlProps/ctrlProp1519.xml" ContentType="application/vnd.ms-excel.controlproperties+xml"/>
  <Override PartName="/xl/ctrlProps/ctrlProp1520.xml" ContentType="application/vnd.ms-excel.controlproperties+xml"/>
  <Override PartName="/xl/ctrlProps/ctrlProp1521.xml" ContentType="application/vnd.ms-excel.controlproperties+xml"/>
  <Override PartName="/xl/ctrlProps/ctrlProp1522.xml" ContentType="application/vnd.ms-excel.controlproperties+xml"/>
  <Override PartName="/xl/ctrlProps/ctrlProp1523.xml" ContentType="application/vnd.ms-excel.controlproperties+xml"/>
  <Override PartName="/xl/ctrlProps/ctrlProp1524.xml" ContentType="application/vnd.ms-excel.controlproperties+xml"/>
  <Override PartName="/xl/ctrlProps/ctrlProp1525.xml" ContentType="application/vnd.ms-excel.controlproperties+xml"/>
  <Override PartName="/xl/ctrlProps/ctrlProp1526.xml" ContentType="application/vnd.ms-excel.controlproperties+xml"/>
  <Override PartName="/xl/ctrlProps/ctrlProp1527.xml" ContentType="application/vnd.ms-excel.controlproperties+xml"/>
  <Override PartName="/xl/ctrlProps/ctrlProp1528.xml" ContentType="application/vnd.ms-excel.controlproperties+xml"/>
  <Override PartName="/xl/ctrlProps/ctrlProp1529.xml" ContentType="application/vnd.ms-excel.controlproperties+xml"/>
  <Override PartName="/xl/ctrlProps/ctrlProp1530.xml" ContentType="application/vnd.ms-excel.controlproperties+xml"/>
  <Override PartName="/xl/ctrlProps/ctrlProp1531.xml" ContentType="application/vnd.ms-excel.controlproperties+xml"/>
  <Override PartName="/xl/ctrlProps/ctrlProp1532.xml" ContentType="application/vnd.ms-excel.controlproperties+xml"/>
  <Override PartName="/xl/ctrlProps/ctrlProp1533.xml" ContentType="application/vnd.ms-excel.controlproperties+xml"/>
  <Override PartName="/xl/ctrlProps/ctrlProp1534.xml" ContentType="application/vnd.ms-excel.controlproperties+xml"/>
  <Override PartName="/xl/ctrlProps/ctrlProp1535.xml" ContentType="application/vnd.ms-excel.controlproperties+xml"/>
  <Override PartName="/xl/ctrlProps/ctrlProp1536.xml" ContentType="application/vnd.ms-excel.controlproperties+xml"/>
  <Override PartName="/xl/ctrlProps/ctrlProp1537.xml" ContentType="application/vnd.ms-excel.controlproperties+xml"/>
  <Override PartName="/xl/ctrlProps/ctrlProp1538.xml" ContentType="application/vnd.ms-excel.controlproperties+xml"/>
  <Override PartName="/xl/ctrlProps/ctrlProp1539.xml" ContentType="application/vnd.ms-excel.controlproperties+xml"/>
  <Override PartName="/xl/ctrlProps/ctrlProp1540.xml" ContentType="application/vnd.ms-excel.controlproperties+xml"/>
  <Override PartName="/xl/ctrlProps/ctrlProp1541.xml" ContentType="application/vnd.ms-excel.controlproperties+xml"/>
  <Override PartName="/xl/ctrlProps/ctrlProp1542.xml" ContentType="application/vnd.ms-excel.controlproperties+xml"/>
  <Override PartName="/xl/ctrlProps/ctrlProp1543.xml" ContentType="application/vnd.ms-excel.controlproperties+xml"/>
  <Override PartName="/xl/ctrlProps/ctrlProp1544.xml" ContentType="application/vnd.ms-excel.controlproperties+xml"/>
  <Override PartName="/xl/ctrlProps/ctrlProp1545.xml" ContentType="application/vnd.ms-excel.controlproperties+xml"/>
  <Override PartName="/xl/ctrlProps/ctrlProp1546.xml" ContentType="application/vnd.ms-excel.controlproperties+xml"/>
  <Override PartName="/xl/ctrlProps/ctrlProp1547.xml" ContentType="application/vnd.ms-excel.controlproperties+xml"/>
  <Override PartName="/xl/ctrlProps/ctrlProp1548.xml" ContentType="application/vnd.ms-excel.controlproperties+xml"/>
  <Override PartName="/xl/ctrlProps/ctrlProp1549.xml" ContentType="application/vnd.ms-excel.controlproperties+xml"/>
  <Override PartName="/xl/ctrlProps/ctrlProp1550.xml" ContentType="application/vnd.ms-excel.controlproperties+xml"/>
  <Override PartName="/xl/ctrlProps/ctrlProp1551.xml" ContentType="application/vnd.ms-excel.controlproperties+xml"/>
  <Override PartName="/xl/ctrlProps/ctrlProp1552.xml" ContentType="application/vnd.ms-excel.controlproperties+xml"/>
  <Override PartName="/xl/ctrlProps/ctrlProp1553.xml" ContentType="application/vnd.ms-excel.controlproperties+xml"/>
  <Override PartName="/xl/ctrlProps/ctrlProp1554.xml" ContentType="application/vnd.ms-excel.controlproperties+xml"/>
  <Override PartName="/xl/ctrlProps/ctrlProp1555.xml" ContentType="application/vnd.ms-excel.controlproperties+xml"/>
  <Override PartName="/xl/ctrlProps/ctrlProp1556.xml" ContentType="application/vnd.ms-excel.controlproperties+xml"/>
  <Override PartName="/xl/ctrlProps/ctrlProp1557.xml" ContentType="application/vnd.ms-excel.controlproperties+xml"/>
  <Override PartName="/xl/ctrlProps/ctrlProp1558.xml" ContentType="application/vnd.ms-excel.controlproperties+xml"/>
  <Override PartName="/xl/ctrlProps/ctrlProp1559.xml" ContentType="application/vnd.ms-excel.controlproperties+xml"/>
  <Override PartName="/xl/ctrlProps/ctrlProp1560.xml" ContentType="application/vnd.ms-excel.controlproperties+xml"/>
  <Override PartName="/xl/ctrlProps/ctrlProp1561.xml" ContentType="application/vnd.ms-excel.controlproperties+xml"/>
  <Override PartName="/xl/ctrlProps/ctrlProp1562.xml" ContentType="application/vnd.ms-excel.controlproperties+xml"/>
  <Override PartName="/xl/ctrlProps/ctrlProp1563.xml" ContentType="application/vnd.ms-excel.controlproperties+xml"/>
  <Override PartName="/xl/ctrlProps/ctrlProp1564.xml" ContentType="application/vnd.ms-excel.controlproperties+xml"/>
  <Override PartName="/xl/ctrlProps/ctrlProp1565.xml" ContentType="application/vnd.ms-excel.controlproperties+xml"/>
  <Override PartName="/xl/ctrlProps/ctrlProp1566.xml" ContentType="application/vnd.ms-excel.controlproperties+xml"/>
  <Override PartName="/xl/ctrlProps/ctrlProp1567.xml" ContentType="application/vnd.ms-excel.controlproperties+xml"/>
  <Override PartName="/xl/ctrlProps/ctrlProp1568.xml" ContentType="application/vnd.ms-excel.controlproperties+xml"/>
  <Override PartName="/xl/ctrlProps/ctrlProp1569.xml" ContentType="application/vnd.ms-excel.controlproperties+xml"/>
  <Override PartName="/xl/ctrlProps/ctrlProp1570.xml" ContentType="application/vnd.ms-excel.controlproperties+xml"/>
  <Override PartName="/xl/ctrlProps/ctrlProp1571.xml" ContentType="application/vnd.ms-excel.controlproperties+xml"/>
  <Override PartName="/xl/ctrlProps/ctrlProp1572.xml" ContentType="application/vnd.ms-excel.controlproperties+xml"/>
  <Override PartName="/xl/ctrlProps/ctrlProp1573.xml" ContentType="application/vnd.ms-excel.controlproperties+xml"/>
  <Override PartName="/xl/ctrlProps/ctrlProp1574.xml" ContentType="application/vnd.ms-excel.controlproperties+xml"/>
  <Override PartName="/xl/ctrlProps/ctrlProp1575.xml" ContentType="application/vnd.ms-excel.controlproperties+xml"/>
  <Override PartName="/xl/ctrlProps/ctrlProp1576.xml" ContentType="application/vnd.ms-excel.controlproperties+xml"/>
  <Override PartName="/xl/ctrlProps/ctrlProp1577.xml" ContentType="application/vnd.ms-excel.controlproperties+xml"/>
  <Override PartName="/xl/ctrlProps/ctrlProp1578.xml" ContentType="application/vnd.ms-excel.controlproperties+xml"/>
  <Override PartName="/xl/ctrlProps/ctrlProp1579.xml" ContentType="application/vnd.ms-excel.controlproperties+xml"/>
  <Override PartName="/xl/ctrlProps/ctrlProp1580.xml" ContentType="application/vnd.ms-excel.controlproperties+xml"/>
  <Override PartName="/xl/ctrlProps/ctrlProp1581.xml" ContentType="application/vnd.ms-excel.controlproperties+xml"/>
  <Override PartName="/xl/ctrlProps/ctrlProp1582.xml" ContentType="application/vnd.ms-excel.controlproperties+xml"/>
  <Override PartName="/xl/ctrlProps/ctrlProp1583.xml" ContentType="application/vnd.ms-excel.controlproperties+xml"/>
  <Override PartName="/xl/ctrlProps/ctrlProp1584.xml" ContentType="application/vnd.ms-excel.controlproperties+xml"/>
  <Override PartName="/xl/ctrlProps/ctrlProp1585.xml" ContentType="application/vnd.ms-excel.controlproperties+xml"/>
  <Override PartName="/xl/ctrlProps/ctrlProp1586.xml" ContentType="application/vnd.ms-excel.controlproperties+xml"/>
  <Override PartName="/xl/ctrlProps/ctrlProp1587.xml" ContentType="application/vnd.ms-excel.controlproperties+xml"/>
  <Override PartName="/xl/ctrlProps/ctrlProp1588.xml" ContentType="application/vnd.ms-excel.controlproperties+xml"/>
  <Override PartName="/xl/ctrlProps/ctrlProp1589.xml" ContentType="application/vnd.ms-excel.controlproperties+xml"/>
  <Override PartName="/xl/ctrlProps/ctrlProp1590.xml" ContentType="application/vnd.ms-excel.controlproperties+xml"/>
  <Override PartName="/xl/ctrlProps/ctrlProp1591.xml" ContentType="application/vnd.ms-excel.controlproperties+xml"/>
  <Override PartName="/xl/ctrlProps/ctrlProp1592.xml" ContentType="application/vnd.ms-excel.controlproperties+xml"/>
  <Override PartName="/xl/ctrlProps/ctrlProp1593.xml" ContentType="application/vnd.ms-excel.controlproperties+xml"/>
  <Override PartName="/xl/ctrlProps/ctrlProp1594.xml" ContentType="application/vnd.ms-excel.controlproperties+xml"/>
  <Override PartName="/xl/ctrlProps/ctrlProp1595.xml" ContentType="application/vnd.ms-excel.controlproperties+xml"/>
  <Override PartName="/xl/ctrlProps/ctrlProp1596.xml" ContentType="application/vnd.ms-excel.controlproperties+xml"/>
  <Override PartName="/xl/ctrlProps/ctrlProp1597.xml" ContentType="application/vnd.ms-excel.controlproperties+xml"/>
  <Override PartName="/xl/ctrlProps/ctrlProp1598.xml" ContentType="application/vnd.ms-excel.controlproperties+xml"/>
  <Override PartName="/xl/ctrlProps/ctrlProp1599.xml" ContentType="application/vnd.ms-excel.controlproperties+xml"/>
  <Override PartName="/xl/ctrlProps/ctrlProp1600.xml" ContentType="application/vnd.ms-excel.controlproperties+xml"/>
  <Override PartName="/xl/ctrlProps/ctrlProp1601.xml" ContentType="application/vnd.ms-excel.controlproperties+xml"/>
  <Override PartName="/xl/ctrlProps/ctrlProp1602.xml" ContentType="application/vnd.ms-excel.controlproperties+xml"/>
  <Override PartName="/xl/ctrlProps/ctrlProp1603.xml" ContentType="application/vnd.ms-excel.controlproperties+xml"/>
  <Override PartName="/xl/ctrlProps/ctrlProp1604.xml" ContentType="application/vnd.ms-excel.controlproperties+xml"/>
  <Override PartName="/xl/ctrlProps/ctrlProp1605.xml" ContentType="application/vnd.ms-excel.controlproperties+xml"/>
  <Override PartName="/xl/ctrlProps/ctrlProp1606.xml" ContentType="application/vnd.ms-excel.controlproperties+xml"/>
  <Override PartName="/xl/ctrlProps/ctrlProp1607.xml" ContentType="application/vnd.ms-excel.controlproperties+xml"/>
  <Override PartName="/xl/ctrlProps/ctrlProp1608.xml" ContentType="application/vnd.ms-excel.controlproperties+xml"/>
  <Override PartName="/xl/ctrlProps/ctrlProp1609.xml" ContentType="application/vnd.ms-excel.controlproperties+xml"/>
  <Override PartName="/xl/ctrlProps/ctrlProp1610.xml" ContentType="application/vnd.ms-excel.controlproperties+xml"/>
  <Override PartName="/xl/ctrlProps/ctrlProp1611.xml" ContentType="application/vnd.ms-excel.controlproperties+xml"/>
  <Override PartName="/xl/ctrlProps/ctrlProp1612.xml" ContentType="application/vnd.ms-excel.controlproperties+xml"/>
  <Override PartName="/xl/ctrlProps/ctrlProp1613.xml" ContentType="application/vnd.ms-excel.controlproperties+xml"/>
  <Override PartName="/xl/ctrlProps/ctrlProp1614.xml" ContentType="application/vnd.ms-excel.controlproperties+xml"/>
  <Override PartName="/xl/ctrlProps/ctrlProp1615.xml" ContentType="application/vnd.ms-excel.controlproperties+xml"/>
  <Override PartName="/xl/ctrlProps/ctrlProp1616.xml" ContentType="application/vnd.ms-excel.controlproperties+xml"/>
  <Override PartName="/xl/ctrlProps/ctrlProp1617.xml" ContentType="application/vnd.ms-excel.controlproperties+xml"/>
  <Override PartName="/xl/ctrlProps/ctrlProp1618.xml" ContentType="application/vnd.ms-excel.controlproperties+xml"/>
  <Override PartName="/xl/ctrlProps/ctrlProp1619.xml" ContentType="application/vnd.ms-excel.controlproperties+xml"/>
  <Override PartName="/xl/ctrlProps/ctrlProp1620.xml" ContentType="application/vnd.ms-excel.controlproperties+xml"/>
  <Override PartName="/xl/ctrlProps/ctrlProp1621.xml" ContentType="application/vnd.ms-excel.controlproperties+xml"/>
  <Override PartName="/xl/ctrlProps/ctrlProp1622.xml" ContentType="application/vnd.ms-excel.controlproperties+xml"/>
  <Override PartName="/xl/ctrlProps/ctrlProp1623.xml" ContentType="application/vnd.ms-excel.controlproperties+xml"/>
  <Override PartName="/xl/ctrlProps/ctrlProp1624.xml" ContentType="application/vnd.ms-excel.controlproperties+xml"/>
  <Override PartName="/xl/ctrlProps/ctrlProp1625.xml" ContentType="application/vnd.ms-excel.controlproperties+xml"/>
  <Override PartName="/xl/ctrlProps/ctrlProp1626.xml" ContentType="application/vnd.ms-excel.controlproperties+xml"/>
  <Override PartName="/xl/ctrlProps/ctrlProp1627.xml" ContentType="application/vnd.ms-excel.controlproperties+xml"/>
  <Override PartName="/xl/ctrlProps/ctrlProp1628.xml" ContentType="application/vnd.ms-excel.controlproperties+xml"/>
  <Override PartName="/xl/ctrlProps/ctrlProp1629.xml" ContentType="application/vnd.ms-excel.controlproperties+xml"/>
  <Override PartName="/xl/ctrlProps/ctrlProp1630.xml" ContentType="application/vnd.ms-excel.controlproperties+xml"/>
  <Override PartName="/xl/ctrlProps/ctrlProp1631.xml" ContentType="application/vnd.ms-excel.controlproperties+xml"/>
  <Override PartName="/xl/ctrlProps/ctrlProp1632.xml" ContentType="application/vnd.ms-excel.controlproperties+xml"/>
  <Override PartName="/xl/ctrlProps/ctrlProp1633.xml" ContentType="application/vnd.ms-excel.controlproperties+xml"/>
  <Override PartName="/xl/ctrlProps/ctrlProp1634.xml" ContentType="application/vnd.ms-excel.controlproperties+xml"/>
  <Override PartName="/xl/ctrlProps/ctrlProp1635.xml" ContentType="application/vnd.ms-excel.controlproperties+xml"/>
  <Override PartName="/xl/ctrlProps/ctrlProp1636.xml" ContentType="application/vnd.ms-excel.controlproperties+xml"/>
  <Override PartName="/xl/ctrlProps/ctrlProp1637.xml" ContentType="application/vnd.ms-excel.controlproperties+xml"/>
  <Override PartName="/xl/ctrlProps/ctrlProp1638.xml" ContentType="application/vnd.ms-excel.controlproperties+xml"/>
  <Override PartName="/xl/ctrlProps/ctrlProp1639.xml" ContentType="application/vnd.ms-excel.controlproperties+xml"/>
  <Override PartName="/xl/ctrlProps/ctrlProp1640.xml" ContentType="application/vnd.ms-excel.controlproperties+xml"/>
  <Override PartName="/xl/ctrlProps/ctrlProp1641.xml" ContentType="application/vnd.ms-excel.controlproperties+xml"/>
  <Override PartName="/xl/ctrlProps/ctrlProp1642.xml" ContentType="application/vnd.ms-excel.controlproperties+xml"/>
  <Override PartName="/xl/ctrlProps/ctrlProp1643.xml" ContentType="application/vnd.ms-excel.controlproperties+xml"/>
  <Override PartName="/xl/ctrlProps/ctrlProp1644.xml" ContentType="application/vnd.ms-excel.controlproperties+xml"/>
  <Override PartName="/xl/ctrlProps/ctrlProp1645.xml" ContentType="application/vnd.ms-excel.controlproperties+xml"/>
  <Override PartName="/xl/ctrlProps/ctrlProp1646.xml" ContentType="application/vnd.ms-excel.controlproperties+xml"/>
  <Override PartName="/xl/ctrlProps/ctrlProp1647.xml" ContentType="application/vnd.ms-excel.controlproperties+xml"/>
  <Override PartName="/xl/ctrlProps/ctrlProp1648.xml" ContentType="application/vnd.ms-excel.controlproperties+xml"/>
  <Override PartName="/xl/ctrlProps/ctrlProp1649.xml" ContentType="application/vnd.ms-excel.controlproperties+xml"/>
  <Override PartName="/xl/ctrlProps/ctrlProp1650.xml" ContentType="application/vnd.ms-excel.controlproperties+xml"/>
  <Override PartName="/xl/ctrlProps/ctrlProp1651.xml" ContentType="application/vnd.ms-excel.controlproperties+xml"/>
  <Override PartName="/xl/ctrlProps/ctrlProp1652.xml" ContentType="application/vnd.ms-excel.controlproperties+xml"/>
  <Override PartName="/xl/ctrlProps/ctrlProp1653.xml" ContentType="application/vnd.ms-excel.controlproperties+xml"/>
  <Override PartName="/xl/ctrlProps/ctrlProp1654.xml" ContentType="application/vnd.ms-excel.controlproperties+xml"/>
  <Override PartName="/xl/ctrlProps/ctrlProp1655.xml" ContentType="application/vnd.ms-excel.controlproperties+xml"/>
  <Override PartName="/xl/ctrlProps/ctrlProp1656.xml" ContentType="application/vnd.ms-excel.controlproperties+xml"/>
  <Override PartName="/xl/ctrlProps/ctrlProp1657.xml" ContentType="application/vnd.ms-excel.controlproperties+xml"/>
  <Override PartName="/xl/ctrlProps/ctrlProp1658.xml" ContentType="application/vnd.ms-excel.controlproperties+xml"/>
  <Override PartName="/xl/ctrlProps/ctrlProp1659.xml" ContentType="application/vnd.ms-excel.controlproperties+xml"/>
  <Override PartName="/xl/ctrlProps/ctrlProp1660.xml" ContentType="application/vnd.ms-excel.controlproperties+xml"/>
  <Override PartName="/xl/ctrlProps/ctrlProp1661.xml" ContentType="application/vnd.ms-excel.controlproperties+xml"/>
  <Override PartName="/xl/ctrlProps/ctrlProp1662.xml" ContentType="application/vnd.ms-excel.controlproperties+xml"/>
  <Override PartName="/xl/ctrlProps/ctrlProp1663.xml" ContentType="application/vnd.ms-excel.controlproperties+xml"/>
  <Override PartName="/xl/ctrlProps/ctrlProp1664.xml" ContentType="application/vnd.ms-excel.controlproperties+xml"/>
  <Override PartName="/xl/ctrlProps/ctrlProp1665.xml" ContentType="application/vnd.ms-excel.controlproperties+xml"/>
  <Override PartName="/xl/ctrlProps/ctrlProp1666.xml" ContentType="application/vnd.ms-excel.controlproperties+xml"/>
  <Override PartName="/xl/ctrlProps/ctrlProp1667.xml" ContentType="application/vnd.ms-excel.controlproperties+xml"/>
  <Override PartName="/xl/ctrlProps/ctrlProp1668.xml" ContentType="application/vnd.ms-excel.controlproperties+xml"/>
  <Override PartName="/xl/ctrlProps/ctrlProp1669.xml" ContentType="application/vnd.ms-excel.controlproperties+xml"/>
  <Override PartName="/xl/ctrlProps/ctrlProp1670.xml" ContentType="application/vnd.ms-excel.controlproperties+xml"/>
  <Override PartName="/xl/ctrlProps/ctrlProp1671.xml" ContentType="application/vnd.ms-excel.controlproperties+xml"/>
  <Override PartName="/xl/ctrlProps/ctrlProp1672.xml" ContentType="application/vnd.ms-excel.controlproperties+xml"/>
  <Override PartName="/xl/ctrlProps/ctrlProp1673.xml" ContentType="application/vnd.ms-excel.controlproperties+xml"/>
  <Override PartName="/xl/ctrlProps/ctrlProp1674.xml" ContentType="application/vnd.ms-excel.controlproperties+xml"/>
  <Override PartName="/xl/ctrlProps/ctrlProp1675.xml" ContentType="application/vnd.ms-excel.controlproperties+xml"/>
  <Override PartName="/xl/ctrlProps/ctrlProp1676.xml" ContentType="application/vnd.ms-excel.controlproperties+xml"/>
  <Override PartName="/xl/ctrlProps/ctrlProp1677.xml" ContentType="application/vnd.ms-excel.controlproperties+xml"/>
  <Override PartName="/xl/ctrlProps/ctrlProp1678.xml" ContentType="application/vnd.ms-excel.controlproperties+xml"/>
  <Override PartName="/xl/ctrlProps/ctrlProp1679.xml" ContentType="application/vnd.ms-excel.controlproperties+xml"/>
  <Override PartName="/xl/ctrlProps/ctrlProp1680.xml" ContentType="application/vnd.ms-excel.controlproperties+xml"/>
  <Override PartName="/xl/ctrlProps/ctrlProp1681.xml" ContentType="application/vnd.ms-excel.controlproperties+xml"/>
  <Override PartName="/xl/ctrlProps/ctrlProp1682.xml" ContentType="application/vnd.ms-excel.controlproperties+xml"/>
  <Override PartName="/xl/ctrlProps/ctrlProp1683.xml" ContentType="application/vnd.ms-excel.controlproperties+xml"/>
  <Override PartName="/xl/ctrlProps/ctrlProp1684.xml" ContentType="application/vnd.ms-excel.controlproperties+xml"/>
  <Override PartName="/xl/ctrlProps/ctrlProp1685.xml" ContentType="application/vnd.ms-excel.controlproperties+xml"/>
  <Override PartName="/xl/ctrlProps/ctrlProp1686.xml" ContentType="application/vnd.ms-excel.controlproperties+xml"/>
  <Override PartName="/xl/ctrlProps/ctrlProp1687.xml" ContentType="application/vnd.ms-excel.controlproperties+xml"/>
  <Override PartName="/xl/ctrlProps/ctrlProp1688.xml" ContentType="application/vnd.ms-excel.controlproperties+xml"/>
  <Override PartName="/xl/ctrlProps/ctrlProp1689.xml" ContentType="application/vnd.ms-excel.controlproperties+xml"/>
  <Override PartName="/xl/ctrlProps/ctrlProp1690.xml" ContentType="application/vnd.ms-excel.controlproperties+xml"/>
  <Override PartName="/xl/ctrlProps/ctrlProp1691.xml" ContentType="application/vnd.ms-excel.controlproperties+xml"/>
  <Override PartName="/xl/ctrlProps/ctrlProp1692.xml" ContentType="application/vnd.ms-excel.controlproperties+xml"/>
  <Override PartName="/xl/ctrlProps/ctrlProp1693.xml" ContentType="application/vnd.ms-excel.controlproperties+xml"/>
  <Override PartName="/xl/ctrlProps/ctrlProp1694.xml" ContentType="application/vnd.ms-excel.controlproperties+xml"/>
  <Override PartName="/xl/ctrlProps/ctrlProp1695.xml" ContentType="application/vnd.ms-excel.controlproperties+xml"/>
  <Override PartName="/xl/ctrlProps/ctrlProp1696.xml" ContentType="application/vnd.ms-excel.controlproperties+xml"/>
  <Override PartName="/xl/ctrlProps/ctrlProp1697.xml" ContentType="application/vnd.ms-excel.controlproperties+xml"/>
  <Override PartName="/xl/ctrlProps/ctrlProp1698.xml" ContentType="application/vnd.ms-excel.controlproperties+xml"/>
  <Override PartName="/xl/ctrlProps/ctrlProp1699.xml" ContentType="application/vnd.ms-excel.controlproperties+xml"/>
  <Override PartName="/xl/ctrlProps/ctrlProp1700.xml" ContentType="application/vnd.ms-excel.controlproperties+xml"/>
  <Override PartName="/xl/ctrlProps/ctrlProp1701.xml" ContentType="application/vnd.ms-excel.controlproperties+xml"/>
  <Override PartName="/xl/ctrlProps/ctrlProp1702.xml" ContentType="application/vnd.ms-excel.controlproperties+xml"/>
  <Override PartName="/xl/ctrlProps/ctrlProp1703.xml" ContentType="application/vnd.ms-excel.controlproperties+xml"/>
  <Override PartName="/xl/ctrlProps/ctrlProp1704.xml" ContentType="application/vnd.ms-excel.controlproperties+xml"/>
  <Override PartName="/xl/ctrlProps/ctrlProp1705.xml" ContentType="application/vnd.ms-excel.controlproperties+xml"/>
  <Override PartName="/xl/ctrlProps/ctrlProp1706.xml" ContentType="application/vnd.ms-excel.controlproperties+xml"/>
  <Override PartName="/xl/ctrlProps/ctrlProp1707.xml" ContentType="application/vnd.ms-excel.controlproperties+xml"/>
  <Override PartName="/xl/ctrlProps/ctrlProp1708.xml" ContentType="application/vnd.ms-excel.controlproperties+xml"/>
  <Override PartName="/xl/ctrlProps/ctrlProp1709.xml" ContentType="application/vnd.ms-excel.controlproperties+xml"/>
  <Override PartName="/xl/ctrlProps/ctrlProp1710.xml" ContentType="application/vnd.ms-excel.controlproperties+xml"/>
  <Override PartName="/xl/ctrlProps/ctrlProp1711.xml" ContentType="application/vnd.ms-excel.controlproperties+xml"/>
  <Override PartName="/xl/ctrlProps/ctrlProp1712.xml" ContentType="application/vnd.ms-excel.controlproperties+xml"/>
  <Override PartName="/xl/ctrlProps/ctrlProp1713.xml" ContentType="application/vnd.ms-excel.controlproperties+xml"/>
  <Override PartName="/xl/ctrlProps/ctrlProp1714.xml" ContentType="application/vnd.ms-excel.controlproperties+xml"/>
  <Override PartName="/xl/ctrlProps/ctrlProp1715.xml" ContentType="application/vnd.ms-excel.controlproperties+xml"/>
  <Override PartName="/xl/ctrlProps/ctrlProp1716.xml" ContentType="application/vnd.ms-excel.controlproperties+xml"/>
  <Override PartName="/xl/ctrlProps/ctrlProp1717.xml" ContentType="application/vnd.ms-excel.controlproperties+xml"/>
  <Override PartName="/xl/ctrlProps/ctrlProp1718.xml" ContentType="application/vnd.ms-excel.controlproperties+xml"/>
  <Override PartName="/xl/ctrlProps/ctrlProp1719.xml" ContentType="application/vnd.ms-excel.controlproperties+xml"/>
  <Override PartName="/xl/ctrlProps/ctrlProp1720.xml" ContentType="application/vnd.ms-excel.controlproperties+xml"/>
  <Override PartName="/xl/ctrlProps/ctrlProp1721.xml" ContentType="application/vnd.ms-excel.controlproperties+xml"/>
  <Override PartName="/xl/ctrlProps/ctrlProp1722.xml" ContentType="application/vnd.ms-excel.controlproperties+xml"/>
  <Override PartName="/xl/ctrlProps/ctrlProp1723.xml" ContentType="application/vnd.ms-excel.controlproperties+xml"/>
  <Override PartName="/xl/ctrlProps/ctrlProp1724.xml" ContentType="application/vnd.ms-excel.controlproperties+xml"/>
  <Override PartName="/xl/ctrlProps/ctrlProp1725.xml" ContentType="application/vnd.ms-excel.controlproperties+xml"/>
  <Override PartName="/xl/ctrlProps/ctrlProp1726.xml" ContentType="application/vnd.ms-excel.controlproperties+xml"/>
  <Override PartName="/xl/ctrlProps/ctrlProp1727.xml" ContentType="application/vnd.ms-excel.controlproperties+xml"/>
  <Override PartName="/xl/ctrlProps/ctrlProp1728.xml" ContentType="application/vnd.ms-excel.controlproperties+xml"/>
  <Override PartName="/xl/ctrlProps/ctrlProp1729.xml" ContentType="application/vnd.ms-excel.controlproperties+xml"/>
  <Override PartName="/xl/ctrlProps/ctrlProp1730.xml" ContentType="application/vnd.ms-excel.controlproperties+xml"/>
  <Override PartName="/xl/ctrlProps/ctrlProp1731.xml" ContentType="application/vnd.ms-excel.controlproperties+xml"/>
  <Override PartName="/xl/ctrlProps/ctrlProp1732.xml" ContentType="application/vnd.ms-excel.controlproperties+xml"/>
  <Override PartName="/xl/ctrlProps/ctrlProp1733.xml" ContentType="application/vnd.ms-excel.controlproperties+xml"/>
  <Override PartName="/xl/ctrlProps/ctrlProp1734.xml" ContentType="application/vnd.ms-excel.controlproperties+xml"/>
  <Override PartName="/xl/ctrlProps/ctrlProp1735.xml" ContentType="application/vnd.ms-excel.controlproperties+xml"/>
  <Override PartName="/xl/ctrlProps/ctrlProp1736.xml" ContentType="application/vnd.ms-excel.controlproperties+xml"/>
  <Override PartName="/xl/ctrlProps/ctrlProp1737.xml" ContentType="application/vnd.ms-excel.controlproperties+xml"/>
  <Override PartName="/xl/ctrlProps/ctrlProp1738.xml" ContentType="application/vnd.ms-excel.controlproperties+xml"/>
  <Override PartName="/xl/ctrlProps/ctrlProp1739.xml" ContentType="application/vnd.ms-excel.controlproperties+xml"/>
  <Override PartName="/xl/ctrlProps/ctrlProp1740.xml" ContentType="application/vnd.ms-excel.controlproperties+xml"/>
  <Override PartName="/xl/ctrlProps/ctrlProp1741.xml" ContentType="application/vnd.ms-excel.controlproperties+xml"/>
  <Override PartName="/xl/ctrlProps/ctrlProp1742.xml" ContentType="application/vnd.ms-excel.controlproperties+xml"/>
  <Override PartName="/xl/ctrlProps/ctrlProp1743.xml" ContentType="application/vnd.ms-excel.controlproperties+xml"/>
  <Override PartName="/xl/ctrlProps/ctrlProp1744.xml" ContentType="application/vnd.ms-excel.controlproperties+xml"/>
  <Override PartName="/xl/ctrlProps/ctrlProp1745.xml" ContentType="application/vnd.ms-excel.controlproperties+xml"/>
  <Override PartName="/xl/ctrlProps/ctrlProp1746.xml" ContentType="application/vnd.ms-excel.controlproperties+xml"/>
  <Override PartName="/xl/ctrlProps/ctrlProp1747.xml" ContentType="application/vnd.ms-excel.controlproperties+xml"/>
  <Override PartName="/xl/ctrlProps/ctrlProp1748.xml" ContentType="application/vnd.ms-excel.controlproperties+xml"/>
  <Override PartName="/xl/ctrlProps/ctrlProp1749.xml" ContentType="application/vnd.ms-excel.controlproperties+xml"/>
  <Override PartName="/xl/ctrlProps/ctrlProp1750.xml" ContentType="application/vnd.ms-excel.controlproperties+xml"/>
  <Override PartName="/xl/ctrlProps/ctrlProp1751.xml" ContentType="application/vnd.ms-excel.controlproperties+xml"/>
  <Override PartName="/xl/ctrlProps/ctrlProp1752.xml" ContentType="application/vnd.ms-excel.controlproperties+xml"/>
  <Override PartName="/xl/ctrlProps/ctrlProp1753.xml" ContentType="application/vnd.ms-excel.controlproperties+xml"/>
  <Override PartName="/xl/ctrlProps/ctrlProp1754.xml" ContentType="application/vnd.ms-excel.controlproperties+xml"/>
  <Override PartName="/xl/ctrlProps/ctrlProp1755.xml" ContentType="application/vnd.ms-excel.controlproperties+xml"/>
  <Override PartName="/xl/ctrlProps/ctrlProp1756.xml" ContentType="application/vnd.ms-excel.controlproperties+xml"/>
  <Override PartName="/xl/ctrlProps/ctrlProp1757.xml" ContentType="application/vnd.ms-excel.controlproperties+xml"/>
  <Override PartName="/xl/ctrlProps/ctrlProp1758.xml" ContentType="application/vnd.ms-excel.controlproperties+xml"/>
  <Override PartName="/xl/ctrlProps/ctrlProp1759.xml" ContentType="application/vnd.ms-excel.controlproperties+xml"/>
  <Override PartName="/xl/ctrlProps/ctrlProp1760.xml" ContentType="application/vnd.ms-excel.controlproperties+xml"/>
  <Override PartName="/xl/ctrlProps/ctrlProp1761.xml" ContentType="application/vnd.ms-excel.controlproperties+xml"/>
  <Override PartName="/xl/ctrlProps/ctrlProp1762.xml" ContentType="application/vnd.ms-excel.controlproperties+xml"/>
  <Override PartName="/xl/ctrlProps/ctrlProp1763.xml" ContentType="application/vnd.ms-excel.controlproperties+xml"/>
  <Override PartName="/xl/ctrlProps/ctrlProp1764.xml" ContentType="application/vnd.ms-excel.controlproperties+xml"/>
  <Override PartName="/xl/ctrlProps/ctrlProp1765.xml" ContentType="application/vnd.ms-excel.controlproperties+xml"/>
  <Override PartName="/xl/ctrlProps/ctrlProp1766.xml" ContentType="application/vnd.ms-excel.controlproperties+xml"/>
  <Override PartName="/xl/ctrlProps/ctrlProp1767.xml" ContentType="application/vnd.ms-excel.controlproperties+xml"/>
  <Override PartName="/xl/ctrlProps/ctrlProp1768.xml" ContentType="application/vnd.ms-excel.controlproperties+xml"/>
  <Override PartName="/xl/ctrlProps/ctrlProp1769.xml" ContentType="application/vnd.ms-excel.controlproperties+xml"/>
  <Override PartName="/xl/ctrlProps/ctrlProp1770.xml" ContentType="application/vnd.ms-excel.controlproperties+xml"/>
  <Override PartName="/xl/ctrlProps/ctrlProp1771.xml" ContentType="application/vnd.ms-excel.controlproperties+xml"/>
  <Override PartName="/xl/ctrlProps/ctrlProp1772.xml" ContentType="application/vnd.ms-excel.controlproperties+xml"/>
  <Override PartName="/xl/ctrlProps/ctrlProp1773.xml" ContentType="application/vnd.ms-excel.controlproperties+xml"/>
  <Override PartName="/xl/ctrlProps/ctrlProp1774.xml" ContentType="application/vnd.ms-excel.controlproperties+xml"/>
  <Override PartName="/xl/ctrlProps/ctrlProp1775.xml" ContentType="application/vnd.ms-excel.controlproperties+xml"/>
  <Override PartName="/xl/ctrlProps/ctrlProp1776.xml" ContentType="application/vnd.ms-excel.controlproperties+xml"/>
  <Override PartName="/xl/ctrlProps/ctrlProp1777.xml" ContentType="application/vnd.ms-excel.controlproperties+xml"/>
  <Override PartName="/xl/ctrlProps/ctrlProp1778.xml" ContentType="application/vnd.ms-excel.controlproperties+xml"/>
  <Override PartName="/xl/ctrlProps/ctrlProp1779.xml" ContentType="application/vnd.ms-excel.controlproperties+xml"/>
  <Override PartName="/xl/ctrlProps/ctrlProp1780.xml" ContentType="application/vnd.ms-excel.controlproperties+xml"/>
  <Override PartName="/xl/ctrlProps/ctrlProp1781.xml" ContentType="application/vnd.ms-excel.controlproperties+xml"/>
  <Override PartName="/xl/ctrlProps/ctrlProp1782.xml" ContentType="application/vnd.ms-excel.controlproperties+xml"/>
  <Override PartName="/xl/ctrlProps/ctrlProp1783.xml" ContentType="application/vnd.ms-excel.controlproperties+xml"/>
  <Override PartName="/xl/ctrlProps/ctrlProp1784.xml" ContentType="application/vnd.ms-excel.controlproperties+xml"/>
  <Override PartName="/xl/ctrlProps/ctrlProp1785.xml" ContentType="application/vnd.ms-excel.controlproperties+xml"/>
  <Override PartName="/xl/ctrlProps/ctrlProp1786.xml" ContentType="application/vnd.ms-excel.controlproperties+xml"/>
  <Override PartName="/xl/ctrlProps/ctrlProp1787.xml" ContentType="application/vnd.ms-excel.controlproperties+xml"/>
  <Override PartName="/xl/ctrlProps/ctrlProp1788.xml" ContentType="application/vnd.ms-excel.controlproperties+xml"/>
  <Override PartName="/xl/ctrlProps/ctrlProp1789.xml" ContentType="application/vnd.ms-excel.controlproperties+xml"/>
  <Override PartName="/xl/ctrlProps/ctrlProp1790.xml" ContentType="application/vnd.ms-excel.controlproperties+xml"/>
  <Override PartName="/xl/ctrlProps/ctrlProp1791.xml" ContentType="application/vnd.ms-excel.controlproperties+xml"/>
  <Override PartName="/xl/ctrlProps/ctrlProp1792.xml" ContentType="application/vnd.ms-excel.controlproperties+xml"/>
  <Override PartName="/xl/ctrlProps/ctrlProp1793.xml" ContentType="application/vnd.ms-excel.controlproperties+xml"/>
  <Override PartName="/xl/ctrlProps/ctrlProp1794.xml" ContentType="application/vnd.ms-excel.controlproperties+xml"/>
  <Override PartName="/xl/ctrlProps/ctrlProp1795.xml" ContentType="application/vnd.ms-excel.controlproperties+xml"/>
  <Override PartName="/xl/ctrlProps/ctrlProp1796.xml" ContentType="application/vnd.ms-excel.controlproperties+xml"/>
  <Override PartName="/xl/ctrlProps/ctrlProp1797.xml" ContentType="application/vnd.ms-excel.controlproperties+xml"/>
  <Override PartName="/xl/ctrlProps/ctrlProp1798.xml" ContentType="application/vnd.ms-excel.controlproperties+xml"/>
  <Override PartName="/xl/ctrlProps/ctrlProp1799.xml" ContentType="application/vnd.ms-excel.controlproperties+xml"/>
  <Override PartName="/xl/ctrlProps/ctrlProp1800.xml" ContentType="application/vnd.ms-excel.controlproperties+xml"/>
  <Override PartName="/xl/ctrlProps/ctrlProp1801.xml" ContentType="application/vnd.ms-excel.controlproperties+xml"/>
  <Override PartName="/xl/ctrlProps/ctrlProp1802.xml" ContentType="application/vnd.ms-excel.controlproperties+xml"/>
  <Override PartName="/xl/ctrlProps/ctrlProp1803.xml" ContentType="application/vnd.ms-excel.controlproperties+xml"/>
  <Override PartName="/xl/ctrlProps/ctrlProp1804.xml" ContentType="application/vnd.ms-excel.controlproperties+xml"/>
  <Override PartName="/xl/ctrlProps/ctrlProp1805.xml" ContentType="application/vnd.ms-excel.controlproperties+xml"/>
  <Override PartName="/xl/ctrlProps/ctrlProp1806.xml" ContentType="application/vnd.ms-excel.controlproperties+xml"/>
  <Override PartName="/xl/ctrlProps/ctrlProp1807.xml" ContentType="application/vnd.ms-excel.controlproperties+xml"/>
  <Override PartName="/xl/ctrlProps/ctrlProp1808.xml" ContentType="application/vnd.ms-excel.controlproperties+xml"/>
  <Override PartName="/xl/ctrlProps/ctrlProp1809.xml" ContentType="application/vnd.ms-excel.controlproperties+xml"/>
  <Override PartName="/xl/ctrlProps/ctrlProp1810.xml" ContentType="application/vnd.ms-excel.controlproperties+xml"/>
  <Override PartName="/xl/ctrlProps/ctrlProp1811.xml" ContentType="application/vnd.ms-excel.controlproperties+xml"/>
  <Override PartName="/xl/ctrlProps/ctrlProp1812.xml" ContentType="application/vnd.ms-excel.controlproperties+xml"/>
  <Override PartName="/xl/ctrlProps/ctrlProp1813.xml" ContentType="application/vnd.ms-excel.controlproperties+xml"/>
  <Override PartName="/xl/ctrlProps/ctrlProp1814.xml" ContentType="application/vnd.ms-excel.controlproperties+xml"/>
  <Override PartName="/xl/ctrlProps/ctrlProp1815.xml" ContentType="application/vnd.ms-excel.controlproperties+xml"/>
  <Override PartName="/xl/ctrlProps/ctrlProp1816.xml" ContentType="application/vnd.ms-excel.controlproperties+xml"/>
  <Override PartName="/xl/ctrlProps/ctrlProp1817.xml" ContentType="application/vnd.ms-excel.controlproperties+xml"/>
  <Override PartName="/xl/ctrlProps/ctrlProp1818.xml" ContentType="application/vnd.ms-excel.controlproperties+xml"/>
  <Override PartName="/xl/ctrlProps/ctrlProp1819.xml" ContentType="application/vnd.ms-excel.controlproperties+xml"/>
  <Override PartName="/xl/ctrlProps/ctrlProp1820.xml" ContentType="application/vnd.ms-excel.controlproperties+xml"/>
  <Override PartName="/xl/ctrlProps/ctrlProp1821.xml" ContentType="application/vnd.ms-excel.controlproperties+xml"/>
  <Override PartName="/xl/ctrlProps/ctrlProp1822.xml" ContentType="application/vnd.ms-excel.controlproperties+xml"/>
  <Override PartName="/xl/ctrlProps/ctrlProp1823.xml" ContentType="application/vnd.ms-excel.controlproperties+xml"/>
  <Override PartName="/xl/ctrlProps/ctrlProp1824.xml" ContentType="application/vnd.ms-excel.controlproperties+xml"/>
  <Override PartName="/xl/ctrlProps/ctrlProp1825.xml" ContentType="application/vnd.ms-excel.controlproperties+xml"/>
  <Override PartName="/xl/ctrlProps/ctrlProp1826.xml" ContentType="application/vnd.ms-excel.controlproperties+xml"/>
  <Override PartName="/xl/ctrlProps/ctrlProp1827.xml" ContentType="application/vnd.ms-excel.controlproperties+xml"/>
  <Override PartName="/xl/ctrlProps/ctrlProp1828.xml" ContentType="application/vnd.ms-excel.controlproperties+xml"/>
  <Override PartName="/xl/ctrlProps/ctrlProp1829.xml" ContentType="application/vnd.ms-excel.controlproperties+xml"/>
  <Override PartName="/xl/ctrlProps/ctrlProp1830.xml" ContentType="application/vnd.ms-excel.controlproperties+xml"/>
  <Override PartName="/xl/ctrlProps/ctrlProp1831.xml" ContentType="application/vnd.ms-excel.controlproperties+xml"/>
  <Override PartName="/xl/ctrlProps/ctrlProp1832.xml" ContentType="application/vnd.ms-excel.controlproperties+xml"/>
  <Override PartName="/xl/ctrlProps/ctrlProp1833.xml" ContentType="application/vnd.ms-excel.controlproperties+xml"/>
  <Override PartName="/xl/ctrlProps/ctrlProp1834.xml" ContentType="application/vnd.ms-excel.controlproperties+xml"/>
  <Override PartName="/xl/ctrlProps/ctrlProp1835.xml" ContentType="application/vnd.ms-excel.controlproperties+xml"/>
  <Override PartName="/xl/ctrlProps/ctrlProp1836.xml" ContentType="application/vnd.ms-excel.controlproperties+xml"/>
  <Override PartName="/xl/ctrlProps/ctrlProp1837.xml" ContentType="application/vnd.ms-excel.controlproperties+xml"/>
  <Override PartName="/xl/ctrlProps/ctrlProp1838.xml" ContentType="application/vnd.ms-excel.controlproperties+xml"/>
  <Override PartName="/xl/ctrlProps/ctrlProp1839.xml" ContentType="application/vnd.ms-excel.controlproperties+xml"/>
  <Override PartName="/xl/ctrlProps/ctrlProp1840.xml" ContentType="application/vnd.ms-excel.controlproperties+xml"/>
  <Override PartName="/xl/ctrlProps/ctrlProp1841.xml" ContentType="application/vnd.ms-excel.controlproperties+xml"/>
  <Override PartName="/xl/ctrlProps/ctrlProp1842.xml" ContentType="application/vnd.ms-excel.controlproperties+xml"/>
  <Override PartName="/xl/ctrlProps/ctrlProp1843.xml" ContentType="application/vnd.ms-excel.controlproperties+xml"/>
  <Override PartName="/xl/ctrlProps/ctrlProp1844.xml" ContentType="application/vnd.ms-excel.controlproperties+xml"/>
  <Override PartName="/xl/ctrlProps/ctrlProp1845.xml" ContentType="application/vnd.ms-excel.controlproperties+xml"/>
  <Override PartName="/xl/ctrlProps/ctrlProp1846.xml" ContentType="application/vnd.ms-excel.controlproperties+xml"/>
  <Override PartName="/xl/ctrlProps/ctrlProp1847.xml" ContentType="application/vnd.ms-excel.controlproperties+xml"/>
  <Override PartName="/xl/ctrlProps/ctrlProp1848.xml" ContentType="application/vnd.ms-excel.controlproperties+xml"/>
  <Override PartName="/xl/ctrlProps/ctrlProp1849.xml" ContentType="application/vnd.ms-excel.controlproperties+xml"/>
  <Override PartName="/xl/ctrlProps/ctrlProp1850.xml" ContentType="application/vnd.ms-excel.controlproperties+xml"/>
  <Override PartName="/xl/ctrlProps/ctrlProp1851.xml" ContentType="application/vnd.ms-excel.controlproperties+xml"/>
  <Override PartName="/xl/ctrlProps/ctrlProp1852.xml" ContentType="application/vnd.ms-excel.controlproperties+xml"/>
  <Override PartName="/xl/ctrlProps/ctrlProp1853.xml" ContentType="application/vnd.ms-excel.controlproperties+xml"/>
  <Override PartName="/xl/ctrlProps/ctrlProp1854.xml" ContentType="application/vnd.ms-excel.controlproperties+xml"/>
  <Override PartName="/xl/ctrlProps/ctrlProp1855.xml" ContentType="application/vnd.ms-excel.controlproperties+xml"/>
  <Override PartName="/xl/ctrlProps/ctrlProp1856.xml" ContentType="application/vnd.ms-excel.controlproperties+xml"/>
  <Override PartName="/xl/ctrlProps/ctrlProp1857.xml" ContentType="application/vnd.ms-excel.controlproperties+xml"/>
  <Override PartName="/xl/ctrlProps/ctrlProp1858.xml" ContentType="application/vnd.ms-excel.controlproperties+xml"/>
  <Override PartName="/xl/ctrlProps/ctrlProp1859.xml" ContentType="application/vnd.ms-excel.controlproperties+xml"/>
  <Override PartName="/xl/ctrlProps/ctrlProp1860.xml" ContentType="application/vnd.ms-excel.controlproperties+xml"/>
  <Override PartName="/xl/ctrlProps/ctrlProp1861.xml" ContentType="application/vnd.ms-excel.controlproperties+xml"/>
  <Override PartName="/xl/ctrlProps/ctrlProp1862.xml" ContentType="application/vnd.ms-excel.controlproperties+xml"/>
  <Override PartName="/xl/ctrlProps/ctrlProp1863.xml" ContentType="application/vnd.ms-excel.controlproperties+xml"/>
  <Override PartName="/xl/ctrlProps/ctrlProp1864.xml" ContentType="application/vnd.ms-excel.controlproperties+xml"/>
  <Override PartName="/xl/ctrlProps/ctrlProp1865.xml" ContentType="application/vnd.ms-excel.controlproperties+xml"/>
  <Override PartName="/xl/ctrlProps/ctrlProp1866.xml" ContentType="application/vnd.ms-excel.controlproperties+xml"/>
  <Override PartName="/xl/ctrlProps/ctrlProp1867.xml" ContentType="application/vnd.ms-excel.controlproperties+xml"/>
  <Override PartName="/xl/ctrlProps/ctrlProp1868.xml" ContentType="application/vnd.ms-excel.controlproperties+xml"/>
  <Override PartName="/xl/ctrlProps/ctrlProp1869.xml" ContentType="application/vnd.ms-excel.controlproperties+xml"/>
  <Override PartName="/xl/ctrlProps/ctrlProp1870.xml" ContentType="application/vnd.ms-excel.controlproperties+xml"/>
  <Override PartName="/xl/ctrlProps/ctrlProp1871.xml" ContentType="application/vnd.ms-excel.controlproperties+xml"/>
  <Override PartName="/xl/ctrlProps/ctrlProp1872.xml" ContentType="application/vnd.ms-excel.controlproperties+xml"/>
  <Override PartName="/xl/ctrlProps/ctrlProp1873.xml" ContentType="application/vnd.ms-excel.controlproperties+xml"/>
  <Override PartName="/xl/ctrlProps/ctrlProp1874.xml" ContentType="application/vnd.ms-excel.controlproperties+xml"/>
  <Override PartName="/xl/ctrlProps/ctrlProp1875.xml" ContentType="application/vnd.ms-excel.controlproperties+xml"/>
  <Override PartName="/xl/ctrlProps/ctrlProp1876.xml" ContentType="application/vnd.ms-excel.controlproperties+xml"/>
  <Override PartName="/xl/ctrlProps/ctrlProp1877.xml" ContentType="application/vnd.ms-excel.controlproperties+xml"/>
  <Override PartName="/xl/ctrlProps/ctrlProp1878.xml" ContentType="application/vnd.ms-excel.controlproperties+xml"/>
  <Override PartName="/xl/ctrlProps/ctrlProp1879.xml" ContentType="application/vnd.ms-excel.controlproperties+xml"/>
  <Override PartName="/xl/ctrlProps/ctrlProp1880.xml" ContentType="application/vnd.ms-excel.controlproperties+xml"/>
  <Override PartName="/xl/ctrlProps/ctrlProp1881.xml" ContentType="application/vnd.ms-excel.controlproperties+xml"/>
  <Override PartName="/xl/ctrlProps/ctrlProp1882.xml" ContentType="application/vnd.ms-excel.controlproperties+xml"/>
  <Override PartName="/xl/ctrlProps/ctrlProp1883.xml" ContentType="application/vnd.ms-excel.controlproperties+xml"/>
  <Override PartName="/xl/ctrlProps/ctrlProp1884.xml" ContentType="application/vnd.ms-excel.controlproperties+xml"/>
  <Override PartName="/xl/ctrlProps/ctrlProp1885.xml" ContentType="application/vnd.ms-excel.controlproperties+xml"/>
  <Override PartName="/xl/ctrlProps/ctrlProp1886.xml" ContentType="application/vnd.ms-excel.controlproperties+xml"/>
  <Override PartName="/xl/ctrlProps/ctrlProp1887.xml" ContentType="application/vnd.ms-excel.controlproperties+xml"/>
  <Override PartName="/xl/ctrlProps/ctrlProp1888.xml" ContentType="application/vnd.ms-excel.controlproperties+xml"/>
  <Override PartName="/xl/ctrlProps/ctrlProp1889.xml" ContentType="application/vnd.ms-excel.controlproperties+xml"/>
  <Override PartName="/xl/ctrlProps/ctrlProp1890.xml" ContentType="application/vnd.ms-excel.controlproperties+xml"/>
  <Override PartName="/xl/ctrlProps/ctrlProp1891.xml" ContentType="application/vnd.ms-excel.controlproperties+xml"/>
  <Override PartName="/xl/ctrlProps/ctrlProp1892.xml" ContentType="application/vnd.ms-excel.controlproperties+xml"/>
  <Override PartName="/xl/ctrlProps/ctrlProp1893.xml" ContentType="application/vnd.ms-excel.controlproperties+xml"/>
  <Override PartName="/xl/ctrlProps/ctrlProp1894.xml" ContentType="application/vnd.ms-excel.controlproperties+xml"/>
  <Override PartName="/xl/ctrlProps/ctrlProp1895.xml" ContentType="application/vnd.ms-excel.controlproperties+xml"/>
  <Override PartName="/xl/ctrlProps/ctrlProp1896.xml" ContentType="application/vnd.ms-excel.controlproperties+xml"/>
  <Override PartName="/xl/ctrlProps/ctrlProp1897.xml" ContentType="application/vnd.ms-excel.controlproperties+xml"/>
  <Override PartName="/xl/ctrlProps/ctrlProp1898.xml" ContentType="application/vnd.ms-excel.controlproperties+xml"/>
  <Override PartName="/xl/ctrlProps/ctrlProp1899.xml" ContentType="application/vnd.ms-excel.controlproperties+xml"/>
  <Override PartName="/xl/ctrlProps/ctrlProp1900.xml" ContentType="application/vnd.ms-excel.controlproperties+xml"/>
  <Override PartName="/xl/ctrlProps/ctrlProp1901.xml" ContentType="application/vnd.ms-excel.controlproperties+xml"/>
  <Override PartName="/xl/ctrlProps/ctrlProp1902.xml" ContentType="application/vnd.ms-excel.controlproperties+xml"/>
  <Override PartName="/xl/ctrlProps/ctrlProp1903.xml" ContentType="application/vnd.ms-excel.controlproperties+xml"/>
  <Override PartName="/xl/ctrlProps/ctrlProp1904.xml" ContentType="application/vnd.ms-excel.controlproperties+xml"/>
  <Override PartName="/xl/ctrlProps/ctrlProp1905.xml" ContentType="application/vnd.ms-excel.controlproperties+xml"/>
  <Override PartName="/xl/ctrlProps/ctrlProp1906.xml" ContentType="application/vnd.ms-excel.controlproperties+xml"/>
  <Override PartName="/xl/ctrlProps/ctrlProp1907.xml" ContentType="application/vnd.ms-excel.controlproperties+xml"/>
  <Override PartName="/xl/ctrlProps/ctrlProp1908.xml" ContentType="application/vnd.ms-excel.controlproperties+xml"/>
  <Override PartName="/xl/ctrlProps/ctrlProp1909.xml" ContentType="application/vnd.ms-excel.controlproperties+xml"/>
  <Override PartName="/xl/ctrlProps/ctrlProp1910.xml" ContentType="application/vnd.ms-excel.controlproperties+xml"/>
  <Override PartName="/xl/ctrlProps/ctrlProp1911.xml" ContentType="application/vnd.ms-excel.controlproperties+xml"/>
  <Override PartName="/xl/ctrlProps/ctrlProp1912.xml" ContentType="application/vnd.ms-excel.controlproperties+xml"/>
  <Override PartName="/xl/ctrlProps/ctrlProp1913.xml" ContentType="application/vnd.ms-excel.controlproperties+xml"/>
  <Override PartName="/xl/ctrlProps/ctrlProp1914.xml" ContentType="application/vnd.ms-excel.controlproperties+xml"/>
  <Override PartName="/xl/ctrlProps/ctrlProp1915.xml" ContentType="application/vnd.ms-excel.controlproperties+xml"/>
  <Override PartName="/xl/ctrlProps/ctrlProp1916.xml" ContentType="application/vnd.ms-excel.controlproperties+xml"/>
  <Override PartName="/xl/ctrlProps/ctrlProp1917.xml" ContentType="application/vnd.ms-excel.controlproperties+xml"/>
  <Override PartName="/xl/ctrlProps/ctrlProp1918.xml" ContentType="application/vnd.ms-excel.controlproperties+xml"/>
  <Override PartName="/xl/ctrlProps/ctrlProp1919.xml" ContentType="application/vnd.ms-excel.controlproperties+xml"/>
  <Override PartName="/xl/ctrlProps/ctrlProp1920.xml" ContentType="application/vnd.ms-excel.controlproperties+xml"/>
  <Override PartName="/xl/ctrlProps/ctrlProp1921.xml" ContentType="application/vnd.ms-excel.controlproperties+xml"/>
  <Override PartName="/xl/ctrlProps/ctrlProp1922.xml" ContentType="application/vnd.ms-excel.controlproperties+xml"/>
  <Override PartName="/xl/ctrlProps/ctrlProp1923.xml" ContentType="application/vnd.ms-excel.controlproperties+xml"/>
  <Override PartName="/xl/ctrlProps/ctrlProp1924.xml" ContentType="application/vnd.ms-excel.controlproperties+xml"/>
  <Override PartName="/xl/ctrlProps/ctrlProp1925.xml" ContentType="application/vnd.ms-excel.controlproperties+xml"/>
  <Override PartName="/xl/ctrlProps/ctrlProp1926.xml" ContentType="application/vnd.ms-excel.controlproperties+xml"/>
  <Override PartName="/xl/ctrlProps/ctrlProp1927.xml" ContentType="application/vnd.ms-excel.controlproperties+xml"/>
  <Override PartName="/xl/ctrlProps/ctrlProp1928.xml" ContentType="application/vnd.ms-excel.controlproperties+xml"/>
  <Override PartName="/xl/ctrlProps/ctrlProp1929.xml" ContentType="application/vnd.ms-excel.controlproperties+xml"/>
  <Override PartName="/xl/ctrlProps/ctrlProp1930.xml" ContentType="application/vnd.ms-excel.controlproperties+xml"/>
  <Override PartName="/xl/ctrlProps/ctrlProp1931.xml" ContentType="application/vnd.ms-excel.controlproperties+xml"/>
  <Override PartName="/xl/ctrlProps/ctrlProp1932.xml" ContentType="application/vnd.ms-excel.controlproperties+xml"/>
  <Override PartName="/xl/ctrlProps/ctrlProp1933.xml" ContentType="application/vnd.ms-excel.controlproperties+xml"/>
  <Override PartName="/xl/ctrlProps/ctrlProp1934.xml" ContentType="application/vnd.ms-excel.controlproperties+xml"/>
  <Override PartName="/xl/ctrlProps/ctrlProp1935.xml" ContentType="application/vnd.ms-excel.controlproperties+xml"/>
  <Override PartName="/xl/ctrlProps/ctrlProp1936.xml" ContentType="application/vnd.ms-excel.controlproperties+xml"/>
  <Override PartName="/xl/ctrlProps/ctrlProp1937.xml" ContentType="application/vnd.ms-excel.controlproperties+xml"/>
  <Override PartName="/xl/ctrlProps/ctrlProp1938.xml" ContentType="application/vnd.ms-excel.controlproperties+xml"/>
  <Override PartName="/xl/ctrlProps/ctrlProp1939.xml" ContentType="application/vnd.ms-excel.controlproperties+xml"/>
  <Override PartName="/xl/ctrlProps/ctrlProp1940.xml" ContentType="application/vnd.ms-excel.controlproperties+xml"/>
  <Override PartName="/xl/ctrlProps/ctrlProp1941.xml" ContentType="application/vnd.ms-excel.controlproperties+xml"/>
  <Override PartName="/xl/ctrlProps/ctrlProp1942.xml" ContentType="application/vnd.ms-excel.controlproperties+xml"/>
  <Override PartName="/xl/ctrlProps/ctrlProp1943.xml" ContentType="application/vnd.ms-excel.controlproperties+xml"/>
  <Override PartName="/xl/ctrlProps/ctrlProp1944.xml" ContentType="application/vnd.ms-excel.controlproperties+xml"/>
  <Override PartName="/xl/ctrlProps/ctrlProp1945.xml" ContentType="application/vnd.ms-excel.controlproperties+xml"/>
  <Override PartName="/xl/ctrlProps/ctrlProp1946.xml" ContentType="application/vnd.ms-excel.controlproperties+xml"/>
  <Override PartName="/xl/ctrlProps/ctrlProp1947.xml" ContentType="application/vnd.ms-excel.controlproperties+xml"/>
  <Override PartName="/xl/ctrlProps/ctrlProp1948.xml" ContentType="application/vnd.ms-excel.controlproperties+xml"/>
  <Override PartName="/xl/ctrlProps/ctrlProp1949.xml" ContentType="application/vnd.ms-excel.controlproperties+xml"/>
  <Override PartName="/xl/ctrlProps/ctrlProp1950.xml" ContentType="application/vnd.ms-excel.controlproperties+xml"/>
  <Override PartName="/xl/ctrlProps/ctrlProp1951.xml" ContentType="application/vnd.ms-excel.controlproperties+xml"/>
  <Override PartName="/xl/ctrlProps/ctrlProp1952.xml" ContentType="application/vnd.ms-excel.controlproperties+xml"/>
  <Override PartName="/xl/ctrlProps/ctrlProp1953.xml" ContentType="application/vnd.ms-excel.controlproperties+xml"/>
  <Override PartName="/xl/ctrlProps/ctrlProp1954.xml" ContentType="application/vnd.ms-excel.controlproperties+xml"/>
  <Override PartName="/xl/ctrlProps/ctrlProp1955.xml" ContentType="application/vnd.ms-excel.controlproperties+xml"/>
  <Override PartName="/xl/ctrlProps/ctrlProp1956.xml" ContentType="application/vnd.ms-excel.controlproperties+xml"/>
  <Override PartName="/xl/ctrlProps/ctrlProp1957.xml" ContentType="application/vnd.ms-excel.controlproperties+xml"/>
  <Override PartName="/xl/ctrlProps/ctrlProp1958.xml" ContentType="application/vnd.ms-excel.controlproperties+xml"/>
  <Override PartName="/xl/ctrlProps/ctrlProp1959.xml" ContentType="application/vnd.ms-excel.controlproperties+xml"/>
  <Override PartName="/xl/ctrlProps/ctrlProp1960.xml" ContentType="application/vnd.ms-excel.controlproperties+xml"/>
  <Override PartName="/xl/ctrlProps/ctrlProp1961.xml" ContentType="application/vnd.ms-excel.controlproperties+xml"/>
  <Override PartName="/xl/ctrlProps/ctrlProp1962.xml" ContentType="application/vnd.ms-excel.controlproperties+xml"/>
  <Override PartName="/xl/ctrlProps/ctrlProp1963.xml" ContentType="application/vnd.ms-excel.controlproperties+xml"/>
  <Override PartName="/xl/ctrlProps/ctrlProp1964.xml" ContentType="application/vnd.ms-excel.controlproperties+xml"/>
  <Override PartName="/xl/ctrlProps/ctrlProp1965.xml" ContentType="application/vnd.ms-excel.controlproperties+xml"/>
  <Override PartName="/xl/ctrlProps/ctrlProp1966.xml" ContentType="application/vnd.ms-excel.controlproperties+xml"/>
  <Override PartName="/xl/ctrlProps/ctrlProp1967.xml" ContentType="application/vnd.ms-excel.controlproperties+xml"/>
  <Override PartName="/xl/ctrlProps/ctrlProp1968.xml" ContentType="application/vnd.ms-excel.controlproperties+xml"/>
  <Override PartName="/xl/ctrlProps/ctrlProp1969.xml" ContentType="application/vnd.ms-excel.controlproperties+xml"/>
  <Override PartName="/xl/ctrlProps/ctrlProp1970.xml" ContentType="application/vnd.ms-excel.controlproperties+xml"/>
  <Override PartName="/xl/ctrlProps/ctrlProp1971.xml" ContentType="application/vnd.ms-excel.controlproperties+xml"/>
  <Override PartName="/xl/ctrlProps/ctrlProp1972.xml" ContentType="application/vnd.ms-excel.controlproperties+xml"/>
  <Override PartName="/xl/ctrlProps/ctrlProp1973.xml" ContentType="application/vnd.ms-excel.controlproperties+xml"/>
  <Override PartName="/xl/ctrlProps/ctrlProp1974.xml" ContentType="application/vnd.ms-excel.controlproperties+xml"/>
  <Override PartName="/xl/ctrlProps/ctrlProp1975.xml" ContentType="application/vnd.ms-excel.controlproperties+xml"/>
  <Override PartName="/xl/ctrlProps/ctrlProp1976.xml" ContentType="application/vnd.ms-excel.controlproperties+xml"/>
  <Override PartName="/xl/ctrlProps/ctrlProp1977.xml" ContentType="application/vnd.ms-excel.controlproperties+xml"/>
  <Override PartName="/xl/ctrlProps/ctrlProp1978.xml" ContentType="application/vnd.ms-excel.controlproperties+xml"/>
  <Override PartName="/xl/ctrlProps/ctrlProp1979.xml" ContentType="application/vnd.ms-excel.controlproperties+xml"/>
  <Override PartName="/xl/ctrlProps/ctrlProp1980.xml" ContentType="application/vnd.ms-excel.controlproperties+xml"/>
  <Override PartName="/xl/ctrlProps/ctrlProp1981.xml" ContentType="application/vnd.ms-excel.controlproperties+xml"/>
  <Override PartName="/xl/ctrlProps/ctrlProp1982.xml" ContentType="application/vnd.ms-excel.controlproperties+xml"/>
  <Override PartName="/xl/ctrlProps/ctrlProp1983.xml" ContentType="application/vnd.ms-excel.controlproperties+xml"/>
  <Override PartName="/xl/ctrlProps/ctrlProp1984.xml" ContentType="application/vnd.ms-excel.controlproperties+xml"/>
  <Override PartName="/xl/ctrlProps/ctrlProp1985.xml" ContentType="application/vnd.ms-excel.controlproperties+xml"/>
  <Override PartName="/xl/ctrlProps/ctrlProp1986.xml" ContentType="application/vnd.ms-excel.controlproperties+xml"/>
  <Override PartName="/xl/ctrlProps/ctrlProp1987.xml" ContentType="application/vnd.ms-excel.controlproperties+xml"/>
  <Override PartName="/xl/ctrlProps/ctrlProp1988.xml" ContentType="application/vnd.ms-excel.controlproperties+xml"/>
  <Override PartName="/xl/ctrlProps/ctrlProp1989.xml" ContentType="application/vnd.ms-excel.controlproperties+xml"/>
  <Override PartName="/xl/ctrlProps/ctrlProp1990.xml" ContentType="application/vnd.ms-excel.controlproperties+xml"/>
  <Override PartName="/xl/ctrlProps/ctrlProp1991.xml" ContentType="application/vnd.ms-excel.controlproperties+xml"/>
  <Override PartName="/xl/ctrlProps/ctrlProp1992.xml" ContentType="application/vnd.ms-excel.controlproperties+xml"/>
  <Override PartName="/xl/ctrlProps/ctrlProp1993.xml" ContentType="application/vnd.ms-excel.controlproperties+xml"/>
  <Override PartName="/xl/ctrlProps/ctrlProp1994.xml" ContentType="application/vnd.ms-excel.controlproperties+xml"/>
  <Override PartName="/xl/ctrlProps/ctrlProp1995.xml" ContentType="application/vnd.ms-excel.controlproperties+xml"/>
  <Override PartName="/xl/ctrlProps/ctrlProp1996.xml" ContentType="application/vnd.ms-excel.controlproperties+xml"/>
  <Override PartName="/xl/ctrlProps/ctrlProp1997.xml" ContentType="application/vnd.ms-excel.controlproperties+xml"/>
  <Override PartName="/xl/ctrlProps/ctrlProp1998.xml" ContentType="application/vnd.ms-excel.controlproperties+xml"/>
  <Override PartName="/xl/ctrlProps/ctrlProp1999.xml" ContentType="application/vnd.ms-excel.controlproperties+xml"/>
  <Override PartName="/xl/ctrlProps/ctrlProp2000.xml" ContentType="application/vnd.ms-excel.controlproperties+xml"/>
  <Override PartName="/xl/ctrlProps/ctrlProp2001.xml" ContentType="application/vnd.ms-excel.controlproperties+xml"/>
  <Override PartName="/xl/ctrlProps/ctrlProp2002.xml" ContentType="application/vnd.ms-excel.controlproperties+xml"/>
  <Override PartName="/xl/ctrlProps/ctrlProp2003.xml" ContentType="application/vnd.ms-excel.controlproperties+xml"/>
  <Override PartName="/xl/ctrlProps/ctrlProp2004.xml" ContentType="application/vnd.ms-excel.controlproperties+xml"/>
  <Override PartName="/xl/ctrlProps/ctrlProp2005.xml" ContentType="application/vnd.ms-excel.controlproperties+xml"/>
  <Override PartName="/xl/ctrlProps/ctrlProp2006.xml" ContentType="application/vnd.ms-excel.controlproperties+xml"/>
  <Override PartName="/xl/ctrlProps/ctrlProp2007.xml" ContentType="application/vnd.ms-excel.controlproperties+xml"/>
  <Override PartName="/xl/ctrlProps/ctrlProp2008.xml" ContentType="application/vnd.ms-excel.controlproperties+xml"/>
  <Override PartName="/xl/ctrlProps/ctrlProp2009.xml" ContentType="application/vnd.ms-excel.controlproperties+xml"/>
  <Override PartName="/xl/ctrlProps/ctrlProp2010.xml" ContentType="application/vnd.ms-excel.controlproperties+xml"/>
  <Override PartName="/xl/ctrlProps/ctrlProp2011.xml" ContentType="application/vnd.ms-excel.controlproperties+xml"/>
  <Override PartName="/xl/ctrlProps/ctrlProp2012.xml" ContentType="application/vnd.ms-excel.controlproperties+xml"/>
  <Override PartName="/xl/ctrlProps/ctrlProp2013.xml" ContentType="application/vnd.ms-excel.controlproperties+xml"/>
  <Override PartName="/xl/ctrlProps/ctrlProp2014.xml" ContentType="application/vnd.ms-excel.controlproperties+xml"/>
  <Override PartName="/xl/ctrlProps/ctrlProp2015.xml" ContentType="application/vnd.ms-excel.controlproperties+xml"/>
  <Override PartName="/xl/ctrlProps/ctrlProp2016.xml" ContentType="application/vnd.ms-excel.controlproperties+xml"/>
  <Override PartName="/xl/ctrlProps/ctrlProp2017.xml" ContentType="application/vnd.ms-excel.controlproperties+xml"/>
  <Override PartName="/xl/ctrlProps/ctrlProp2018.xml" ContentType="application/vnd.ms-excel.controlproperties+xml"/>
  <Override PartName="/xl/ctrlProps/ctrlProp2019.xml" ContentType="application/vnd.ms-excel.controlproperties+xml"/>
  <Override PartName="/xl/ctrlProps/ctrlProp2020.xml" ContentType="application/vnd.ms-excel.controlproperties+xml"/>
  <Override PartName="/xl/ctrlProps/ctrlProp2021.xml" ContentType="application/vnd.ms-excel.controlproperties+xml"/>
  <Override PartName="/xl/ctrlProps/ctrlProp2022.xml" ContentType="application/vnd.ms-excel.controlproperties+xml"/>
  <Override PartName="/xl/ctrlProps/ctrlProp2023.xml" ContentType="application/vnd.ms-excel.controlproperties+xml"/>
  <Override PartName="/xl/ctrlProps/ctrlProp2024.xml" ContentType="application/vnd.ms-excel.controlproperties+xml"/>
  <Override PartName="/xl/ctrlProps/ctrlProp2025.xml" ContentType="application/vnd.ms-excel.controlproperties+xml"/>
  <Override PartName="/xl/ctrlProps/ctrlProp2026.xml" ContentType="application/vnd.ms-excel.controlproperties+xml"/>
  <Override PartName="/xl/ctrlProps/ctrlProp2027.xml" ContentType="application/vnd.ms-excel.controlproperties+xml"/>
  <Override PartName="/xl/ctrlProps/ctrlProp2028.xml" ContentType="application/vnd.ms-excel.controlproperties+xml"/>
  <Override PartName="/xl/ctrlProps/ctrlProp2029.xml" ContentType="application/vnd.ms-excel.controlproperties+xml"/>
  <Override PartName="/xl/ctrlProps/ctrlProp2030.xml" ContentType="application/vnd.ms-excel.controlproperties+xml"/>
  <Override PartName="/xl/ctrlProps/ctrlProp2031.xml" ContentType="application/vnd.ms-excel.controlproperties+xml"/>
  <Override PartName="/xl/ctrlProps/ctrlProp2032.xml" ContentType="application/vnd.ms-excel.controlproperties+xml"/>
  <Override PartName="/xl/ctrlProps/ctrlProp2033.xml" ContentType="application/vnd.ms-excel.controlproperties+xml"/>
  <Override PartName="/xl/ctrlProps/ctrlProp2034.xml" ContentType="application/vnd.ms-excel.controlproperties+xml"/>
  <Override PartName="/xl/ctrlProps/ctrlProp2035.xml" ContentType="application/vnd.ms-excel.controlproperties+xml"/>
  <Override PartName="/xl/ctrlProps/ctrlProp2036.xml" ContentType="application/vnd.ms-excel.controlproperties+xml"/>
  <Override PartName="/xl/ctrlProps/ctrlProp2037.xml" ContentType="application/vnd.ms-excel.controlproperties+xml"/>
  <Override PartName="/xl/ctrlProps/ctrlProp2038.xml" ContentType="application/vnd.ms-excel.controlproperties+xml"/>
  <Override PartName="/xl/ctrlProps/ctrlProp2039.xml" ContentType="application/vnd.ms-excel.controlproperties+xml"/>
  <Override PartName="/xl/ctrlProps/ctrlProp2040.xml" ContentType="application/vnd.ms-excel.controlproperties+xml"/>
  <Override PartName="/xl/ctrlProps/ctrlProp2041.xml" ContentType="application/vnd.ms-excel.controlproperties+xml"/>
  <Override PartName="/xl/ctrlProps/ctrlProp2042.xml" ContentType="application/vnd.ms-excel.controlproperties+xml"/>
  <Override PartName="/xl/ctrlProps/ctrlProp2043.xml" ContentType="application/vnd.ms-excel.controlproperties+xml"/>
  <Override PartName="/xl/ctrlProps/ctrlProp2044.xml" ContentType="application/vnd.ms-excel.controlproperties+xml"/>
  <Override PartName="/xl/ctrlProps/ctrlProp2045.xml" ContentType="application/vnd.ms-excel.controlproperties+xml"/>
  <Override PartName="/xl/ctrlProps/ctrlProp2046.xml" ContentType="application/vnd.ms-excel.controlproperties+xml"/>
  <Override PartName="/xl/ctrlProps/ctrlProp2047.xml" ContentType="application/vnd.ms-excel.controlproperties+xml"/>
  <Override PartName="/xl/ctrlProps/ctrlProp2048.xml" ContentType="application/vnd.ms-excel.controlproperties+xml"/>
  <Override PartName="/xl/ctrlProps/ctrlProp2049.xml" ContentType="application/vnd.ms-excel.controlproperties+xml"/>
  <Override PartName="/xl/ctrlProps/ctrlProp2050.xml" ContentType="application/vnd.ms-excel.controlproperties+xml"/>
  <Override PartName="/xl/ctrlProps/ctrlProp2051.xml" ContentType="application/vnd.ms-excel.controlproperties+xml"/>
  <Override PartName="/xl/ctrlProps/ctrlProp2052.xml" ContentType="application/vnd.ms-excel.controlproperties+xml"/>
  <Override PartName="/xl/ctrlProps/ctrlProp2053.xml" ContentType="application/vnd.ms-excel.controlproperties+xml"/>
  <Override PartName="/xl/ctrlProps/ctrlProp2054.xml" ContentType="application/vnd.ms-excel.controlproperties+xml"/>
  <Override PartName="/xl/ctrlProps/ctrlProp2055.xml" ContentType="application/vnd.ms-excel.controlproperties+xml"/>
  <Override PartName="/xl/ctrlProps/ctrlProp2056.xml" ContentType="application/vnd.ms-excel.controlproperties+xml"/>
  <Override PartName="/xl/ctrlProps/ctrlProp2057.xml" ContentType="application/vnd.ms-excel.controlproperties+xml"/>
  <Override PartName="/xl/ctrlProps/ctrlProp2058.xml" ContentType="application/vnd.ms-excel.controlproperties+xml"/>
  <Override PartName="/xl/ctrlProps/ctrlProp2059.xml" ContentType="application/vnd.ms-excel.controlproperties+xml"/>
  <Override PartName="/xl/ctrlProps/ctrlProp2060.xml" ContentType="application/vnd.ms-excel.controlproperties+xml"/>
  <Override PartName="/xl/ctrlProps/ctrlProp2061.xml" ContentType="application/vnd.ms-excel.controlproperties+xml"/>
  <Override PartName="/xl/ctrlProps/ctrlProp2062.xml" ContentType="application/vnd.ms-excel.controlproperties+xml"/>
  <Override PartName="/xl/ctrlProps/ctrlProp2063.xml" ContentType="application/vnd.ms-excel.controlproperties+xml"/>
  <Override PartName="/xl/ctrlProps/ctrlProp2064.xml" ContentType="application/vnd.ms-excel.controlproperties+xml"/>
  <Override PartName="/xl/ctrlProps/ctrlProp2065.xml" ContentType="application/vnd.ms-excel.controlproperties+xml"/>
  <Override PartName="/xl/ctrlProps/ctrlProp2066.xml" ContentType="application/vnd.ms-excel.controlproperties+xml"/>
  <Override PartName="/xl/ctrlProps/ctrlProp2067.xml" ContentType="application/vnd.ms-excel.controlproperties+xml"/>
  <Override PartName="/xl/ctrlProps/ctrlProp2068.xml" ContentType="application/vnd.ms-excel.controlproperties+xml"/>
  <Override PartName="/xl/ctrlProps/ctrlProp2069.xml" ContentType="application/vnd.ms-excel.controlproperties+xml"/>
  <Override PartName="/xl/ctrlProps/ctrlProp2070.xml" ContentType="application/vnd.ms-excel.controlproperties+xml"/>
  <Override PartName="/xl/ctrlProps/ctrlProp2071.xml" ContentType="application/vnd.ms-excel.controlproperties+xml"/>
  <Override PartName="/xl/ctrlProps/ctrlProp2072.xml" ContentType="application/vnd.ms-excel.controlproperties+xml"/>
  <Override PartName="/xl/ctrlProps/ctrlProp2073.xml" ContentType="application/vnd.ms-excel.controlproperties+xml"/>
  <Override PartName="/xl/ctrlProps/ctrlProp2074.xml" ContentType="application/vnd.ms-excel.controlproperties+xml"/>
  <Override PartName="/xl/ctrlProps/ctrlProp2075.xml" ContentType="application/vnd.ms-excel.controlproperties+xml"/>
  <Override PartName="/xl/ctrlProps/ctrlProp2076.xml" ContentType="application/vnd.ms-excel.controlproperties+xml"/>
  <Override PartName="/xl/ctrlProps/ctrlProp2077.xml" ContentType="application/vnd.ms-excel.controlproperties+xml"/>
  <Override PartName="/xl/ctrlProps/ctrlProp2078.xml" ContentType="application/vnd.ms-excel.controlproperties+xml"/>
  <Override PartName="/xl/ctrlProps/ctrlProp2079.xml" ContentType="application/vnd.ms-excel.controlproperties+xml"/>
  <Override PartName="/xl/ctrlProps/ctrlProp2080.xml" ContentType="application/vnd.ms-excel.controlproperties+xml"/>
  <Override PartName="/xl/ctrlProps/ctrlProp2081.xml" ContentType="application/vnd.ms-excel.controlproperties+xml"/>
  <Override PartName="/xl/ctrlProps/ctrlProp2082.xml" ContentType="application/vnd.ms-excel.controlproperties+xml"/>
  <Override PartName="/xl/ctrlProps/ctrlProp2083.xml" ContentType="application/vnd.ms-excel.controlproperties+xml"/>
  <Override PartName="/xl/ctrlProps/ctrlProp2084.xml" ContentType="application/vnd.ms-excel.controlproperties+xml"/>
  <Override PartName="/xl/ctrlProps/ctrlProp2085.xml" ContentType="application/vnd.ms-excel.controlproperties+xml"/>
  <Override PartName="/xl/ctrlProps/ctrlProp2086.xml" ContentType="application/vnd.ms-excel.controlproperties+xml"/>
  <Override PartName="/xl/ctrlProps/ctrlProp2087.xml" ContentType="application/vnd.ms-excel.controlproperties+xml"/>
  <Override PartName="/xl/ctrlProps/ctrlProp2088.xml" ContentType="application/vnd.ms-excel.controlproperties+xml"/>
  <Override PartName="/xl/ctrlProps/ctrlProp2089.xml" ContentType="application/vnd.ms-excel.controlproperties+xml"/>
  <Override PartName="/xl/ctrlProps/ctrlProp2090.xml" ContentType="application/vnd.ms-excel.controlproperties+xml"/>
  <Override PartName="/xl/ctrlProps/ctrlProp2091.xml" ContentType="application/vnd.ms-excel.controlproperties+xml"/>
  <Override PartName="/xl/ctrlProps/ctrlProp2092.xml" ContentType="application/vnd.ms-excel.controlproperties+xml"/>
  <Override PartName="/xl/ctrlProps/ctrlProp2093.xml" ContentType="application/vnd.ms-excel.controlproperties+xml"/>
  <Override PartName="/xl/ctrlProps/ctrlProp2094.xml" ContentType="application/vnd.ms-excel.controlproperties+xml"/>
  <Override PartName="/xl/ctrlProps/ctrlProp2095.xml" ContentType="application/vnd.ms-excel.controlproperties+xml"/>
  <Override PartName="/xl/ctrlProps/ctrlProp2096.xml" ContentType="application/vnd.ms-excel.controlproperties+xml"/>
  <Override PartName="/xl/ctrlProps/ctrlProp2097.xml" ContentType="application/vnd.ms-excel.controlproperties+xml"/>
  <Override PartName="/xl/ctrlProps/ctrlProp2098.xml" ContentType="application/vnd.ms-excel.controlproperties+xml"/>
  <Override PartName="/xl/ctrlProps/ctrlProp2099.xml" ContentType="application/vnd.ms-excel.controlproperties+xml"/>
  <Override PartName="/xl/ctrlProps/ctrlProp2100.xml" ContentType="application/vnd.ms-excel.controlproperties+xml"/>
  <Override PartName="/xl/ctrlProps/ctrlProp2101.xml" ContentType="application/vnd.ms-excel.controlproperties+xml"/>
  <Override PartName="/xl/ctrlProps/ctrlProp2102.xml" ContentType="application/vnd.ms-excel.controlproperties+xml"/>
  <Override PartName="/xl/ctrlProps/ctrlProp2103.xml" ContentType="application/vnd.ms-excel.controlproperties+xml"/>
  <Override PartName="/xl/ctrlProps/ctrlProp2104.xml" ContentType="application/vnd.ms-excel.controlproperties+xml"/>
  <Override PartName="/xl/ctrlProps/ctrlProp2105.xml" ContentType="application/vnd.ms-excel.controlproperties+xml"/>
  <Override PartName="/xl/ctrlProps/ctrlProp2106.xml" ContentType="application/vnd.ms-excel.controlproperties+xml"/>
  <Override PartName="/xl/ctrlProps/ctrlProp2107.xml" ContentType="application/vnd.ms-excel.controlproperties+xml"/>
  <Override PartName="/xl/ctrlProps/ctrlProp2108.xml" ContentType="application/vnd.ms-excel.controlproperties+xml"/>
  <Override PartName="/xl/ctrlProps/ctrlProp2109.xml" ContentType="application/vnd.ms-excel.controlproperties+xml"/>
  <Override PartName="/xl/ctrlProps/ctrlProp2110.xml" ContentType="application/vnd.ms-excel.controlproperties+xml"/>
  <Override PartName="/xl/ctrlProps/ctrlProp2111.xml" ContentType="application/vnd.ms-excel.controlproperties+xml"/>
  <Override PartName="/xl/ctrlProps/ctrlProp2112.xml" ContentType="application/vnd.ms-excel.controlproperties+xml"/>
  <Override PartName="/xl/ctrlProps/ctrlProp2113.xml" ContentType="application/vnd.ms-excel.controlproperties+xml"/>
  <Override PartName="/xl/ctrlProps/ctrlProp2114.xml" ContentType="application/vnd.ms-excel.controlproperties+xml"/>
  <Override PartName="/xl/ctrlProps/ctrlProp2115.xml" ContentType="application/vnd.ms-excel.controlproperties+xml"/>
  <Override PartName="/xl/ctrlProps/ctrlProp2116.xml" ContentType="application/vnd.ms-excel.controlproperties+xml"/>
  <Override PartName="/xl/ctrlProps/ctrlProp2117.xml" ContentType="application/vnd.ms-excel.controlproperties+xml"/>
  <Override PartName="/xl/ctrlProps/ctrlProp2118.xml" ContentType="application/vnd.ms-excel.controlproperties+xml"/>
  <Override PartName="/xl/ctrlProps/ctrlProp2119.xml" ContentType="application/vnd.ms-excel.controlproperties+xml"/>
  <Override PartName="/xl/ctrlProps/ctrlProp2120.xml" ContentType="application/vnd.ms-excel.controlproperties+xml"/>
  <Override PartName="/xl/ctrlProps/ctrlProp2121.xml" ContentType="application/vnd.ms-excel.controlproperties+xml"/>
  <Override PartName="/xl/ctrlProps/ctrlProp2122.xml" ContentType="application/vnd.ms-excel.controlproperties+xml"/>
  <Override PartName="/xl/ctrlProps/ctrlProp2123.xml" ContentType="application/vnd.ms-excel.controlproperties+xml"/>
  <Override PartName="/xl/ctrlProps/ctrlProp2124.xml" ContentType="application/vnd.ms-excel.controlproperties+xml"/>
  <Override PartName="/xl/ctrlProps/ctrlProp2125.xml" ContentType="application/vnd.ms-excel.controlproperties+xml"/>
  <Override PartName="/xl/ctrlProps/ctrlProp2126.xml" ContentType="application/vnd.ms-excel.controlproperties+xml"/>
  <Override PartName="/xl/ctrlProps/ctrlProp2127.xml" ContentType="application/vnd.ms-excel.controlproperties+xml"/>
  <Override PartName="/xl/ctrlProps/ctrlProp2128.xml" ContentType="application/vnd.ms-excel.controlproperties+xml"/>
  <Override PartName="/xl/ctrlProps/ctrlProp2129.xml" ContentType="application/vnd.ms-excel.controlproperties+xml"/>
  <Override PartName="/xl/ctrlProps/ctrlProp2130.xml" ContentType="application/vnd.ms-excel.controlproperties+xml"/>
  <Override PartName="/xl/ctrlProps/ctrlProp2131.xml" ContentType="application/vnd.ms-excel.controlproperties+xml"/>
  <Override PartName="/xl/ctrlProps/ctrlProp2132.xml" ContentType="application/vnd.ms-excel.controlproperties+xml"/>
  <Override PartName="/xl/ctrlProps/ctrlProp2133.xml" ContentType="application/vnd.ms-excel.controlproperties+xml"/>
  <Override PartName="/xl/ctrlProps/ctrlProp2134.xml" ContentType="application/vnd.ms-excel.controlproperties+xml"/>
  <Override PartName="/xl/ctrlProps/ctrlProp2135.xml" ContentType="application/vnd.ms-excel.controlproperties+xml"/>
  <Override PartName="/xl/ctrlProps/ctrlProp2136.xml" ContentType="application/vnd.ms-excel.controlproperties+xml"/>
  <Override PartName="/xl/ctrlProps/ctrlProp2137.xml" ContentType="application/vnd.ms-excel.controlproperties+xml"/>
  <Override PartName="/xl/ctrlProps/ctrlProp2138.xml" ContentType="application/vnd.ms-excel.controlproperties+xml"/>
  <Override PartName="/xl/ctrlProps/ctrlProp2139.xml" ContentType="application/vnd.ms-excel.controlproperties+xml"/>
  <Override PartName="/xl/ctrlProps/ctrlProp2140.xml" ContentType="application/vnd.ms-excel.controlproperties+xml"/>
  <Override PartName="/xl/ctrlProps/ctrlProp2141.xml" ContentType="application/vnd.ms-excel.controlproperties+xml"/>
  <Override PartName="/xl/ctrlProps/ctrlProp2142.xml" ContentType="application/vnd.ms-excel.controlproperties+xml"/>
  <Override PartName="/xl/ctrlProps/ctrlProp2143.xml" ContentType="application/vnd.ms-excel.controlproperties+xml"/>
  <Override PartName="/xl/ctrlProps/ctrlProp2144.xml" ContentType="application/vnd.ms-excel.controlproperties+xml"/>
  <Override PartName="/xl/ctrlProps/ctrlProp2145.xml" ContentType="application/vnd.ms-excel.controlproperties+xml"/>
  <Override PartName="/xl/ctrlProps/ctrlProp2146.xml" ContentType="application/vnd.ms-excel.controlproperties+xml"/>
  <Override PartName="/xl/ctrlProps/ctrlProp2147.xml" ContentType="application/vnd.ms-excel.controlproperties+xml"/>
  <Override PartName="/xl/ctrlProps/ctrlProp2148.xml" ContentType="application/vnd.ms-excel.controlproperties+xml"/>
  <Override PartName="/xl/ctrlProps/ctrlProp2149.xml" ContentType="application/vnd.ms-excel.controlproperties+xml"/>
  <Override PartName="/xl/ctrlProps/ctrlProp2150.xml" ContentType="application/vnd.ms-excel.controlproperties+xml"/>
  <Override PartName="/xl/ctrlProps/ctrlProp2151.xml" ContentType="application/vnd.ms-excel.controlproperties+xml"/>
  <Override PartName="/xl/ctrlProps/ctrlProp2152.xml" ContentType="application/vnd.ms-excel.controlproperties+xml"/>
  <Override PartName="/xl/ctrlProps/ctrlProp2153.xml" ContentType="application/vnd.ms-excel.controlproperties+xml"/>
  <Override PartName="/xl/ctrlProps/ctrlProp2154.xml" ContentType="application/vnd.ms-excel.controlproperties+xml"/>
  <Override PartName="/xl/ctrlProps/ctrlProp2155.xml" ContentType="application/vnd.ms-excel.controlproperties+xml"/>
  <Override PartName="/xl/ctrlProps/ctrlProp2156.xml" ContentType="application/vnd.ms-excel.controlproperties+xml"/>
  <Override PartName="/xl/ctrlProps/ctrlProp2157.xml" ContentType="application/vnd.ms-excel.controlproperties+xml"/>
  <Override PartName="/xl/ctrlProps/ctrlProp2158.xml" ContentType="application/vnd.ms-excel.controlproperties+xml"/>
  <Override PartName="/xl/ctrlProps/ctrlProp2159.xml" ContentType="application/vnd.ms-excel.controlproperties+xml"/>
  <Override PartName="/xl/ctrlProps/ctrlProp2160.xml" ContentType="application/vnd.ms-excel.controlproperties+xml"/>
  <Override PartName="/xl/ctrlProps/ctrlProp2161.xml" ContentType="application/vnd.ms-excel.controlproperties+xml"/>
  <Override PartName="/xl/ctrlProps/ctrlProp2162.xml" ContentType="application/vnd.ms-excel.controlproperties+xml"/>
  <Override PartName="/xl/ctrlProps/ctrlProp2163.xml" ContentType="application/vnd.ms-excel.controlproperties+xml"/>
  <Override PartName="/xl/ctrlProps/ctrlProp2164.xml" ContentType="application/vnd.ms-excel.controlproperties+xml"/>
  <Override PartName="/xl/ctrlProps/ctrlProp2165.xml" ContentType="application/vnd.ms-excel.controlproperties+xml"/>
  <Override PartName="/xl/ctrlProps/ctrlProp2166.xml" ContentType="application/vnd.ms-excel.controlproperties+xml"/>
  <Override PartName="/xl/ctrlProps/ctrlProp2167.xml" ContentType="application/vnd.ms-excel.controlproperties+xml"/>
  <Override PartName="/xl/ctrlProps/ctrlProp2168.xml" ContentType="application/vnd.ms-excel.controlproperties+xml"/>
  <Override PartName="/xl/ctrlProps/ctrlProp2169.xml" ContentType="application/vnd.ms-excel.controlproperties+xml"/>
  <Override PartName="/xl/ctrlProps/ctrlProp2170.xml" ContentType="application/vnd.ms-excel.controlproperties+xml"/>
  <Override PartName="/xl/ctrlProps/ctrlProp2171.xml" ContentType="application/vnd.ms-excel.controlproperties+xml"/>
  <Override PartName="/xl/ctrlProps/ctrlProp2172.xml" ContentType="application/vnd.ms-excel.controlproperties+xml"/>
  <Override PartName="/xl/ctrlProps/ctrlProp2173.xml" ContentType="application/vnd.ms-excel.controlproperties+xml"/>
  <Override PartName="/xl/ctrlProps/ctrlProp2174.xml" ContentType="application/vnd.ms-excel.controlproperties+xml"/>
  <Override PartName="/xl/ctrlProps/ctrlProp2175.xml" ContentType="application/vnd.ms-excel.controlproperties+xml"/>
  <Override PartName="/xl/ctrlProps/ctrlProp2176.xml" ContentType="application/vnd.ms-excel.controlproperties+xml"/>
  <Override PartName="/xl/ctrlProps/ctrlProp2177.xml" ContentType="application/vnd.ms-excel.controlproperties+xml"/>
  <Override PartName="/xl/ctrlProps/ctrlProp2178.xml" ContentType="application/vnd.ms-excel.controlproperties+xml"/>
  <Override PartName="/xl/ctrlProps/ctrlProp2179.xml" ContentType="application/vnd.ms-excel.controlproperties+xml"/>
  <Override PartName="/xl/ctrlProps/ctrlProp2180.xml" ContentType="application/vnd.ms-excel.controlproperties+xml"/>
  <Override PartName="/xl/ctrlProps/ctrlProp2181.xml" ContentType="application/vnd.ms-excel.controlproperties+xml"/>
  <Override PartName="/xl/ctrlProps/ctrlProp2182.xml" ContentType="application/vnd.ms-excel.controlproperties+xml"/>
  <Override PartName="/xl/ctrlProps/ctrlProp2183.xml" ContentType="application/vnd.ms-excel.controlproperties+xml"/>
  <Override PartName="/xl/ctrlProps/ctrlProp2184.xml" ContentType="application/vnd.ms-excel.controlproperties+xml"/>
  <Override PartName="/xl/ctrlProps/ctrlProp2185.xml" ContentType="application/vnd.ms-excel.controlproperties+xml"/>
  <Override PartName="/xl/ctrlProps/ctrlProp2186.xml" ContentType="application/vnd.ms-excel.controlproperties+xml"/>
  <Override PartName="/xl/ctrlProps/ctrlProp2187.xml" ContentType="application/vnd.ms-excel.controlproperties+xml"/>
  <Override PartName="/xl/ctrlProps/ctrlProp2188.xml" ContentType="application/vnd.ms-excel.controlproperties+xml"/>
  <Override PartName="/xl/ctrlProps/ctrlProp2189.xml" ContentType="application/vnd.ms-excel.controlproperties+xml"/>
  <Override PartName="/xl/ctrlProps/ctrlProp2190.xml" ContentType="application/vnd.ms-excel.controlproperties+xml"/>
  <Override PartName="/xl/ctrlProps/ctrlProp2191.xml" ContentType="application/vnd.ms-excel.controlproperties+xml"/>
  <Override PartName="/xl/ctrlProps/ctrlProp2192.xml" ContentType="application/vnd.ms-excel.controlproperties+xml"/>
  <Override PartName="/xl/ctrlProps/ctrlProp2193.xml" ContentType="application/vnd.ms-excel.controlproperties+xml"/>
  <Override PartName="/xl/ctrlProps/ctrlProp2194.xml" ContentType="application/vnd.ms-excel.controlproperties+xml"/>
  <Override PartName="/xl/ctrlProps/ctrlProp2195.xml" ContentType="application/vnd.ms-excel.controlproperties+xml"/>
  <Override PartName="/xl/ctrlProps/ctrlProp2196.xml" ContentType="application/vnd.ms-excel.controlproperties+xml"/>
  <Override PartName="/xl/ctrlProps/ctrlProp2197.xml" ContentType="application/vnd.ms-excel.controlproperties+xml"/>
  <Override PartName="/xl/ctrlProps/ctrlProp2198.xml" ContentType="application/vnd.ms-excel.controlproperties+xml"/>
  <Override PartName="/xl/ctrlProps/ctrlProp2199.xml" ContentType="application/vnd.ms-excel.controlproperties+xml"/>
  <Override PartName="/xl/ctrlProps/ctrlProp2200.xml" ContentType="application/vnd.ms-excel.controlproperties+xml"/>
  <Override PartName="/xl/ctrlProps/ctrlProp2201.xml" ContentType="application/vnd.ms-excel.controlproperties+xml"/>
  <Override PartName="/xl/ctrlProps/ctrlProp2202.xml" ContentType="application/vnd.ms-excel.controlproperties+xml"/>
  <Override PartName="/xl/ctrlProps/ctrlProp2203.xml" ContentType="application/vnd.ms-excel.controlproperties+xml"/>
  <Override PartName="/xl/ctrlProps/ctrlProp2204.xml" ContentType="application/vnd.ms-excel.controlproperties+xml"/>
  <Override PartName="/xl/ctrlProps/ctrlProp2205.xml" ContentType="application/vnd.ms-excel.controlproperties+xml"/>
  <Override PartName="/xl/ctrlProps/ctrlProp2206.xml" ContentType="application/vnd.ms-excel.controlproperties+xml"/>
  <Override PartName="/xl/ctrlProps/ctrlProp2207.xml" ContentType="application/vnd.ms-excel.controlproperties+xml"/>
  <Override PartName="/xl/ctrlProps/ctrlProp2208.xml" ContentType="application/vnd.ms-excel.controlproperties+xml"/>
  <Override PartName="/xl/ctrlProps/ctrlProp2209.xml" ContentType="application/vnd.ms-excel.controlproperties+xml"/>
  <Override PartName="/xl/ctrlProps/ctrlProp2210.xml" ContentType="application/vnd.ms-excel.controlproperties+xml"/>
  <Override PartName="/xl/ctrlProps/ctrlProp2211.xml" ContentType="application/vnd.ms-excel.controlproperties+xml"/>
  <Override PartName="/xl/ctrlProps/ctrlProp2212.xml" ContentType="application/vnd.ms-excel.controlproperties+xml"/>
  <Override PartName="/xl/ctrlProps/ctrlProp2213.xml" ContentType="application/vnd.ms-excel.controlproperties+xml"/>
  <Override PartName="/xl/ctrlProps/ctrlProp2214.xml" ContentType="application/vnd.ms-excel.controlproperties+xml"/>
  <Override PartName="/xl/ctrlProps/ctrlProp2215.xml" ContentType="application/vnd.ms-excel.controlproperties+xml"/>
  <Override PartName="/xl/ctrlProps/ctrlProp2216.xml" ContentType="application/vnd.ms-excel.controlproperties+xml"/>
  <Override PartName="/xl/ctrlProps/ctrlProp2217.xml" ContentType="application/vnd.ms-excel.controlproperties+xml"/>
  <Override PartName="/xl/ctrlProps/ctrlProp2218.xml" ContentType="application/vnd.ms-excel.controlproperties+xml"/>
  <Override PartName="/xl/ctrlProps/ctrlProp2219.xml" ContentType="application/vnd.ms-excel.controlproperties+xml"/>
  <Override PartName="/xl/ctrlProps/ctrlProp2220.xml" ContentType="application/vnd.ms-excel.controlproperties+xml"/>
  <Override PartName="/xl/ctrlProps/ctrlProp2221.xml" ContentType="application/vnd.ms-excel.controlproperties+xml"/>
  <Override PartName="/xl/ctrlProps/ctrlProp2222.xml" ContentType="application/vnd.ms-excel.controlproperties+xml"/>
  <Override PartName="/xl/ctrlProps/ctrlProp2223.xml" ContentType="application/vnd.ms-excel.controlproperties+xml"/>
  <Override PartName="/xl/ctrlProps/ctrlProp2224.xml" ContentType="application/vnd.ms-excel.controlproperties+xml"/>
  <Override PartName="/xl/ctrlProps/ctrlProp2225.xml" ContentType="application/vnd.ms-excel.controlproperties+xml"/>
  <Override PartName="/xl/ctrlProps/ctrlProp2226.xml" ContentType="application/vnd.ms-excel.controlproperties+xml"/>
  <Override PartName="/xl/ctrlProps/ctrlProp2227.xml" ContentType="application/vnd.ms-excel.controlproperties+xml"/>
  <Override PartName="/xl/ctrlProps/ctrlProp2228.xml" ContentType="application/vnd.ms-excel.controlproperties+xml"/>
  <Override PartName="/xl/ctrlProps/ctrlProp2229.xml" ContentType="application/vnd.ms-excel.controlproperties+xml"/>
  <Override PartName="/xl/ctrlProps/ctrlProp2230.xml" ContentType="application/vnd.ms-excel.controlproperties+xml"/>
  <Override PartName="/xl/ctrlProps/ctrlProp2231.xml" ContentType="application/vnd.ms-excel.controlproperties+xml"/>
  <Override PartName="/xl/ctrlProps/ctrlProp2232.xml" ContentType="application/vnd.ms-excel.controlproperties+xml"/>
  <Override PartName="/xl/ctrlProps/ctrlProp2233.xml" ContentType="application/vnd.ms-excel.controlproperties+xml"/>
  <Override PartName="/xl/ctrlProps/ctrlProp2234.xml" ContentType="application/vnd.ms-excel.controlproperties+xml"/>
  <Override PartName="/xl/ctrlProps/ctrlProp2235.xml" ContentType="application/vnd.ms-excel.controlproperties+xml"/>
  <Override PartName="/xl/ctrlProps/ctrlProp2236.xml" ContentType="application/vnd.ms-excel.controlproperties+xml"/>
  <Override PartName="/xl/ctrlProps/ctrlProp2237.xml" ContentType="application/vnd.ms-excel.controlproperties+xml"/>
  <Override PartName="/xl/ctrlProps/ctrlProp2238.xml" ContentType="application/vnd.ms-excel.controlproperties+xml"/>
  <Override PartName="/xl/ctrlProps/ctrlProp2239.xml" ContentType="application/vnd.ms-excel.controlproperties+xml"/>
  <Override PartName="/xl/ctrlProps/ctrlProp2240.xml" ContentType="application/vnd.ms-excel.controlproperties+xml"/>
  <Override PartName="/xl/ctrlProps/ctrlProp2241.xml" ContentType="application/vnd.ms-excel.controlproperties+xml"/>
  <Override PartName="/xl/ctrlProps/ctrlProp2242.xml" ContentType="application/vnd.ms-excel.controlproperties+xml"/>
  <Override PartName="/xl/ctrlProps/ctrlProp2243.xml" ContentType="application/vnd.ms-excel.controlproperties+xml"/>
  <Override PartName="/xl/ctrlProps/ctrlProp2244.xml" ContentType="application/vnd.ms-excel.controlproperties+xml"/>
  <Override PartName="/xl/ctrlProps/ctrlProp2245.xml" ContentType="application/vnd.ms-excel.controlproperties+xml"/>
  <Override PartName="/xl/ctrlProps/ctrlProp2246.xml" ContentType="application/vnd.ms-excel.controlproperties+xml"/>
  <Override PartName="/xl/ctrlProps/ctrlProp2247.xml" ContentType="application/vnd.ms-excel.controlproperties+xml"/>
  <Override PartName="/xl/ctrlProps/ctrlProp2248.xml" ContentType="application/vnd.ms-excel.controlproperties+xml"/>
  <Override PartName="/xl/ctrlProps/ctrlProp2249.xml" ContentType="application/vnd.ms-excel.controlproperties+xml"/>
  <Override PartName="/xl/ctrlProps/ctrlProp2250.xml" ContentType="application/vnd.ms-excel.controlproperties+xml"/>
  <Override PartName="/xl/ctrlProps/ctrlProp2251.xml" ContentType="application/vnd.ms-excel.controlproperties+xml"/>
  <Override PartName="/xl/ctrlProps/ctrlProp2252.xml" ContentType="application/vnd.ms-excel.controlproperties+xml"/>
  <Override PartName="/xl/ctrlProps/ctrlProp2253.xml" ContentType="application/vnd.ms-excel.controlproperties+xml"/>
  <Override PartName="/xl/ctrlProps/ctrlProp2254.xml" ContentType="application/vnd.ms-excel.controlproperties+xml"/>
  <Override PartName="/xl/ctrlProps/ctrlProp2255.xml" ContentType="application/vnd.ms-excel.controlproperties+xml"/>
  <Override PartName="/xl/ctrlProps/ctrlProp2256.xml" ContentType="application/vnd.ms-excel.controlproperties+xml"/>
  <Override PartName="/xl/ctrlProps/ctrlProp2257.xml" ContentType="application/vnd.ms-excel.controlproperties+xml"/>
  <Override PartName="/xl/ctrlProps/ctrlProp2258.xml" ContentType="application/vnd.ms-excel.controlproperties+xml"/>
  <Override PartName="/xl/ctrlProps/ctrlProp2259.xml" ContentType="application/vnd.ms-excel.controlproperties+xml"/>
  <Override PartName="/xl/ctrlProps/ctrlProp2260.xml" ContentType="application/vnd.ms-excel.controlproperties+xml"/>
  <Override PartName="/xl/ctrlProps/ctrlProp2261.xml" ContentType="application/vnd.ms-excel.controlproperties+xml"/>
  <Override PartName="/xl/ctrlProps/ctrlProp2262.xml" ContentType="application/vnd.ms-excel.controlproperties+xml"/>
  <Override PartName="/xl/ctrlProps/ctrlProp2263.xml" ContentType="application/vnd.ms-excel.controlproperties+xml"/>
  <Override PartName="/xl/ctrlProps/ctrlProp2264.xml" ContentType="application/vnd.ms-excel.controlproperties+xml"/>
  <Override PartName="/xl/ctrlProps/ctrlProp2265.xml" ContentType="application/vnd.ms-excel.controlproperties+xml"/>
  <Override PartName="/xl/ctrlProps/ctrlProp2266.xml" ContentType="application/vnd.ms-excel.controlproperties+xml"/>
  <Override PartName="/xl/ctrlProps/ctrlProp2267.xml" ContentType="application/vnd.ms-excel.controlproperties+xml"/>
  <Override PartName="/xl/ctrlProps/ctrlProp2268.xml" ContentType="application/vnd.ms-excel.controlproperties+xml"/>
  <Override PartName="/xl/ctrlProps/ctrlProp2269.xml" ContentType="application/vnd.ms-excel.controlproperties+xml"/>
  <Override PartName="/xl/ctrlProps/ctrlProp2270.xml" ContentType="application/vnd.ms-excel.controlproperties+xml"/>
  <Override PartName="/xl/ctrlProps/ctrlProp2271.xml" ContentType="application/vnd.ms-excel.controlproperties+xml"/>
  <Override PartName="/xl/ctrlProps/ctrlProp2272.xml" ContentType="application/vnd.ms-excel.controlproperties+xml"/>
  <Override PartName="/xl/ctrlProps/ctrlProp2273.xml" ContentType="application/vnd.ms-excel.controlproperties+xml"/>
  <Override PartName="/xl/ctrlProps/ctrlProp2274.xml" ContentType="application/vnd.ms-excel.controlproperties+xml"/>
  <Override PartName="/xl/ctrlProps/ctrlProp2275.xml" ContentType="application/vnd.ms-excel.controlproperties+xml"/>
  <Override PartName="/xl/ctrlProps/ctrlProp2276.xml" ContentType="application/vnd.ms-excel.controlproperties+xml"/>
  <Override PartName="/xl/ctrlProps/ctrlProp2277.xml" ContentType="application/vnd.ms-excel.controlproperties+xml"/>
  <Override PartName="/xl/ctrlProps/ctrlProp2278.xml" ContentType="application/vnd.ms-excel.controlproperties+xml"/>
  <Override PartName="/xl/ctrlProps/ctrlProp2279.xml" ContentType="application/vnd.ms-excel.controlproperties+xml"/>
  <Override PartName="/xl/ctrlProps/ctrlProp2280.xml" ContentType="application/vnd.ms-excel.controlproperties+xml"/>
  <Override PartName="/xl/ctrlProps/ctrlProp2281.xml" ContentType="application/vnd.ms-excel.controlproperties+xml"/>
  <Override PartName="/xl/ctrlProps/ctrlProp2282.xml" ContentType="application/vnd.ms-excel.controlproperties+xml"/>
  <Override PartName="/xl/ctrlProps/ctrlProp2283.xml" ContentType="application/vnd.ms-excel.controlproperties+xml"/>
  <Override PartName="/xl/ctrlProps/ctrlProp2284.xml" ContentType="application/vnd.ms-excel.controlproperties+xml"/>
  <Override PartName="/xl/ctrlProps/ctrlProp2285.xml" ContentType="application/vnd.ms-excel.controlproperties+xml"/>
  <Override PartName="/xl/ctrlProps/ctrlProp2286.xml" ContentType="application/vnd.ms-excel.controlproperties+xml"/>
  <Override PartName="/xl/ctrlProps/ctrlProp2287.xml" ContentType="application/vnd.ms-excel.controlproperties+xml"/>
  <Override PartName="/xl/ctrlProps/ctrlProp2288.xml" ContentType="application/vnd.ms-excel.controlproperties+xml"/>
  <Override PartName="/xl/ctrlProps/ctrlProp2289.xml" ContentType="application/vnd.ms-excel.controlproperties+xml"/>
  <Override PartName="/xl/ctrlProps/ctrlProp2290.xml" ContentType="application/vnd.ms-excel.controlproperties+xml"/>
  <Override PartName="/xl/ctrlProps/ctrlProp2291.xml" ContentType="application/vnd.ms-excel.controlproperties+xml"/>
  <Override PartName="/xl/ctrlProps/ctrlProp2292.xml" ContentType="application/vnd.ms-excel.controlproperties+xml"/>
  <Override PartName="/xl/ctrlProps/ctrlProp2293.xml" ContentType="application/vnd.ms-excel.controlproperties+xml"/>
  <Override PartName="/xl/ctrlProps/ctrlProp2294.xml" ContentType="application/vnd.ms-excel.controlproperties+xml"/>
  <Override PartName="/xl/ctrlProps/ctrlProp2295.xml" ContentType="application/vnd.ms-excel.controlproperties+xml"/>
  <Override PartName="/xl/ctrlProps/ctrlProp2296.xml" ContentType="application/vnd.ms-excel.controlproperties+xml"/>
  <Override PartName="/xl/ctrlProps/ctrlProp2297.xml" ContentType="application/vnd.ms-excel.controlproperties+xml"/>
  <Override PartName="/xl/ctrlProps/ctrlProp2298.xml" ContentType="application/vnd.ms-excel.controlproperties+xml"/>
  <Override PartName="/xl/ctrlProps/ctrlProp2299.xml" ContentType="application/vnd.ms-excel.controlproperties+xml"/>
  <Override PartName="/xl/ctrlProps/ctrlProp2300.xml" ContentType="application/vnd.ms-excel.controlproperties+xml"/>
  <Override PartName="/xl/ctrlProps/ctrlProp2301.xml" ContentType="application/vnd.ms-excel.controlproperties+xml"/>
  <Override PartName="/xl/ctrlProps/ctrlProp2302.xml" ContentType="application/vnd.ms-excel.controlproperties+xml"/>
  <Override PartName="/xl/ctrlProps/ctrlProp2303.xml" ContentType="application/vnd.ms-excel.controlproperties+xml"/>
  <Override PartName="/xl/ctrlProps/ctrlProp2304.xml" ContentType="application/vnd.ms-excel.controlproperties+xml"/>
  <Override PartName="/xl/ctrlProps/ctrlProp2305.xml" ContentType="application/vnd.ms-excel.controlproperties+xml"/>
  <Override PartName="/xl/ctrlProps/ctrlProp2306.xml" ContentType="application/vnd.ms-excel.controlproperties+xml"/>
  <Override PartName="/xl/ctrlProps/ctrlProp2307.xml" ContentType="application/vnd.ms-excel.controlproperties+xml"/>
  <Override PartName="/xl/ctrlProps/ctrlProp2308.xml" ContentType="application/vnd.ms-excel.controlproperties+xml"/>
  <Override PartName="/xl/ctrlProps/ctrlProp2309.xml" ContentType="application/vnd.ms-excel.controlproperties+xml"/>
  <Override PartName="/xl/ctrlProps/ctrlProp2310.xml" ContentType="application/vnd.ms-excel.controlproperties+xml"/>
  <Override PartName="/xl/ctrlProps/ctrlProp2311.xml" ContentType="application/vnd.ms-excel.controlproperties+xml"/>
  <Override PartName="/xl/ctrlProps/ctrlProp2312.xml" ContentType="application/vnd.ms-excel.controlproperties+xml"/>
  <Override PartName="/xl/ctrlProps/ctrlProp2313.xml" ContentType="application/vnd.ms-excel.controlproperties+xml"/>
  <Override PartName="/xl/ctrlProps/ctrlProp2314.xml" ContentType="application/vnd.ms-excel.controlproperties+xml"/>
  <Override PartName="/xl/ctrlProps/ctrlProp2315.xml" ContentType="application/vnd.ms-excel.controlproperties+xml"/>
  <Override PartName="/xl/ctrlProps/ctrlProp2316.xml" ContentType="application/vnd.ms-excel.controlproperties+xml"/>
  <Override PartName="/xl/ctrlProps/ctrlProp2317.xml" ContentType="application/vnd.ms-excel.controlproperties+xml"/>
  <Override PartName="/xl/ctrlProps/ctrlProp2318.xml" ContentType="application/vnd.ms-excel.controlproperties+xml"/>
  <Override PartName="/xl/ctrlProps/ctrlProp2319.xml" ContentType="application/vnd.ms-excel.controlproperties+xml"/>
  <Override PartName="/xl/ctrlProps/ctrlProp2320.xml" ContentType="application/vnd.ms-excel.controlproperties+xml"/>
  <Override PartName="/xl/ctrlProps/ctrlProp2321.xml" ContentType="application/vnd.ms-excel.controlproperties+xml"/>
  <Override PartName="/xl/ctrlProps/ctrlProp2322.xml" ContentType="application/vnd.ms-excel.controlproperties+xml"/>
  <Override PartName="/xl/ctrlProps/ctrlProp2323.xml" ContentType="application/vnd.ms-excel.controlproperties+xml"/>
  <Override PartName="/xl/ctrlProps/ctrlProp2324.xml" ContentType="application/vnd.ms-excel.controlproperties+xml"/>
  <Override PartName="/xl/ctrlProps/ctrlProp2325.xml" ContentType="application/vnd.ms-excel.controlproperties+xml"/>
  <Override PartName="/xl/ctrlProps/ctrlProp2326.xml" ContentType="application/vnd.ms-excel.controlproperties+xml"/>
  <Override PartName="/xl/ctrlProps/ctrlProp2327.xml" ContentType="application/vnd.ms-excel.controlproperties+xml"/>
  <Override PartName="/xl/ctrlProps/ctrlProp2328.xml" ContentType="application/vnd.ms-excel.controlproperties+xml"/>
  <Override PartName="/xl/ctrlProps/ctrlProp2329.xml" ContentType="application/vnd.ms-excel.controlproperties+xml"/>
  <Override PartName="/xl/ctrlProps/ctrlProp2330.xml" ContentType="application/vnd.ms-excel.controlproperties+xml"/>
  <Override PartName="/xl/ctrlProps/ctrlProp2331.xml" ContentType="application/vnd.ms-excel.controlproperties+xml"/>
  <Override PartName="/xl/ctrlProps/ctrlProp2332.xml" ContentType="application/vnd.ms-excel.controlproperties+xml"/>
  <Override PartName="/xl/ctrlProps/ctrlProp2333.xml" ContentType="application/vnd.ms-excel.controlproperties+xml"/>
  <Override PartName="/xl/ctrlProps/ctrlProp2334.xml" ContentType="application/vnd.ms-excel.controlproperties+xml"/>
  <Override PartName="/xl/ctrlProps/ctrlProp2335.xml" ContentType="application/vnd.ms-excel.controlproperties+xml"/>
  <Override PartName="/xl/ctrlProps/ctrlProp2336.xml" ContentType="application/vnd.ms-excel.controlproperties+xml"/>
  <Override PartName="/xl/ctrlProps/ctrlProp2337.xml" ContentType="application/vnd.ms-excel.controlproperties+xml"/>
  <Override PartName="/xl/ctrlProps/ctrlProp2338.xml" ContentType="application/vnd.ms-excel.controlproperties+xml"/>
  <Override PartName="/xl/ctrlProps/ctrlProp2339.xml" ContentType="application/vnd.ms-excel.controlproperties+xml"/>
  <Override PartName="/xl/ctrlProps/ctrlProp2340.xml" ContentType="application/vnd.ms-excel.controlproperties+xml"/>
  <Override PartName="/xl/ctrlProps/ctrlProp2341.xml" ContentType="application/vnd.ms-excel.controlproperties+xml"/>
  <Override PartName="/xl/ctrlProps/ctrlProp2342.xml" ContentType="application/vnd.ms-excel.controlproperties+xml"/>
  <Override PartName="/xl/ctrlProps/ctrlProp2343.xml" ContentType="application/vnd.ms-excel.controlproperties+xml"/>
  <Override PartName="/xl/ctrlProps/ctrlProp2344.xml" ContentType="application/vnd.ms-excel.controlproperties+xml"/>
  <Override PartName="/xl/ctrlProps/ctrlProp2345.xml" ContentType="application/vnd.ms-excel.controlproperties+xml"/>
  <Override PartName="/xl/ctrlProps/ctrlProp2346.xml" ContentType="application/vnd.ms-excel.controlproperties+xml"/>
  <Override PartName="/xl/ctrlProps/ctrlProp2347.xml" ContentType="application/vnd.ms-excel.controlproperties+xml"/>
  <Override PartName="/xl/ctrlProps/ctrlProp2348.xml" ContentType="application/vnd.ms-excel.controlproperties+xml"/>
  <Override PartName="/xl/ctrlProps/ctrlProp2349.xml" ContentType="application/vnd.ms-excel.controlproperties+xml"/>
  <Override PartName="/xl/ctrlProps/ctrlProp2350.xml" ContentType="application/vnd.ms-excel.controlproperties+xml"/>
  <Override PartName="/xl/ctrlProps/ctrlProp2351.xml" ContentType="application/vnd.ms-excel.controlproperties+xml"/>
  <Override PartName="/xl/ctrlProps/ctrlProp2352.xml" ContentType="application/vnd.ms-excel.controlproperties+xml"/>
  <Override PartName="/xl/ctrlProps/ctrlProp2353.xml" ContentType="application/vnd.ms-excel.controlproperties+xml"/>
  <Override PartName="/xl/ctrlProps/ctrlProp2354.xml" ContentType="application/vnd.ms-excel.controlproperties+xml"/>
  <Override PartName="/xl/ctrlProps/ctrlProp2355.xml" ContentType="application/vnd.ms-excel.controlproperties+xml"/>
  <Override PartName="/xl/ctrlProps/ctrlProp2356.xml" ContentType="application/vnd.ms-excel.controlproperties+xml"/>
  <Override PartName="/xl/ctrlProps/ctrlProp2357.xml" ContentType="application/vnd.ms-excel.controlproperties+xml"/>
  <Override PartName="/xl/ctrlProps/ctrlProp2358.xml" ContentType="application/vnd.ms-excel.controlproperties+xml"/>
  <Override PartName="/xl/ctrlProps/ctrlProp2359.xml" ContentType="application/vnd.ms-excel.controlproperties+xml"/>
  <Override PartName="/xl/ctrlProps/ctrlProp2360.xml" ContentType="application/vnd.ms-excel.controlproperties+xml"/>
  <Override PartName="/xl/ctrlProps/ctrlProp2361.xml" ContentType="application/vnd.ms-excel.controlproperties+xml"/>
  <Override PartName="/xl/ctrlProps/ctrlProp2362.xml" ContentType="application/vnd.ms-excel.controlproperties+xml"/>
  <Override PartName="/xl/ctrlProps/ctrlProp2363.xml" ContentType="application/vnd.ms-excel.controlproperties+xml"/>
  <Override PartName="/xl/ctrlProps/ctrlProp2364.xml" ContentType="application/vnd.ms-excel.controlproperties+xml"/>
  <Override PartName="/xl/ctrlProps/ctrlProp2365.xml" ContentType="application/vnd.ms-excel.controlproperties+xml"/>
  <Override PartName="/xl/ctrlProps/ctrlProp2366.xml" ContentType="application/vnd.ms-excel.controlproperties+xml"/>
  <Override PartName="/xl/ctrlProps/ctrlProp2367.xml" ContentType="application/vnd.ms-excel.controlproperties+xml"/>
  <Override PartName="/xl/ctrlProps/ctrlProp2368.xml" ContentType="application/vnd.ms-excel.controlproperties+xml"/>
  <Override PartName="/xl/ctrlProps/ctrlProp2369.xml" ContentType="application/vnd.ms-excel.controlproperties+xml"/>
  <Override PartName="/xl/ctrlProps/ctrlProp2370.xml" ContentType="application/vnd.ms-excel.controlproperties+xml"/>
  <Override PartName="/xl/ctrlProps/ctrlProp2371.xml" ContentType="application/vnd.ms-excel.controlproperties+xml"/>
  <Override PartName="/xl/ctrlProps/ctrlProp2372.xml" ContentType="application/vnd.ms-excel.controlproperties+xml"/>
  <Override PartName="/xl/ctrlProps/ctrlProp2373.xml" ContentType="application/vnd.ms-excel.controlproperties+xml"/>
  <Override PartName="/xl/ctrlProps/ctrlProp2374.xml" ContentType="application/vnd.ms-excel.controlproperties+xml"/>
  <Override PartName="/xl/ctrlProps/ctrlProp2375.xml" ContentType="application/vnd.ms-excel.controlproperties+xml"/>
  <Override PartName="/xl/ctrlProps/ctrlProp2376.xml" ContentType="application/vnd.ms-excel.controlproperties+xml"/>
  <Override PartName="/xl/ctrlProps/ctrlProp2377.xml" ContentType="application/vnd.ms-excel.controlproperties+xml"/>
  <Override PartName="/xl/ctrlProps/ctrlProp2378.xml" ContentType="application/vnd.ms-excel.controlproperties+xml"/>
  <Override PartName="/xl/ctrlProps/ctrlProp2379.xml" ContentType="application/vnd.ms-excel.controlproperties+xml"/>
  <Override PartName="/xl/ctrlProps/ctrlProp2380.xml" ContentType="application/vnd.ms-excel.controlproperties+xml"/>
  <Override PartName="/xl/ctrlProps/ctrlProp2381.xml" ContentType="application/vnd.ms-excel.controlproperties+xml"/>
  <Override PartName="/xl/ctrlProps/ctrlProp2382.xml" ContentType="application/vnd.ms-excel.controlproperties+xml"/>
  <Override PartName="/xl/ctrlProps/ctrlProp2383.xml" ContentType="application/vnd.ms-excel.controlproperties+xml"/>
  <Override PartName="/xl/ctrlProps/ctrlProp2384.xml" ContentType="application/vnd.ms-excel.controlproperties+xml"/>
  <Override PartName="/xl/ctrlProps/ctrlProp2385.xml" ContentType="application/vnd.ms-excel.controlproperties+xml"/>
  <Override PartName="/xl/ctrlProps/ctrlProp2386.xml" ContentType="application/vnd.ms-excel.controlproperties+xml"/>
  <Override PartName="/xl/ctrlProps/ctrlProp2387.xml" ContentType="application/vnd.ms-excel.controlproperties+xml"/>
  <Override PartName="/xl/ctrlProps/ctrlProp2388.xml" ContentType="application/vnd.ms-excel.controlproperties+xml"/>
  <Override PartName="/xl/ctrlProps/ctrlProp2389.xml" ContentType="application/vnd.ms-excel.controlproperties+xml"/>
  <Override PartName="/xl/ctrlProps/ctrlProp2390.xml" ContentType="application/vnd.ms-excel.controlproperties+xml"/>
  <Override PartName="/xl/ctrlProps/ctrlProp2391.xml" ContentType="application/vnd.ms-excel.controlproperties+xml"/>
  <Override PartName="/xl/ctrlProps/ctrlProp2392.xml" ContentType="application/vnd.ms-excel.controlproperties+xml"/>
  <Override PartName="/xl/ctrlProps/ctrlProp2393.xml" ContentType="application/vnd.ms-excel.controlproperties+xml"/>
  <Override PartName="/xl/ctrlProps/ctrlProp2394.xml" ContentType="application/vnd.ms-excel.controlproperties+xml"/>
  <Override PartName="/xl/ctrlProps/ctrlProp2395.xml" ContentType="application/vnd.ms-excel.controlproperties+xml"/>
  <Override PartName="/xl/ctrlProps/ctrlProp2396.xml" ContentType="application/vnd.ms-excel.controlproperties+xml"/>
  <Override PartName="/xl/ctrlProps/ctrlProp2397.xml" ContentType="application/vnd.ms-excel.controlproperties+xml"/>
  <Override PartName="/xl/ctrlProps/ctrlProp2398.xml" ContentType="application/vnd.ms-excel.controlproperties+xml"/>
  <Override PartName="/xl/ctrlProps/ctrlProp2399.xml" ContentType="application/vnd.ms-excel.controlproperties+xml"/>
  <Override PartName="/xl/ctrlProps/ctrlProp2400.xml" ContentType="application/vnd.ms-excel.controlproperties+xml"/>
  <Override PartName="/xl/ctrlProps/ctrlProp2401.xml" ContentType="application/vnd.ms-excel.controlproperties+xml"/>
  <Override PartName="/xl/ctrlProps/ctrlProp2402.xml" ContentType="application/vnd.ms-excel.controlproperties+xml"/>
  <Override PartName="/xl/ctrlProps/ctrlProp2403.xml" ContentType="application/vnd.ms-excel.controlproperties+xml"/>
  <Override PartName="/xl/ctrlProps/ctrlProp2404.xml" ContentType="application/vnd.ms-excel.controlproperties+xml"/>
  <Override PartName="/xl/ctrlProps/ctrlProp2405.xml" ContentType="application/vnd.ms-excel.controlproperties+xml"/>
  <Override PartName="/xl/ctrlProps/ctrlProp2406.xml" ContentType="application/vnd.ms-excel.controlproperties+xml"/>
  <Override PartName="/xl/ctrlProps/ctrlProp2407.xml" ContentType="application/vnd.ms-excel.controlproperties+xml"/>
  <Override PartName="/xl/ctrlProps/ctrlProp2408.xml" ContentType="application/vnd.ms-excel.controlproperties+xml"/>
  <Override PartName="/xl/ctrlProps/ctrlProp2409.xml" ContentType="application/vnd.ms-excel.controlproperties+xml"/>
  <Override PartName="/xl/ctrlProps/ctrlProp2410.xml" ContentType="application/vnd.ms-excel.controlproperties+xml"/>
  <Override PartName="/xl/ctrlProps/ctrlProp2411.xml" ContentType="application/vnd.ms-excel.controlproperties+xml"/>
  <Override PartName="/xl/ctrlProps/ctrlProp2412.xml" ContentType="application/vnd.ms-excel.controlproperties+xml"/>
  <Override PartName="/xl/ctrlProps/ctrlProp2413.xml" ContentType="application/vnd.ms-excel.controlproperties+xml"/>
  <Override PartName="/xl/ctrlProps/ctrlProp2414.xml" ContentType="application/vnd.ms-excel.controlproperties+xml"/>
  <Override PartName="/xl/ctrlProps/ctrlProp2415.xml" ContentType="application/vnd.ms-excel.controlproperties+xml"/>
  <Override PartName="/xl/ctrlProps/ctrlProp2416.xml" ContentType="application/vnd.ms-excel.controlproperties+xml"/>
  <Override PartName="/xl/ctrlProps/ctrlProp2417.xml" ContentType="application/vnd.ms-excel.controlproperties+xml"/>
  <Override PartName="/xl/ctrlProps/ctrlProp2418.xml" ContentType="application/vnd.ms-excel.controlproperties+xml"/>
  <Override PartName="/xl/ctrlProps/ctrlProp2419.xml" ContentType="application/vnd.ms-excel.controlproperties+xml"/>
  <Override PartName="/xl/ctrlProps/ctrlProp2420.xml" ContentType="application/vnd.ms-excel.controlproperties+xml"/>
  <Override PartName="/xl/ctrlProps/ctrlProp2421.xml" ContentType="application/vnd.ms-excel.controlproperties+xml"/>
  <Override PartName="/xl/ctrlProps/ctrlProp2422.xml" ContentType="application/vnd.ms-excel.controlproperties+xml"/>
  <Override PartName="/xl/ctrlProps/ctrlProp2423.xml" ContentType="application/vnd.ms-excel.controlproperties+xml"/>
  <Override PartName="/xl/ctrlProps/ctrlProp2424.xml" ContentType="application/vnd.ms-excel.controlproperties+xml"/>
  <Override PartName="/xl/ctrlProps/ctrlProp2425.xml" ContentType="application/vnd.ms-excel.controlproperties+xml"/>
  <Override PartName="/xl/ctrlProps/ctrlProp2426.xml" ContentType="application/vnd.ms-excel.controlproperties+xml"/>
  <Override PartName="/xl/ctrlProps/ctrlProp2427.xml" ContentType="application/vnd.ms-excel.controlproperties+xml"/>
  <Override PartName="/xl/ctrlProps/ctrlProp2428.xml" ContentType="application/vnd.ms-excel.controlproperties+xml"/>
  <Override PartName="/xl/ctrlProps/ctrlProp2429.xml" ContentType="application/vnd.ms-excel.controlproperties+xml"/>
  <Override PartName="/xl/ctrlProps/ctrlProp2430.xml" ContentType="application/vnd.ms-excel.controlproperties+xml"/>
  <Override PartName="/xl/ctrlProps/ctrlProp2431.xml" ContentType="application/vnd.ms-excel.controlproperties+xml"/>
  <Override PartName="/xl/ctrlProps/ctrlProp2432.xml" ContentType="application/vnd.ms-excel.controlproperties+xml"/>
  <Override PartName="/xl/ctrlProps/ctrlProp2433.xml" ContentType="application/vnd.ms-excel.controlproperties+xml"/>
  <Override PartName="/xl/ctrlProps/ctrlProp2434.xml" ContentType="application/vnd.ms-excel.controlproperties+xml"/>
  <Override PartName="/xl/ctrlProps/ctrlProp2435.xml" ContentType="application/vnd.ms-excel.controlproperties+xml"/>
  <Override PartName="/xl/ctrlProps/ctrlProp2436.xml" ContentType="application/vnd.ms-excel.controlproperties+xml"/>
  <Override PartName="/xl/ctrlProps/ctrlProp2437.xml" ContentType="application/vnd.ms-excel.controlproperties+xml"/>
  <Override PartName="/xl/ctrlProps/ctrlProp2438.xml" ContentType="application/vnd.ms-excel.controlproperties+xml"/>
  <Override PartName="/xl/ctrlProps/ctrlProp2439.xml" ContentType="application/vnd.ms-excel.controlproperties+xml"/>
  <Override PartName="/xl/ctrlProps/ctrlProp2440.xml" ContentType="application/vnd.ms-excel.controlproperties+xml"/>
  <Override PartName="/xl/ctrlProps/ctrlProp2441.xml" ContentType="application/vnd.ms-excel.controlproperties+xml"/>
  <Override PartName="/xl/ctrlProps/ctrlProp2442.xml" ContentType="application/vnd.ms-excel.controlproperties+xml"/>
  <Override PartName="/xl/ctrlProps/ctrlProp2443.xml" ContentType="application/vnd.ms-excel.controlproperties+xml"/>
  <Override PartName="/xl/ctrlProps/ctrlProp2444.xml" ContentType="application/vnd.ms-excel.controlproperties+xml"/>
  <Override PartName="/xl/ctrlProps/ctrlProp2445.xml" ContentType="application/vnd.ms-excel.controlproperties+xml"/>
  <Override PartName="/xl/ctrlProps/ctrlProp2446.xml" ContentType="application/vnd.ms-excel.controlproperties+xml"/>
  <Override PartName="/xl/ctrlProps/ctrlProp2447.xml" ContentType="application/vnd.ms-excel.controlproperties+xml"/>
  <Override PartName="/xl/ctrlProps/ctrlProp2448.xml" ContentType="application/vnd.ms-excel.controlproperties+xml"/>
  <Override PartName="/xl/ctrlProps/ctrlProp2449.xml" ContentType="application/vnd.ms-excel.controlproperties+xml"/>
  <Override PartName="/xl/ctrlProps/ctrlProp2450.xml" ContentType="application/vnd.ms-excel.controlproperties+xml"/>
  <Override PartName="/xl/ctrlProps/ctrlProp2451.xml" ContentType="application/vnd.ms-excel.controlproperties+xml"/>
  <Override PartName="/xl/ctrlProps/ctrlProp2452.xml" ContentType="application/vnd.ms-excel.controlproperties+xml"/>
  <Override PartName="/xl/ctrlProps/ctrlProp2453.xml" ContentType="application/vnd.ms-excel.controlproperties+xml"/>
  <Override PartName="/xl/ctrlProps/ctrlProp2454.xml" ContentType="application/vnd.ms-excel.controlproperties+xml"/>
  <Override PartName="/xl/ctrlProps/ctrlProp2455.xml" ContentType="application/vnd.ms-excel.controlproperties+xml"/>
  <Override PartName="/xl/ctrlProps/ctrlProp2456.xml" ContentType="application/vnd.ms-excel.controlproperties+xml"/>
  <Override PartName="/xl/ctrlProps/ctrlProp2457.xml" ContentType="application/vnd.ms-excel.controlproperties+xml"/>
  <Override PartName="/xl/ctrlProps/ctrlProp2458.xml" ContentType="application/vnd.ms-excel.controlproperties+xml"/>
  <Override PartName="/xl/ctrlProps/ctrlProp2459.xml" ContentType="application/vnd.ms-excel.controlproperties+xml"/>
  <Override PartName="/xl/ctrlProps/ctrlProp2460.xml" ContentType="application/vnd.ms-excel.controlproperties+xml"/>
  <Override PartName="/xl/ctrlProps/ctrlProp2461.xml" ContentType="application/vnd.ms-excel.controlproperties+xml"/>
  <Override PartName="/xl/ctrlProps/ctrlProp2462.xml" ContentType="application/vnd.ms-excel.controlproperties+xml"/>
  <Override PartName="/xl/ctrlProps/ctrlProp2463.xml" ContentType="application/vnd.ms-excel.controlproperties+xml"/>
  <Override PartName="/xl/ctrlProps/ctrlProp2464.xml" ContentType="application/vnd.ms-excel.controlproperties+xml"/>
  <Override PartName="/xl/ctrlProps/ctrlProp2465.xml" ContentType="application/vnd.ms-excel.controlproperties+xml"/>
  <Override PartName="/xl/ctrlProps/ctrlProp2466.xml" ContentType="application/vnd.ms-excel.controlproperties+xml"/>
  <Override PartName="/xl/ctrlProps/ctrlProp2467.xml" ContentType="application/vnd.ms-excel.controlproperties+xml"/>
  <Override PartName="/xl/ctrlProps/ctrlProp2468.xml" ContentType="application/vnd.ms-excel.controlproperties+xml"/>
  <Override PartName="/xl/ctrlProps/ctrlProp2469.xml" ContentType="application/vnd.ms-excel.controlproperties+xml"/>
  <Override PartName="/xl/ctrlProps/ctrlProp2470.xml" ContentType="application/vnd.ms-excel.controlproperties+xml"/>
  <Override PartName="/xl/ctrlProps/ctrlProp2471.xml" ContentType="application/vnd.ms-excel.controlproperties+xml"/>
  <Override PartName="/xl/ctrlProps/ctrlProp2472.xml" ContentType="application/vnd.ms-excel.controlproperties+xml"/>
  <Override PartName="/xl/ctrlProps/ctrlProp2473.xml" ContentType="application/vnd.ms-excel.controlproperties+xml"/>
  <Override PartName="/xl/ctrlProps/ctrlProp2474.xml" ContentType="application/vnd.ms-excel.controlproperties+xml"/>
  <Override PartName="/xl/ctrlProps/ctrlProp2475.xml" ContentType="application/vnd.ms-excel.controlproperties+xml"/>
  <Override PartName="/xl/ctrlProps/ctrlProp2476.xml" ContentType="application/vnd.ms-excel.controlproperties+xml"/>
  <Override PartName="/xl/ctrlProps/ctrlProp2477.xml" ContentType="application/vnd.ms-excel.controlproperties+xml"/>
  <Override PartName="/xl/ctrlProps/ctrlProp2478.xml" ContentType="application/vnd.ms-excel.controlproperties+xml"/>
  <Override PartName="/xl/ctrlProps/ctrlProp2479.xml" ContentType="application/vnd.ms-excel.controlproperties+xml"/>
  <Override PartName="/xl/ctrlProps/ctrlProp2480.xml" ContentType="application/vnd.ms-excel.controlproperties+xml"/>
  <Override PartName="/xl/ctrlProps/ctrlProp2481.xml" ContentType="application/vnd.ms-excel.controlproperties+xml"/>
  <Override PartName="/xl/ctrlProps/ctrlProp2482.xml" ContentType="application/vnd.ms-excel.controlproperties+xml"/>
  <Override PartName="/xl/ctrlProps/ctrlProp2483.xml" ContentType="application/vnd.ms-excel.controlproperties+xml"/>
  <Override PartName="/xl/ctrlProps/ctrlProp2484.xml" ContentType="application/vnd.ms-excel.controlproperties+xml"/>
  <Override PartName="/xl/ctrlProps/ctrlProp2485.xml" ContentType="application/vnd.ms-excel.controlproperties+xml"/>
  <Override PartName="/xl/ctrlProps/ctrlProp2486.xml" ContentType="application/vnd.ms-excel.controlproperties+xml"/>
  <Override PartName="/xl/ctrlProps/ctrlProp2487.xml" ContentType="application/vnd.ms-excel.controlproperties+xml"/>
  <Override PartName="/xl/ctrlProps/ctrlProp2488.xml" ContentType="application/vnd.ms-excel.controlproperties+xml"/>
  <Override PartName="/xl/ctrlProps/ctrlProp2489.xml" ContentType="application/vnd.ms-excel.controlproperties+xml"/>
  <Override PartName="/xl/ctrlProps/ctrlProp2490.xml" ContentType="application/vnd.ms-excel.controlproperties+xml"/>
  <Override PartName="/xl/ctrlProps/ctrlProp2491.xml" ContentType="application/vnd.ms-excel.controlproperties+xml"/>
  <Override PartName="/xl/ctrlProps/ctrlProp2492.xml" ContentType="application/vnd.ms-excel.controlproperties+xml"/>
  <Override PartName="/xl/ctrlProps/ctrlProp2493.xml" ContentType="application/vnd.ms-excel.controlproperties+xml"/>
  <Override PartName="/xl/ctrlProps/ctrlProp2494.xml" ContentType="application/vnd.ms-excel.controlproperties+xml"/>
  <Override PartName="/xl/ctrlProps/ctrlProp2495.xml" ContentType="application/vnd.ms-excel.controlproperties+xml"/>
  <Override PartName="/xl/ctrlProps/ctrlProp2496.xml" ContentType="application/vnd.ms-excel.controlproperties+xml"/>
  <Override PartName="/xl/ctrlProps/ctrlProp2497.xml" ContentType="application/vnd.ms-excel.controlproperties+xml"/>
  <Override PartName="/xl/ctrlProps/ctrlProp2498.xml" ContentType="application/vnd.ms-excel.controlproperties+xml"/>
  <Override PartName="/xl/ctrlProps/ctrlProp2499.xml" ContentType="application/vnd.ms-excel.controlproperties+xml"/>
  <Override PartName="/xl/ctrlProps/ctrlProp2500.xml" ContentType="application/vnd.ms-excel.controlproperties+xml"/>
  <Override PartName="/xl/ctrlProps/ctrlProp2501.xml" ContentType="application/vnd.ms-excel.controlproperties+xml"/>
  <Override PartName="/xl/ctrlProps/ctrlProp2502.xml" ContentType="application/vnd.ms-excel.controlproperties+xml"/>
  <Override PartName="/xl/ctrlProps/ctrlProp2503.xml" ContentType="application/vnd.ms-excel.controlproperties+xml"/>
  <Override PartName="/xl/ctrlProps/ctrlProp2504.xml" ContentType="application/vnd.ms-excel.controlproperties+xml"/>
  <Override PartName="/xl/ctrlProps/ctrlProp2505.xml" ContentType="application/vnd.ms-excel.controlproperties+xml"/>
  <Override PartName="/xl/ctrlProps/ctrlProp2506.xml" ContentType="application/vnd.ms-excel.controlproperties+xml"/>
  <Override PartName="/xl/ctrlProps/ctrlProp2507.xml" ContentType="application/vnd.ms-excel.controlproperties+xml"/>
  <Override PartName="/xl/ctrlProps/ctrlProp2508.xml" ContentType="application/vnd.ms-excel.controlproperties+xml"/>
  <Override PartName="/xl/ctrlProps/ctrlProp2509.xml" ContentType="application/vnd.ms-excel.controlproperties+xml"/>
  <Override PartName="/xl/ctrlProps/ctrlProp2510.xml" ContentType="application/vnd.ms-excel.controlproperties+xml"/>
  <Override PartName="/xl/ctrlProps/ctrlProp2511.xml" ContentType="application/vnd.ms-excel.controlproperties+xml"/>
  <Override PartName="/xl/ctrlProps/ctrlProp2512.xml" ContentType="application/vnd.ms-excel.controlproperties+xml"/>
  <Override PartName="/xl/ctrlProps/ctrlProp2513.xml" ContentType="application/vnd.ms-excel.controlproperties+xml"/>
  <Override PartName="/xl/ctrlProps/ctrlProp2514.xml" ContentType="application/vnd.ms-excel.controlproperties+xml"/>
  <Override PartName="/xl/ctrlProps/ctrlProp2515.xml" ContentType="application/vnd.ms-excel.controlproperties+xml"/>
  <Override PartName="/xl/ctrlProps/ctrlProp2516.xml" ContentType="application/vnd.ms-excel.controlproperties+xml"/>
  <Override PartName="/xl/ctrlProps/ctrlProp2517.xml" ContentType="application/vnd.ms-excel.controlproperties+xml"/>
  <Override PartName="/xl/ctrlProps/ctrlProp2518.xml" ContentType="application/vnd.ms-excel.controlproperties+xml"/>
  <Override PartName="/xl/ctrlProps/ctrlProp2519.xml" ContentType="application/vnd.ms-excel.controlproperties+xml"/>
  <Override PartName="/xl/ctrlProps/ctrlProp2520.xml" ContentType="application/vnd.ms-excel.controlproperties+xml"/>
  <Override PartName="/xl/ctrlProps/ctrlProp2521.xml" ContentType="application/vnd.ms-excel.controlproperties+xml"/>
  <Override PartName="/xl/ctrlProps/ctrlProp2522.xml" ContentType="application/vnd.ms-excel.controlproperties+xml"/>
  <Override PartName="/xl/ctrlProps/ctrlProp2523.xml" ContentType="application/vnd.ms-excel.controlproperties+xml"/>
  <Override PartName="/xl/ctrlProps/ctrlProp2524.xml" ContentType="application/vnd.ms-excel.controlproperties+xml"/>
  <Override PartName="/xl/ctrlProps/ctrlProp2525.xml" ContentType="application/vnd.ms-excel.controlproperties+xml"/>
  <Override PartName="/xl/ctrlProps/ctrlProp2526.xml" ContentType="application/vnd.ms-excel.controlproperties+xml"/>
  <Override PartName="/xl/ctrlProps/ctrlProp2527.xml" ContentType="application/vnd.ms-excel.controlproperties+xml"/>
  <Override PartName="/xl/ctrlProps/ctrlProp2528.xml" ContentType="application/vnd.ms-excel.controlproperties+xml"/>
  <Override PartName="/xl/ctrlProps/ctrlProp2529.xml" ContentType="application/vnd.ms-excel.controlproperties+xml"/>
  <Override PartName="/xl/ctrlProps/ctrlProp2530.xml" ContentType="application/vnd.ms-excel.controlproperties+xml"/>
  <Override PartName="/xl/ctrlProps/ctrlProp2531.xml" ContentType="application/vnd.ms-excel.controlproperties+xml"/>
  <Override PartName="/xl/ctrlProps/ctrlProp2532.xml" ContentType="application/vnd.ms-excel.controlproperties+xml"/>
  <Override PartName="/xl/ctrlProps/ctrlProp2533.xml" ContentType="application/vnd.ms-excel.controlproperties+xml"/>
  <Override PartName="/xl/ctrlProps/ctrlProp2534.xml" ContentType="application/vnd.ms-excel.controlproperties+xml"/>
  <Override PartName="/xl/ctrlProps/ctrlProp2535.xml" ContentType="application/vnd.ms-excel.controlproperties+xml"/>
  <Override PartName="/xl/ctrlProps/ctrlProp2536.xml" ContentType="application/vnd.ms-excel.controlproperties+xml"/>
  <Override PartName="/xl/ctrlProps/ctrlProp2537.xml" ContentType="application/vnd.ms-excel.controlproperties+xml"/>
  <Override PartName="/xl/ctrlProps/ctrlProp2538.xml" ContentType="application/vnd.ms-excel.controlproperties+xml"/>
  <Override PartName="/xl/ctrlProps/ctrlProp2539.xml" ContentType="application/vnd.ms-excel.controlproperties+xml"/>
  <Override PartName="/xl/ctrlProps/ctrlProp2540.xml" ContentType="application/vnd.ms-excel.controlproperties+xml"/>
  <Override PartName="/xl/ctrlProps/ctrlProp2541.xml" ContentType="application/vnd.ms-excel.controlproperties+xml"/>
  <Override PartName="/xl/ctrlProps/ctrlProp2542.xml" ContentType="application/vnd.ms-excel.controlproperties+xml"/>
  <Override PartName="/xl/ctrlProps/ctrlProp2543.xml" ContentType="application/vnd.ms-excel.controlproperties+xml"/>
  <Override PartName="/xl/ctrlProps/ctrlProp2544.xml" ContentType="application/vnd.ms-excel.controlproperties+xml"/>
  <Override PartName="/xl/ctrlProps/ctrlProp2545.xml" ContentType="application/vnd.ms-excel.controlproperties+xml"/>
  <Override PartName="/xl/ctrlProps/ctrlProp2546.xml" ContentType="application/vnd.ms-excel.controlproperties+xml"/>
  <Override PartName="/xl/ctrlProps/ctrlProp2547.xml" ContentType="application/vnd.ms-excel.controlproperties+xml"/>
  <Override PartName="/xl/ctrlProps/ctrlProp2548.xml" ContentType="application/vnd.ms-excel.controlproperties+xml"/>
  <Override PartName="/xl/ctrlProps/ctrlProp2549.xml" ContentType="application/vnd.ms-excel.controlproperties+xml"/>
  <Override PartName="/xl/ctrlProps/ctrlProp2550.xml" ContentType="application/vnd.ms-excel.controlproperties+xml"/>
  <Override PartName="/xl/ctrlProps/ctrlProp2551.xml" ContentType="application/vnd.ms-excel.controlproperties+xml"/>
  <Override PartName="/xl/ctrlProps/ctrlProp2552.xml" ContentType="application/vnd.ms-excel.controlproperties+xml"/>
  <Override PartName="/xl/ctrlProps/ctrlProp2553.xml" ContentType="application/vnd.ms-excel.controlproperties+xml"/>
  <Override PartName="/xl/ctrlProps/ctrlProp2554.xml" ContentType="application/vnd.ms-excel.controlproperties+xml"/>
  <Override PartName="/xl/ctrlProps/ctrlProp2555.xml" ContentType="application/vnd.ms-excel.controlproperties+xml"/>
  <Override PartName="/xl/ctrlProps/ctrlProp2556.xml" ContentType="application/vnd.ms-excel.controlproperties+xml"/>
  <Override PartName="/xl/ctrlProps/ctrlProp2557.xml" ContentType="application/vnd.ms-excel.controlproperties+xml"/>
  <Override PartName="/xl/ctrlProps/ctrlProp2558.xml" ContentType="application/vnd.ms-excel.controlproperties+xml"/>
  <Override PartName="/xl/ctrlProps/ctrlProp2559.xml" ContentType="application/vnd.ms-excel.controlproperties+xml"/>
  <Override PartName="/xl/ctrlProps/ctrlProp2560.xml" ContentType="application/vnd.ms-excel.controlproperties+xml"/>
  <Override PartName="/xl/ctrlProps/ctrlProp2561.xml" ContentType="application/vnd.ms-excel.controlproperties+xml"/>
  <Override PartName="/xl/ctrlProps/ctrlProp2562.xml" ContentType="application/vnd.ms-excel.controlproperties+xml"/>
  <Override PartName="/xl/ctrlProps/ctrlProp2563.xml" ContentType="application/vnd.ms-excel.controlproperties+xml"/>
  <Override PartName="/xl/ctrlProps/ctrlProp2564.xml" ContentType="application/vnd.ms-excel.controlproperties+xml"/>
  <Override PartName="/xl/ctrlProps/ctrlProp2565.xml" ContentType="application/vnd.ms-excel.controlproperties+xml"/>
  <Override PartName="/xl/ctrlProps/ctrlProp2566.xml" ContentType="application/vnd.ms-excel.controlproperties+xml"/>
  <Override PartName="/xl/ctrlProps/ctrlProp2567.xml" ContentType="application/vnd.ms-excel.controlproperties+xml"/>
  <Override PartName="/xl/ctrlProps/ctrlProp2568.xml" ContentType="application/vnd.ms-excel.controlproperties+xml"/>
  <Override PartName="/xl/drawings/drawing5.xml" ContentType="application/vnd.openxmlformats-officedocument.drawing+xml"/>
  <Override PartName="/xl/ctrlProps/ctrlProp2569.xml" ContentType="application/vnd.ms-excel.controlproperties+xml"/>
  <Override PartName="/xl/ctrlProps/ctrlProp2570.xml" ContentType="application/vnd.ms-excel.controlproperties+xml"/>
  <Override PartName="/xl/ctrlProps/ctrlProp2571.xml" ContentType="application/vnd.ms-excel.controlproperties+xml"/>
  <Override PartName="/xl/ctrlProps/ctrlProp2572.xml" ContentType="application/vnd.ms-excel.controlproperties+xml"/>
  <Override PartName="/xl/ctrlProps/ctrlProp2573.xml" ContentType="application/vnd.ms-excel.controlproperties+xml"/>
  <Override PartName="/xl/ctrlProps/ctrlProp2574.xml" ContentType="application/vnd.ms-excel.controlproperties+xml"/>
  <Override PartName="/xl/ctrlProps/ctrlProp2575.xml" ContentType="application/vnd.ms-excel.controlproperties+xml"/>
  <Override PartName="/xl/ctrlProps/ctrlProp2576.xml" ContentType="application/vnd.ms-excel.controlproperties+xml"/>
  <Override PartName="/xl/ctrlProps/ctrlProp2577.xml" ContentType="application/vnd.ms-excel.controlproperties+xml"/>
  <Override PartName="/xl/ctrlProps/ctrlProp2578.xml" ContentType="application/vnd.ms-excel.controlproperties+xml"/>
  <Override PartName="/xl/ctrlProps/ctrlProp2579.xml" ContentType="application/vnd.ms-excel.controlproperties+xml"/>
  <Override PartName="/xl/ctrlProps/ctrlProp2580.xml" ContentType="application/vnd.ms-excel.controlproperties+xml"/>
  <Override PartName="/xl/ctrlProps/ctrlProp2581.xml" ContentType="application/vnd.ms-excel.controlproperties+xml"/>
  <Override PartName="/xl/ctrlProps/ctrlProp2582.xml" ContentType="application/vnd.ms-excel.controlproperties+xml"/>
  <Override PartName="/xl/ctrlProps/ctrlProp2583.xml" ContentType="application/vnd.ms-excel.controlproperties+xml"/>
  <Override PartName="/xl/ctrlProps/ctrlProp2584.xml" ContentType="application/vnd.ms-excel.controlproperties+xml"/>
  <Override PartName="/xl/ctrlProps/ctrlProp2585.xml" ContentType="application/vnd.ms-excel.controlproperties+xml"/>
  <Override PartName="/xl/ctrlProps/ctrlProp2586.xml" ContentType="application/vnd.ms-excel.controlproperties+xml"/>
  <Override PartName="/xl/ctrlProps/ctrlProp2587.xml" ContentType="application/vnd.ms-excel.controlproperties+xml"/>
  <Override PartName="/xl/ctrlProps/ctrlProp2588.xml" ContentType="application/vnd.ms-excel.controlproperties+xml"/>
  <Override PartName="/xl/ctrlProps/ctrlProp2589.xml" ContentType="application/vnd.ms-excel.controlproperties+xml"/>
  <Override PartName="/xl/ctrlProps/ctrlProp2590.xml" ContentType="application/vnd.ms-excel.controlproperties+xml"/>
  <Override PartName="/xl/ctrlProps/ctrlProp2591.xml" ContentType="application/vnd.ms-excel.controlproperties+xml"/>
  <Override PartName="/xl/ctrlProps/ctrlProp2592.xml" ContentType="application/vnd.ms-excel.controlproperties+xml"/>
  <Override PartName="/xl/ctrlProps/ctrlProp2593.xml" ContentType="application/vnd.ms-excel.controlproperties+xml"/>
  <Override PartName="/xl/ctrlProps/ctrlProp2594.xml" ContentType="application/vnd.ms-excel.controlproperties+xml"/>
  <Override PartName="/xl/ctrlProps/ctrlProp2595.xml" ContentType="application/vnd.ms-excel.controlproperties+xml"/>
  <Override PartName="/xl/ctrlProps/ctrlProp2596.xml" ContentType="application/vnd.ms-excel.controlproperties+xml"/>
  <Override PartName="/xl/ctrlProps/ctrlProp2597.xml" ContentType="application/vnd.ms-excel.controlproperties+xml"/>
  <Override PartName="/xl/ctrlProps/ctrlProp2598.xml" ContentType="application/vnd.ms-excel.controlproperties+xml"/>
  <Override PartName="/xl/ctrlProps/ctrlProp2599.xml" ContentType="application/vnd.ms-excel.controlproperties+xml"/>
  <Override PartName="/xl/ctrlProps/ctrlProp2600.xml" ContentType="application/vnd.ms-excel.controlproperties+xml"/>
  <Override PartName="/xl/ctrlProps/ctrlProp2601.xml" ContentType="application/vnd.ms-excel.controlproperties+xml"/>
  <Override PartName="/xl/ctrlProps/ctrlProp2602.xml" ContentType="application/vnd.ms-excel.controlproperties+xml"/>
  <Override PartName="/xl/ctrlProps/ctrlProp2603.xml" ContentType="application/vnd.ms-excel.controlproperties+xml"/>
  <Override PartName="/xl/ctrlProps/ctrlProp2604.xml" ContentType="application/vnd.ms-excel.controlproperties+xml"/>
  <Override PartName="/xl/ctrlProps/ctrlProp2605.xml" ContentType="application/vnd.ms-excel.controlproperties+xml"/>
  <Override PartName="/xl/ctrlProps/ctrlProp2606.xml" ContentType="application/vnd.ms-excel.controlproperties+xml"/>
  <Override PartName="/xl/ctrlProps/ctrlProp2607.xml" ContentType="application/vnd.ms-excel.controlproperties+xml"/>
  <Override PartName="/xl/ctrlProps/ctrlProp2608.xml" ContentType="application/vnd.ms-excel.controlproperties+xml"/>
  <Override PartName="/xl/ctrlProps/ctrlProp2609.xml" ContentType="application/vnd.ms-excel.controlproperties+xml"/>
  <Override PartName="/xl/ctrlProps/ctrlProp2610.xml" ContentType="application/vnd.ms-excel.controlproperties+xml"/>
  <Override PartName="/xl/ctrlProps/ctrlProp2611.xml" ContentType="application/vnd.ms-excel.controlproperties+xml"/>
  <Override PartName="/xl/ctrlProps/ctrlProp2612.xml" ContentType="application/vnd.ms-excel.controlproperties+xml"/>
  <Override PartName="/xl/ctrlProps/ctrlProp2613.xml" ContentType="application/vnd.ms-excel.controlproperties+xml"/>
  <Override PartName="/xl/ctrlProps/ctrlProp2614.xml" ContentType="application/vnd.ms-excel.controlproperties+xml"/>
  <Override PartName="/xl/ctrlProps/ctrlProp2615.xml" ContentType="application/vnd.ms-excel.controlproperties+xml"/>
  <Override PartName="/xl/ctrlProps/ctrlProp2616.xml" ContentType="application/vnd.ms-excel.controlproperties+xml"/>
  <Override PartName="/xl/ctrlProps/ctrlProp2617.xml" ContentType="application/vnd.ms-excel.controlproperties+xml"/>
  <Override PartName="/xl/ctrlProps/ctrlProp2618.xml" ContentType="application/vnd.ms-excel.controlproperties+xml"/>
  <Override PartName="/xl/ctrlProps/ctrlProp2619.xml" ContentType="application/vnd.ms-excel.controlproperties+xml"/>
  <Override PartName="/xl/ctrlProps/ctrlProp2620.xml" ContentType="application/vnd.ms-excel.controlproperties+xml"/>
  <Override PartName="/xl/ctrlProps/ctrlProp2621.xml" ContentType="application/vnd.ms-excel.controlproperties+xml"/>
  <Override PartName="/xl/ctrlProps/ctrlProp2622.xml" ContentType="application/vnd.ms-excel.controlproperties+xml"/>
  <Override PartName="/xl/ctrlProps/ctrlProp2623.xml" ContentType="application/vnd.ms-excel.controlproperties+xml"/>
  <Override PartName="/xl/ctrlProps/ctrlProp2624.xml" ContentType="application/vnd.ms-excel.controlproperties+xml"/>
  <Override PartName="/xl/ctrlProps/ctrlProp2625.xml" ContentType="application/vnd.ms-excel.controlproperties+xml"/>
  <Override PartName="/xl/ctrlProps/ctrlProp2626.xml" ContentType="application/vnd.ms-excel.controlproperties+xml"/>
  <Override PartName="/xl/ctrlProps/ctrlProp2627.xml" ContentType="application/vnd.ms-excel.controlproperties+xml"/>
  <Override PartName="/xl/ctrlProps/ctrlProp2628.xml" ContentType="application/vnd.ms-excel.controlproperties+xml"/>
  <Override PartName="/xl/ctrlProps/ctrlProp2629.xml" ContentType="application/vnd.ms-excel.controlproperties+xml"/>
  <Override PartName="/xl/ctrlProps/ctrlProp2630.xml" ContentType="application/vnd.ms-excel.controlproperties+xml"/>
  <Override PartName="/xl/ctrlProps/ctrlProp2631.xml" ContentType="application/vnd.ms-excel.controlproperties+xml"/>
  <Override PartName="/xl/ctrlProps/ctrlProp2632.xml" ContentType="application/vnd.ms-excel.controlproperties+xml"/>
  <Override PartName="/xl/ctrlProps/ctrlProp2633.xml" ContentType="application/vnd.ms-excel.controlproperties+xml"/>
  <Override PartName="/xl/ctrlProps/ctrlProp2634.xml" ContentType="application/vnd.ms-excel.controlproperties+xml"/>
  <Override PartName="/xl/ctrlProps/ctrlProp2635.xml" ContentType="application/vnd.ms-excel.controlproperties+xml"/>
  <Override PartName="/xl/ctrlProps/ctrlProp2636.xml" ContentType="application/vnd.ms-excel.controlproperties+xml"/>
  <Override PartName="/xl/ctrlProps/ctrlProp2637.xml" ContentType="application/vnd.ms-excel.controlproperties+xml"/>
  <Override PartName="/xl/ctrlProps/ctrlProp2638.xml" ContentType="application/vnd.ms-excel.controlproperties+xml"/>
  <Override PartName="/xl/ctrlProps/ctrlProp2639.xml" ContentType="application/vnd.ms-excel.controlproperties+xml"/>
  <Override PartName="/xl/ctrlProps/ctrlProp2640.xml" ContentType="application/vnd.ms-excel.controlproperties+xml"/>
  <Override PartName="/xl/ctrlProps/ctrlProp2641.xml" ContentType="application/vnd.ms-excel.controlproperties+xml"/>
  <Override PartName="/xl/ctrlProps/ctrlProp2642.xml" ContentType="application/vnd.ms-excel.controlproperties+xml"/>
  <Override PartName="/xl/ctrlProps/ctrlProp2643.xml" ContentType="application/vnd.ms-excel.controlproperties+xml"/>
  <Override PartName="/xl/ctrlProps/ctrlProp2644.xml" ContentType="application/vnd.ms-excel.controlproperties+xml"/>
  <Override PartName="/xl/ctrlProps/ctrlProp2645.xml" ContentType="application/vnd.ms-excel.controlproperties+xml"/>
  <Override PartName="/xl/ctrlProps/ctrlProp2646.xml" ContentType="application/vnd.ms-excel.controlproperties+xml"/>
  <Override PartName="/xl/ctrlProps/ctrlProp2647.xml" ContentType="application/vnd.ms-excel.controlproperties+xml"/>
  <Override PartName="/xl/ctrlProps/ctrlProp2648.xml" ContentType="application/vnd.ms-excel.controlproperties+xml"/>
  <Override PartName="/xl/ctrlProps/ctrlProp2649.xml" ContentType="application/vnd.ms-excel.controlproperties+xml"/>
  <Override PartName="/xl/ctrlProps/ctrlProp2650.xml" ContentType="application/vnd.ms-excel.controlproperties+xml"/>
  <Override PartName="/xl/ctrlProps/ctrlProp2651.xml" ContentType="application/vnd.ms-excel.controlproperties+xml"/>
  <Override PartName="/xl/ctrlProps/ctrlProp2652.xml" ContentType="application/vnd.ms-excel.controlproperties+xml"/>
  <Override PartName="/xl/ctrlProps/ctrlProp2653.xml" ContentType="application/vnd.ms-excel.controlproperties+xml"/>
  <Override PartName="/xl/ctrlProps/ctrlProp2654.xml" ContentType="application/vnd.ms-excel.controlproperties+xml"/>
  <Override PartName="/xl/ctrlProps/ctrlProp2655.xml" ContentType="application/vnd.ms-excel.controlproperties+xml"/>
  <Override PartName="/xl/ctrlProps/ctrlProp2656.xml" ContentType="application/vnd.ms-excel.controlproperties+xml"/>
  <Override PartName="/xl/ctrlProps/ctrlProp2657.xml" ContentType="application/vnd.ms-excel.controlproperties+xml"/>
  <Override PartName="/xl/ctrlProps/ctrlProp2658.xml" ContentType="application/vnd.ms-excel.controlproperties+xml"/>
  <Override PartName="/xl/ctrlProps/ctrlProp2659.xml" ContentType="application/vnd.ms-excel.controlproperties+xml"/>
  <Override PartName="/xl/ctrlProps/ctrlProp2660.xml" ContentType="application/vnd.ms-excel.controlproperties+xml"/>
  <Override PartName="/xl/ctrlProps/ctrlProp2661.xml" ContentType="application/vnd.ms-excel.controlproperties+xml"/>
  <Override PartName="/xl/ctrlProps/ctrlProp2662.xml" ContentType="application/vnd.ms-excel.controlproperties+xml"/>
  <Override PartName="/xl/ctrlProps/ctrlProp2663.xml" ContentType="application/vnd.ms-excel.controlproperties+xml"/>
  <Override PartName="/xl/ctrlProps/ctrlProp2664.xml" ContentType="application/vnd.ms-excel.controlproperties+xml"/>
  <Override PartName="/xl/ctrlProps/ctrlProp2665.xml" ContentType="application/vnd.ms-excel.controlproperties+xml"/>
  <Override PartName="/xl/ctrlProps/ctrlProp2666.xml" ContentType="application/vnd.ms-excel.controlproperties+xml"/>
  <Override PartName="/xl/ctrlProps/ctrlProp2667.xml" ContentType="application/vnd.ms-excel.controlproperties+xml"/>
  <Override PartName="/xl/ctrlProps/ctrlProp2668.xml" ContentType="application/vnd.ms-excel.controlproperties+xml"/>
  <Override PartName="/xl/ctrlProps/ctrlProp2669.xml" ContentType="application/vnd.ms-excel.controlproperties+xml"/>
  <Override PartName="/xl/ctrlProps/ctrlProp2670.xml" ContentType="application/vnd.ms-excel.controlproperties+xml"/>
  <Override PartName="/xl/ctrlProps/ctrlProp2671.xml" ContentType="application/vnd.ms-excel.controlproperties+xml"/>
  <Override PartName="/xl/ctrlProps/ctrlProp2672.xml" ContentType="application/vnd.ms-excel.controlproperties+xml"/>
  <Override PartName="/xl/ctrlProps/ctrlProp2673.xml" ContentType="application/vnd.ms-excel.controlproperties+xml"/>
  <Override PartName="/xl/ctrlProps/ctrlProp2674.xml" ContentType="application/vnd.ms-excel.controlproperties+xml"/>
  <Override PartName="/xl/ctrlProps/ctrlProp2675.xml" ContentType="application/vnd.ms-excel.controlproperties+xml"/>
  <Override PartName="/xl/ctrlProps/ctrlProp2676.xml" ContentType="application/vnd.ms-excel.controlproperties+xml"/>
  <Override PartName="/xl/ctrlProps/ctrlProp2677.xml" ContentType="application/vnd.ms-excel.controlproperties+xml"/>
  <Override PartName="/xl/ctrlProps/ctrlProp2678.xml" ContentType="application/vnd.ms-excel.controlproperties+xml"/>
  <Override PartName="/xl/ctrlProps/ctrlProp2679.xml" ContentType="application/vnd.ms-excel.controlproperties+xml"/>
  <Override PartName="/xl/ctrlProps/ctrlProp2680.xml" ContentType="application/vnd.ms-excel.controlproperties+xml"/>
  <Override PartName="/xl/ctrlProps/ctrlProp2681.xml" ContentType="application/vnd.ms-excel.controlproperties+xml"/>
  <Override PartName="/xl/ctrlProps/ctrlProp2682.xml" ContentType="application/vnd.ms-excel.controlproperties+xml"/>
  <Override PartName="/xl/ctrlProps/ctrlProp2683.xml" ContentType="application/vnd.ms-excel.controlproperties+xml"/>
  <Override PartName="/xl/ctrlProps/ctrlProp2684.xml" ContentType="application/vnd.ms-excel.controlproperties+xml"/>
  <Override PartName="/xl/ctrlProps/ctrlProp2685.xml" ContentType="application/vnd.ms-excel.controlproperties+xml"/>
  <Override PartName="/xl/ctrlProps/ctrlProp2686.xml" ContentType="application/vnd.ms-excel.controlproperties+xml"/>
  <Override PartName="/xl/ctrlProps/ctrlProp2687.xml" ContentType="application/vnd.ms-excel.controlproperties+xml"/>
  <Override PartName="/xl/ctrlProps/ctrlProp2688.xml" ContentType="application/vnd.ms-excel.controlproperties+xml"/>
  <Override PartName="/xl/ctrlProps/ctrlProp2689.xml" ContentType="application/vnd.ms-excel.controlproperties+xml"/>
  <Override PartName="/xl/ctrlProps/ctrlProp2690.xml" ContentType="application/vnd.ms-excel.controlproperties+xml"/>
  <Override PartName="/xl/ctrlProps/ctrlProp2691.xml" ContentType="application/vnd.ms-excel.controlproperties+xml"/>
  <Override PartName="/xl/ctrlProps/ctrlProp2692.xml" ContentType="application/vnd.ms-excel.controlproperties+xml"/>
  <Override PartName="/xl/ctrlProps/ctrlProp2693.xml" ContentType="application/vnd.ms-excel.controlproperties+xml"/>
  <Override PartName="/xl/ctrlProps/ctrlProp2694.xml" ContentType="application/vnd.ms-excel.controlproperties+xml"/>
  <Override PartName="/xl/ctrlProps/ctrlProp2695.xml" ContentType="application/vnd.ms-excel.controlproperties+xml"/>
  <Override PartName="/xl/ctrlProps/ctrlProp2696.xml" ContentType="application/vnd.ms-excel.controlproperties+xml"/>
  <Override PartName="/xl/ctrlProps/ctrlProp2697.xml" ContentType="application/vnd.ms-excel.controlproperties+xml"/>
  <Override PartName="/xl/ctrlProps/ctrlProp2698.xml" ContentType="application/vnd.ms-excel.controlproperties+xml"/>
  <Override PartName="/xl/ctrlProps/ctrlProp2699.xml" ContentType="application/vnd.ms-excel.controlproperties+xml"/>
  <Override PartName="/xl/ctrlProps/ctrlProp2700.xml" ContentType="application/vnd.ms-excel.controlproperties+xml"/>
  <Override PartName="/xl/ctrlProps/ctrlProp2701.xml" ContentType="application/vnd.ms-excel.controlproperties+xml"/>
  <Override PartName="/xl/ctrlProps/ctrlProp2702.xml" ContentType="application/vnd.ms-excel.controlproperties+xml"/>
  <Override PartName="/xl/ctrlProps/ctrlProp2703.xml" ContentType="application/vnd.ms-excel.controlproperties+xml"/>
  <Override PartName="/xl/ctrlProps/ctrlProp2704.xml" ContentType="application/vnd.ms-excel.controlproperties+xml"/>
  <Override PartName="/xl/ctrlProps/ctrlProp2705.xml" ContentType="application/vnd.ms-excel.controlproperties+xml"/>
  <Override PartName="/xl/ctrlProps/ctrlProp2706.xml" ContentType="application/vnd.ms-excel.controlproperties+xml"/>
  <Override PartName="/xl/ctrlProps/ctrlProp2707.xml" ContentType="application/vnd.ms-excel.controlproperties+xml"/>
  <Override PartName="/xl/ctrlProps/ctrlProp2708.xml" ContentType="application/vnd.ms-excel.controlproperties+xml"/>
  <Override PartName="/xl/ctrlProps/ctrlProp2709.xml" ContentType="application/vnd.ms-excel.controlproperties+xml"/>
  <Override PartName="/xl/ctrlProps/ctrlProp2710.xml" ContentType="application/vnd.ms-excel.controlproperties+xml"/>
  <Override PartName="/xl/ctrlProps/ctrlProp2711.xml" ContentType="application/vnd.ms-excel.controlproperties+xml"/>
  <Override PartName="/xl/ctrlProps/ctrlProp2712.xml" ContentType="application/vnd.ms-excel.controlproperties+xml"/>
  <Override PartName="/xl/ctrlProps/ctrlProp2713.xml" ContentType="application/vnd.ms-excel.controlproperties+xml"/>
  <Override PartName="/xl/ctrlProps/ctrlProp2714.xml" ContentType="application/vnd.ms-excel.controlproperties+xml"/>
  <Override PartName="/xl/ctrlProps/ctrlProp2715.xml" ContentType="application/vnd.ms-excel.controlproperties+xml"/>
  <Override PartName="/xl/ctrlProps/ctrlProp2716.xml" ContentType="application/vnd.ms-excel.controlproperties+xml"/>
  <Override PartName="/xl/ctrlProps/ctrlProp2717.xml" ContentType="application/vnd.ms-excel.controlproperties+xml"/>
  <Override PartName="/xl/ctrlProps/ctrlProp2718.xml" ContentType="application/vnd.ms-excel.controlproperties+xml"/>
  <Override PartName="/xl/ctrlProps/ctrlProp2719.xml" ContentType="application/vnd.ms-excel.controlproperties+xml"/>
  <Override PartName="/xl/ctrlProps/ctrlProp2720.xml" ContentType="application/vnd.ms-excel.controlproperties+xml"/>
  <Override PartName="/xl/ctrlProps/ctrlProp2721.xml" ContentType="application/vnd.ms-excel.controlproperties+xml"/>
  <Override PartName="/xl/ctrlProps/ctrlProp2722.xml" ContentType="application/vnd.ms-excel.controlproperties+xml"/>
  <Override PartName="/xl/ctrlProps/ctrlProp2723.xml" ContentType="application/vnd.ms-excel.controlproperties+xml"/>
  <Override PartName="/xl/ctrlProps/ctrlProp2724.xml" ContentType="application/vnd.ms-excel.controlproperties+xml"/>
  <Override PartName="/xl/ctrlProps/ctrlProp2725.xml" ContentType="application/vnd.ms-excel.controlproperties+xml"/>
  <Override PartName="/xl/ctrlProps/ctrlProp2726.xml" ContentType="application/vnd.ms-excel.controlproperties+xml"/>
  <Override PartName="/xl/ctrlProps/ctrlProp2727.xml" ContentType="application/vnd.ms-excel.controlproperties+xml"/>
  <Override PartName="/xl/ctrlProps/ctrlProp2728.xml" ContentType="application/vnd.ms-excel.controlproperties+xml"/>
  <Override PartName="/xl/ctrlProps/ctrlProp2729.xml" ContentType="application/vnd.ms-excel.controlproperties+xml"/>
  <Override PartName="/xl/ctrlProps/ctrlProp2730.xml" ContentType="application/vnd.ms-excel.controlproperties+xml"/>
  <Override PartName="/xl/ctrlProps/ctrlProp2731.xml" ContentType="application/vnd.ms-excel.controlproperties+xml"/>
  <Override PartName="/xl/ctrlProps/ctrlProp2732.xml" ContentType="application/vnd.ms-excel.controlproperties+xml"/>
  <Override PartName="/xl/ctrlProps/ctrlProp2733.xml" ContentType="application/vnd.ms-excel.controlproperties+xml"/>
  <Override PartName="/xl/ctrlProps/ctrlProp2734.xml" ContentType="application/vnd.ms-excel.controlproperties+xml"/>
  <Override PartName="/xl/ctrlProps/ctrlProp2735.xml" ContentType="application/vnd.ms-excel.controlproperties+xml"/>
  <Override PartName="/xl/ctrlProps/ctrlProp2736.xml" ContentType="application/vnd.ms-excel.controlproperties+xml"/>
  <Override PartName="/xl/ctrlProps/ctrlProp2737.xml" ContentType="application/vnd.ms-excel.controlproperties+xml"/>
  <Override PartName="/xl/ctrlProps/ctrlProp2738.xml" ContentType="application/vnd.ms-excel.controlproperties+xml"/>
  <Override PartName="/xl/ctrlProps/ctrlProp2739.xml" ContentType="application/vnd.ms-excel.controlproperties+xml"/>
  <Override PartName="/xl/ctrlProps/ctrlProp2740.xml" ContentType="application/vnd.ms-excel.controlproperties+xml"/>
  <Override PartName="/xl/ctrlProps/ctrlProp2741.xml" ContentType="application/vnd.ms-excel.controlproperties+xml"/>
  <Override PartName="/xl/ctrlProps/ctrlProp2742.xml" ContentType="application/vnd.ms-excel.controlproperties+xml"/>
  <Override PartName="/xl/ctrlProps/ctrlProp2743.xml" ContentType="application/vnd.ms-excel.controlproperties+xml"/>
  <Override PartName="/xl/ctrlProps/ctrlProp2744.xml" ContentType="application/vnd.ms-excel.controlproperties+xml"/>
  <Override PartName="/xl/ctrlProps/ctrlProp2745.xml" ContentType="application/vnd.ms-excel.controlproperties+xml"/>
  <Override PartName="/xl/ctrlProps/ctrlProp2746.xml" ContentType="application/vnd.ms-excel.controlproperties+xml"/>
  <Override PartName="/xl/ctrlProps/ctrlProp2747.xml" ContentType="application/vnd.ms-excel.controlproperties+xml"/>
  <Override PartName="/xl/ctrlProps/ctrlProp2748.xml" ContentType="application/vnd.ms-excel.controlproperties+xml"/>
  <Override PartName="/xl/ctrlProps/ctrlProp2749.xml" ContentType="application/vnd.ms-excel.controlproperties+xml"/>
  <Override PartName="/xl/ctrlProps/ctrlProp2750.xml" ContentType="application/vnd.ms-excel.controlproperties+xml"/>
  <Override PartName="/xl/ctrlProps/ctrlProp2751.xml" ContentType="application/vnd.ms-excel.controlproperties+xml"/>
  <Override PartName="/xl/ctrlProps/ctrlProp2752.xml" ContentType="application/vnd.ms-excel.controlproperties+xml"/>
  <Override PartName="/xl/ctrlProps/ctrlProp2753.xml" ContentType="application/vnd.ms-excel.controlproperties+xml"/>
  <Override PartName="/xl/ctrlProps/ctrlProp2754.xml" ContentType="application/vnd.ms-excel.controlproperties+xml"/>
  <Override PartName="/xl/ctrlProps/ctrlProp2755.xml" ContentType="application/vnd.ms-excel.controlproperties+xml"/>
  <Override PartName="/xl/ctrlProps/ctrlProp2756.xml" ContentType="application/vnd.ms-excel.controlproperties+xml"/>
  <Override PartName="/xl/ctrlProps/ctrlProp2757.xml" ContentType="application/vnd.ms-excel.controlproperties+xml"/>
  <Override PartName="/xl/ctrlProps/ctrlProp2758.xml" ContentType="application/vnd.ms-excel.controlproperties+xml"/>
  <Override PartName="/xl/ctrlProps/ctrlProp2759.xml" ContentType="application/vnd.ms-excel.controlproperties+xml"/>
  <Override PartName="/xl/ctrlProps/ctrlProp2760.xml" ContentType="application/vnd.ms-excel.controlproperties+xml"/>
  <Override PartName="/xl/ctrlProps/ctrlProp2761.xml" ContentType="application/vnd.ms-excel.controlproperties+xml"/>
  <Override PartName="/xl/ctrlProps/ctrlProp2762.xml" ContentType="application/vnd.ms-excel.controlproperties+xml"/>
  <Override PartName="/xl/ctrlProps/ctrlProp2763.xml" ContentType="application/vnd.ms-excel.controlproperties+xml"/>
  <Override PartName="/xl/ctrlProps/ctrlProp2764.xml" ContentType="application/vnd.ms-excel.controlproperties+xml"/>
  <Override PartName="/xl/ctrlProps/ctrlProp2765.xml" ContentType="application/vnd.ms-excel.controlproperties+xml"/>
  <Override PartName="/xl/ctrlProps/ctrlProp2766.xml" ContentType="application/vnd.ms-excel.controlproperties+xml"/>
  <Override PartName="/xl/ctrlProps/ctrlProp2767.xml" ContentType="application/vnd.ms-excel.controlproperties+xml"/>
  <Override PartName="/xl/ctrlProps/ctrlProp2768.xml" ContentType="application/vnd.ms-excel.controlproperties+xml"/>
  <Override PartName="/xl/ctrlProps/ctrlProp2769.xml" ContentType="application/vnd.ms-excel.controlproperties+xml"/>
  <Override PartName="/xl/ctrlProps/ctrlProp2770.xml" ContentType="application/vnd.ms-excel.controlproperties+xml"/>
  <Override PartName="/xl/ctrlProps/ctrlProp2771.xml" ContentType="application/vnd.ms-excel.controlproperties+xml"/>
  <Override PartName="/xl/ctrlProps/ctrlProp2772.xml" ContentType="application/vnd.ms-excel.controlproperties+xml"/>
  <Override PartName="/xl/ctrlProps/ctrlProp2773.xml" ContentType="application/vnd.ms-excel.controlproperties+xml"/>
  <Override PartName="/xl/ctrlProps/ctrlProp2774.xml" ContentType="application/vnd.ms-excel.controlproperties+xml"/>
  <Override PartName="/xl/ctrlProps/ctrlProp2775.xml" ContentType="application/vnd.ms-excel.controlproperties+xml"/>
  <Override PartName="/xl/ctrlProps/ctrlProp2776.xml" ContentType="application/vnd.ms-excel.controlproperties+xml"/>
  <Override PartName="/xl/ctrlProps/ctrlProp2777.xml" ContentType="application/vnd.ms-excel.controlproperties+xml"/>
  <Override PartName="/xl/ctrlProps/ctrlProp2778.xml" ContentType="application/vnd.ms-excel.controlproperties+xml"/>
  <Override PartName="/xl/ctrlProps/ctrlProp2779.xml" ContentType="application/vnd.ms-excel.controlproperties+xml"/>
  <Override PartName="/xl/ctrlProps/ctrlProp2780.xml" ContentType="application/vnd.ms-excel.controlproperties+xml"/>
  <Override PartName="/xl/ctrlProps/ctrlProp2781.xml" ContentType="application/vnd.ms-excel.controlproperties+xml"/>
  <Override PartName="/xl/ctrlProps/ctrlProp2782.xml" ContentType="application/vnd.ms-excel.controlproperties+xml"/>
  <Override PartName="/xl/ctrlProps/ctrlProp2783.xml" ContentType="application/vnd.ms-excel.controlproperties+xml"/>
  <Override PartName="/xl/ctrlProps/ctrlProp2784.xml" ContentType="application/vnd.ms-excel.controlproperties+xml"/>
  <Override PartName="/xl/ctrlProps/ctrlProp2785.xml" ContentType="application/vnd.ms-excel.controlproperties+xml"/>
  <Override PartName="/xl/ctrlProps/ctrlProp2786.xml" ContentType="application/vnd.ms-excel.controlproperties+xml"/>
  <Override PartName="/xl/ctrlProps/ctrlProp2787.xml" ContentType="application/vnd.ms-excel.controlproperties+xml"/>
  <Override PartName="/xl/ctrlProps/ctrlProp2788.xml" ContentType="application/vnd.ms-excel.controlproperties+xml"/>
  <Override PartName="/xl/ctrlProps/ctrlProp2789.xml" ContentType="application/vnd.ms-excel.controlproperties+xml"/>
  <Override PartName="/xl/ctrlProps/ctrlProp2790.xml" ContentType="application/vnd.ms-excel.controlproperties+xml"/>
  <Override PartName="/xl/ctrlProps/ctrlProp2791.xml" ContentType="application/vnd.ms-excel.controlproperties+xml"/>
  <Override PartName="/xl/ctrlProps/ctrlProp2792.xml" ContentType="application/vnd.ms-excel.controlproperties+xml"/>
  <Override PartName="/xl/ctrlProps/ctrlProp2793.xml" ContentType="application/vnd.ms-excel.controlproperties+xml"/>
  <Override PartName="/xl/ctrlProps/ctrlProp2794.xml" ContentType="application/vnd.ms-excel.controlproperties+xml"/>
  <Override PartName="/xl/ctrlProps/ctrlProp2795.xml" ContentType="application/vnd.ms-excel.controlproperties+xml"/>
  <Override PartName="/xl/ctrlProps/ctrlProp2796.xml" ContentType="application/vnd.ms-excel.controlproperties+xml"/>
  <Override PartName="/xl/ctrlProps/ctrlProp2797.xml" ContentType="application/vnd.ms-excel.controlproperties+xml"/>
  <Override PartName="/xl/ctrlProps/ctrlProp2798.xml" ContentType="application/vnd.ms-excel.controlproperties+xml"/>
  <Override PartName="/xl/ctrlProps/ctrlProp2799.xml" ContentType="application/vnd.ms-excel.controlproperties+xml"/>
  <Override PartName="/xl/ctrlProps/ctrlProp2800.xml" ContentType="application/vnd.ms-excel.controlproperties+xml"/>
  <Override PartName="/xl/ctrlProps/ctrlProp2801.xml" ContentType="application/vnd.ms-excel.controlproperties+xml"/>
  <Override PartName="/xl/ctrlProps/ctrlProp2802.xml" ContentType="application/vnd.ms-excel.controlproperties+xml"/>
  <Override PartName="/xl/ctrlProps/ctrlProp2803.xml" ContentType="application/vnd.ms-excel.controlproperties+xml"/>
  <Override PartName="/xl/ctrlProps/ctrlProp2804.xml" ContentType="application/vnd.ms-excel.controlproperties+xml"/>
  <Override PartName="/xl/ctrlProps/ctrlProp2805.xml" ContentType="application/vnd.ms-excel.controlproperties+xml"/>
  <Override PartName="/xl/ctrlProps/ctrlProp2806.xml" ContentType="application/vnd.ms-excel.controlproperties+xml"/>
  <Override PartName="/xl/ctrlProps/ctrlProp2807.xml" ContentType="application/vnd.ms-excel.controlproperties+xml"/>
  <Override PartName="/xl/ctrlProps/ctrlProp2808.xml" ContentType="application/vnd.ms-excel.controlproperties+xml"/>
  <Override PartName="/xl/ctrlProps/ctrlProp2809.xml" ContentType="application/vnd.ms-excel.controlproperties+xml"/>
  <Override PartName="/xl/ctrlProps/ctrlProp2810.xml" ContentType="application/vnd.ms-excel.controlproperties+xml"/>
  <Override PartName="/xl/ctrlProps/ctrlProp2811.xml" ContentType="application/vnd.ms-excel.controlproperties+xml"/>
  <Override PartName="/xl/ctrlProps/ctrlProp2812.xml" ContentType="application/vnd.ms-excel.controlproperties+xml"/>
  <Override PartName="/xl/ctrlProps/ctrlProp2813.xml" ContentType="application/vnd.ms-excel.controlproperties+xml"/>
  <Override PartName="/xl/ctrlProps/ctrlProp2814.xml" ContentType="application/vnd.ms-excel.controlproperties+xml"/>
  <Override PartName="/xl/ctrlProps/ctrlProp2815.xml" ContentType="application/vnd.ms-excel.controlproperties+xml"/>
  <Override PartName="/xl/ctrlProps/ctrlProp2816.xml" ContentType="application/vnd.ms-excel.controlproperties+xml"/>
  <Override PartName="/xl/ctrlProps/ctrlProp2817.xml" ContentType="application/vnd.ms-excel.controlproperties+xml"/>
  <Override PartName="/xl/ctrlProps/ctrlProp2818.xml" ContentType="application/vnd.ms-excel.controlproperties+xml"/>
  <Override PartName="/xl/ctrlProps/ctrlProp2819.xml" ContentType="application/vnd.ms-excel.controlproperties+xml"/>
  <Override PartName="/xl/ctrlProps/ctrlProp2820.xml" ContentType="application/vnd.ms-excel.controlproperties+xml"/>
  <Override PartName="/xl/ctrlProps/ctrlProp2821.xml" ContentType="application/vnd.ms-excel.controlproperties+xml"/>
  <Override PartName="/xl/ctrlProps/ctrlProp2822.xml" ContentType="application/vnd.ms-excel.controlproperties+xml"/>
  <Override PartName="/xl/ctrlProps/ctrlProp2823.xml" ContentType="application/vnd.ms-excel.controlproperties+xml"/>
  <Override PartName="/xl/ctrlProps/ctrlProp2824.xml" ContentType="application/vnd.ms-excel.controlproperties+xml"/>
  <Override PartName="/xl/ctrlProps/ctrlProp2825.xml" ContentType="application/vnd.ms-excel.controlproperties+xml"/>
  <Override PartName="/xl/ctrlProps/ctrlProp2826.xml" ContentType="application/vnd.ms-excel.controlproperties+xml"/>
  <Override PartName="/xl/ctrlProps/ctrlProp2827.xml" ContentType="application/vnd.ms-excel.controlproperties+xml"/>
  <Override PartName="/xl/ctrlProps/ctrlProp2828.xml" ContentType="application/vnd.ms-excel.controlproperties+xml"/>
  <Override PartName="/xl/ctrlProps/ctrlProp2829.xml" ContentType="application/vnd.ms-excel.controlproperties+xml"/>
  <Override PartName="/xl/ctrlProps/ctrlProp2830.xml" ContentType="application/vnd.ms-excel.controlproperties+xml"/>
  <Override PartName="/xl/ctrlProps/ctrlProp2831.xml" ContentType="application/vnd.ms-excel.controlproperties+xml"/>
  <Override PartName="/xl/ctrlProps/ctrlProp2832.xml" ContentType="application/vnd.ms-excel.controlproperties+xml"/>
  <Override PartName="/xl/ctrlProps/ctrlProp2833.xml" ContentType="application/vnd.ms-excel.controlproperties+xml"/>
  <Override PartName="/xl/ctrlProps/ctrlProp2834.xml" ContentType="application/vnd.ms-excel.controlproperties+xml"/>
  <Override PartName="/xl/ctrlProps/ctrlProp2835.xml" ContentType="application/vnd.ms-excel.controlproperties+xml"/>
  <Override PartName="/xl/ctrlProps/ctrlProp2836.xml" ContentType="application/vnd.ms-excel.controlproperties+xml"/>
  <Override PartName="/xl/ctrlProps/ctrlProp2837.xml" ContentType="application/vnd.ms-excel.controlproperties+xml"/>
  <Override PartName="/xl/ctrlProps/ctrlProp2838.xml" ContentType="application/vnd.ms-excel.controlproperties+xml"/>
  <Override PartName="/xl/ctrlProps/ctrlProp2839.xml" ContentType="application/vnd.ms-excel.controlproperties+xml"/>
  <Override PartName="/xl/ctrlProps/ctrlProp2840.xml" ContentType="application/vnd.ms-excel.controlproperties+xml"/>
  <Override PartName="/xl/ctrlProps/ctrlProp2841.xml" ContentType="application/vnd.ms-excel.controlproperties+xml"/>
  <Override PartName="/xl/ctrlProps/ctrlProp2842.xml" ContentType="application/vnd.ms-excel.controlproperties+xml"/>
  <Override PartName="/xl/ctrlProps/ctrlProp2843.xml" ContentType="application/vnd.ms-excel.controlproperties+xml"/>
  <Override PartName="/xl/ctrlProps/ctrlProp2844.xml" ContentType="application/vnd.ms-excel.controlproperties+xml"/>
  <Override PartName="/xl/ctrlProps/ctrlProp2845.xml" ContentType="application/vnd.ms-excel.controlproperties+xml"/>
  <Override PartName="/xl/ctrlProps/ctrlProp2846.xml" ContentType="application/vnd.ms-excel.controlproperties+xml"/>
  <Override PartName="/xl/ctrlProps/ctrlProp2847.xml" ContentType="application/vnd.ms-excel.controlproperties+xml"/>
  <Override PartName="/xl/ctrlProps/ctrlProp2848.xml" ContentType="application/vnd.ms-excel.controlproperties+xml"/>
  <Override PartName="/xl/ctrlProps/ctrlProp2849.xml" ContentType="application/vnd.ms-excel.controlproperties+xml"/>
  <Override PartName="/xl/ctrlProps/ctrlProp2850.xml" ContentType="application/vnd.ms-excel.controlproperties+xml"/>
  <Override PartName="/xl/ctrlProps/ctrlProp2851.xml" ContentType="application/vnd.ms-excel.controlproperties+xml"/>
  <Override PartName="/xl/ctrlProps/ctrlProp2852.xml" ContentType="application/vnd.ms-excel.controlproperties+xml"/>
  <Override PartName="/xl/ctrlProps/ctrlProp2853.xml" ContentType="application/vnd.ms-excel.controlproperties+xml"/>
  <Override PartName="/xl/ctrlProps/ctrlProp2854.xml" ContentType="application/vnd.ms-excel.controlproperties+xml"/>
  <Override PartName="/xl/ctrlProps/ctrlProp2855.xml" ContentType="application/vnd.ms-excel.controlproperties+xml"/>
  <Override PartName="/xl/ctrlProps/ctrlProp2856.xml" ContentType="application/vnd.ms-excel.controlproperties+xml"/>
  <Override PartName="/xl/ctrlProps/ctrlProp2857.xml" ContentType="application/vnd.ms-excel.controlproperties+xml"/>
  <Override PartName="/xl/ctrlProps/ctrlProp2858.xml" ContentType="application/vnd.ms-excel.controlproperties+xml"/>
  <Override PartName="/xl/ctrlProps/ctrlProp2859.xml" ContentType="application/vnd.ms-excel.controlproperties+xml"/>
  <Override PartName="/xl/ctrlProps/ctrlProp2860.xml" ContentType="application/vnd.ms-excel.controlproperties+xml"/>
  <Override PartName="/xl/ctrlProps/ctrlProp2861.xml" ContentType="application/vnd.ms-excel.controlproperties+xml"/>
  <Override PartName="/xl/ctrlProps/ctrlProp2862.xml" ContentType="application/vnd.ms-excel.controlproperties+xml"/>
  <Override PartName="/xl/ctrlProps/ctrlProp2863.xml" ContentType="application/vnd.ms-excel.controlproperties+xml"/>
  <Override PartName="/xl/ctrlProps/ctrlProp2864.xml" ContentType="application/vnd.ms-excel.controlproperties+xml"/>
  <Override PartName="/xl/ctrlProps/ctrlProp2865.xml" ContentType="application/vnd.ms-excel.controlproperties+xml"/>
  <Override PartName="/xl/ctrlProps/ctrlProp2866.xml" ContentType="application/vnd.ms-excel.controlproperties+xml"/>
  <Override PartName="/xl/ctrlProps/ctrlProp2867.xml" ContentType="application/vnd.ms-excel.controlproperties+xml"/>
  <Override PartName="/xl/ctrlProps/ctrlProp2868.xml" ContentType="application/vnd.ms-excel.controlproperties+xml"/>
  <Override PartName="/xl/ctrlProps/ctrlProp2869.xml" ContentType="application/vnd.ms-excel.controlproperties+xml"/>
  <Override PartName="/xl/ctrlProps/ctrlProp2870.xml" ContentType="application/vnd.ms-excel.controlproperties+xml"/>
  <Override PartName="/xl/ctrlProps/ctrlProp2871.xml" ContentType="application/vnd.ms-excel.controlproperties+xml"/>
  <Override PartName="/xl/ctrlProps/ctrlProp2872.xml" ContentType="application/vnd.ms-excel.controlproperties+xml"/>
  <Override PartName="/xl/ctrlProps/ctrlProp2873.xml" ContentType="application/vnd.ms-excel.controlproperties+xml"/>
  <Override PartName="/xl/ctrlProps/ctrlProp2874.xml" ContentType="application/vnd.ms-excel.controlproperties+xml"/>
  <Override PartName="/xl/ctrlProps/ctrlProp2875.xml" ContentType="application/vnd.ms-excel.controlproperties+xml"/>
  <Override PartName="/xl/ctrlProps/ctrlProp2876.xml" ContentType="application/vnd.ms-excel.controlproperties+xml"/>
  <Override PartName="/xl/ctrlProps/ctrlProp2877.xml" ContentType="application/vnd.ms-excel.controlproperties+xml"/>
  <Override PartName="/xl/ctrlProps/ctrlProp2878.xml" ContentType="application/vnd.ms-excel.controlproperties+xml"/>
  <Override PartName="/xl/ctrlProps/ctrlProp2879.xml" ContentType="application/vnd.ms-excel.controlproperties+xml"/>
  <Override PartName="/xl/ctrlProps/ctrlProp2880.xml" ContentType="application/vnd.ms-excel.controlproperties+xml"/>
  <Override PartName="/xl/ctrlProps/ctrlProp2881.xml" ContentType="application/vnd.ms-excel.controlproperties+xml"/>
  <Override PartName="/xl/ctrlProps/ctrlProp2882.xml" ContentType="application/vnd.ms-excel.controlproperties+xml"/>
  <Override PartName="/xl/ctrlProps/ctrlProp2883.xml" ContentType="application/vnd.ms-excel.controlproperties+xml"/>
  <Override PartName="/xl/ctrlProps/ctrlProp2884.xml" ContentType="application/vnd.ms-excel.controlproperties+xml"/>
  <Override PartName="/xl/ctrlProps/ctrlProp2885.xml" ContentType="application/vnd.ms-excel.controlproperties+xml"/>
  <Override PartName="/xl/ctrlProps/ctrlProp2886.xml" ContentType="application/vnd.ms-excel.controlproperties+xml"/>
  <Override PartName="/xl/ctrlProps/ctrlProp2887.xml" ContentType="application/vnd.ms-excel.controlproperties+xml"/>
  <Override PartName="/xl/ctrlProps/ctrlProp2888.xml" ContentType="application/vnd.ms-excel.controlproperties+xml"/>
  <Override PartName="/xl/ctrlProps/ctrlProp2889.xml" ContentType="application/vnd.ms-excel.controlproperties+xml"/>
  <Override PartName="/xl/ctrlProps/ctrlProp2890.xml" ContentType="application/vnd.ms-excel.controlproperties+xml"/>
  <Override PartName="/xl/ctrlProps/ctrlProp2891.xml" ContentType="application/vnd.ms-excel.controlproperties+xml"/>
  <Override PartName="/xl/ctrlProps/ctrlProp2892.xml" ContentType="application/vnd.ms-excel.controlproperties+xml"/>
  <Override PartName="/xl/ctrlProps/ctrlProp2893.xml" ContentType="application/vnd.ms-excel.controlproperties+xml"/>
  <Override PartName="/xl/ctrlProps/ctrlProp2894.xml" ContentType="application/vnd.ms-excel.controlproperties+xml"/>
  <Override PartName="/xl/ctrlProps/ctrlProp2895.xml" ContentType="application/vnd.ms-excel.controlproperties+xml"/>
  <Override PartName="/xl/ctrlProps/ctrlProp2896.xml" ContentType="application/vnd.ms-excel.controlproperties+xml"/>
  <Override PartName="/xl/ctrlProps/ctrlProp2897.xml" ContentType="application/vnd.ms-excel.controlproperties+xml"/>
  <Override PartName="/xl/ctrlProps/ctrlProp2898.xml" ContentType="application/vnd.ms-excel.controlproperties+xml"/>
  <Override PartName="/xl/ctrlProps/ctrlProp2899.xml" ContentType="application/vnd.ms-excel.controlproperties+xml"/>
  <Override PartName="/xl/ctrlProps/ctrlProp2900.xml" ContentType="application/vnd.ms-excel.controlproperties+xml"/>
  <Override PartName="/xl/ctrlProps/ctrlProp2901.xml" ContentType="application/vnd.ms-excel.controlproperties+xml"/>
  <Override PartName="/xl/ctrlProps/ctrlProp2902.xml" ContentType="application/vnd.ms-excel.controlproperties+xml"/>
  <Override PartName="/xl/ctrlProps/ctrlProp2903.xml" ContentType="application/vnd.ms-excel.controlproperties+xml"/>
  <Override PartName="/xl/ctrlProps/ctrlProp2904.xml" ContentType="application/vnd.ms-excel.controlproperties+xml"/>
  <Override PartName="/xl/ctrlProps/ctrlProp2905.xml" ContentType="application/vnd.ms-excel.controlproperties+xml"/>
  <Override PartName="/xl/ctrlProps/ctrlProp2906.xml" ContentType="application/vnd.ms-excel.controlproperties+xml"/>
  <Override PartName="/xl/ctrlProps/ctrlProp2907.xml" ContentType="application/vnd.ms-excel.controlproperties+xml"/>
  <Override PartName="/xl/ctrlProps/ctrlProp2908.xml" ContentType="application/vnd.ms-excel.controlproperties+xml"/>
  <Override PartName="/xl/ctrlProps/ctrlProp2909.xml" ContentType="application/vnd.ms-excel.controlproperties+xml"/>
  <Override PartName="/xl/ctrlProps/ctrlProp2910.xml" ContentType="application/vnd.ms-excel.controlproperties+xml"/>
  <Override PartName="/xl/ctrlProps/ctrlProp2911.xml" ContentType="application/vnd.ms-excel.controlproperties+xml"/>
  <Override PartName="/xl/ctrlProps/ctrlProp2912.xml" ContentType="application/vnd.ms-excel.controlproperties+xml"/>
  <Override PartName="/xl/ctrlProps/ctrlProp2913.xml" ContentType="application/vnd.ms-excel.controlproperties+xml"/>
  <Override PartName="/xl/ctrlProps/ctrlProp2914.xml" ContentType="application/vnd.ms-excel.controlproperties+xml"/>
  <Override PartName="/xl/ctrlProps/ctrlProp2915.xml" ContentType="application/vnd.ms-excel.controlproperties+xml"/>
  <Override PartName="/xl/ctrlProps/ctrlProp2916.xml" ContentType="application/vnd.ms-excel.controlproperties+xml"/>
  <Override PartName="/xl/ctrlProps/ctrlProp2917.xml" ContentType="application/vnd.ms-excel.controlproperties+xml"/>
  <Override PartName="/xl/ctrlProps/ctrlProp2918.xml" ContentType="application/vnd.ms-excel.controlproperties+xml"/>
  <Override PartName="/xl/ctrlProps/ctrlProp2919.xml" ContentType="application/vnd.ms-excel.controlproperties+xml"/>
  <Override PartName="/xl/ctrlProps/ctrlProp2920.xml" ContentType="application/vnd.ms-excel.controlproperties+xml"/>
  <Override PartName="/xl/ctrlProps/ctrlProp2921.xml" ContentType="application/vnd.ms-excel.controlproperties+xml"/>
  <Override PartName="/xl/ctrlProps/ctrlProp2922.xml" ContentType="application/vnd.ms-excel.controlproperties+xml"/>
  <Override PartName="/xl/ctrlProps/ctrlProp2923.xml" ContentType="application/vnd.ms-excel.controlproperties+xml"/>
  <Override PartName="/xl/ctrlProps/ctrlProp2924.xml" ContentType="application/vnd.ms-excel.controlproperties+xml"/>
  <Override PartName="/xl/ctrlProps/ctrlProp2925.xml" ContentType="application/vnd.ms-excel.controlproperties+xml"/>
  <Override PartName="/xl/ctrlProps/ctrlProp2926.xml" ContentType="application/vnd.ms-excel.controlproperties+xml"/>
  <Override PartName="/xl/ctrlProps/ctrlProp2927.xml" ContentType="application/vnd.ms-excel.controlproperties+xml"/>
  <Override PartName="/xl/ctrlProps/ctrlProp2928.xml" ContentType="application/vnd.ms-excel.controlproperties+xml"/>
  <Override PartName="/xl/ctrlProps/ctrlProp2929.xml" ContentType="application/vnd.ms-excel.controlproperties+xml"/>
  <Override PartName="/xl/ctrlProps/ctrlProp2930.xml" ContentType="application/vnd.ms-excel.controlproperties+xml"/>
  <Override PartName="/xl/ctrlProps/ctrlProp2931.xml" ContentType="application/vnd.ms-excel.controlproperties+xml"/>
  <Override PartName="/xl/ctrlProps/ctrlProp2932.xml" ContentType="application/vnd.ms-excel.controlproperties+xml"/>
  <Override PartName="/xl/ctrlProps/ctrlProp2933.xml" ContentType="application/vnd.ms-excel.controlproperties+xml"/>
  <Override PartName="/xl/ctrlProps/ctrlProp2934.xml" ContentType="application/vnd.ms-excel.controlproperties+xml"/>
  <Override PartName="/xl/ctrlProps/ctrlProp2935.xml" ContentType="application/vnd.ms-excel.controlproperties+xml"/>
  <Override PartName="/xl/ctrlProps/ctrlProp2936.xml" ContentType="application/vnd.ms-excel.controlproperties+xml"/>
  <Override PartName="/xl/ctrlProps/ctrlProp2937.xml" ContentType="application/vnd.ms-excel.controlproperties+xml"/>
  <Override PartName="/xl/ctrlProps/ctrlProp2938.xml" ContentType="application/vnd.ms-excel.controlproperties+xml"/>
  <Override PartName="/xl/ctrlProps/ctrlProp2939.xml" ContentType="application/vnd.ms-excel.controlproperties+xml"/>
  <Override PartName="/xl/ctrlProps/ctrlProp2940.xml" ContentType="application/vnd.ms-excel.controlproperties+xml"/>
  <Override PartName="/xl/ctrlProps/ctrlProp2941.xml" ContentType="application/vnd.ms-excel.controlproperties+xml"/>
  <Override PartName="/xl/ctrlProps/ctrlProp2942.xml" ContentType="application/vnd.ms-excel.controlproperties+xml"/>
  <Override PartName="/xl/ctrlProps/ctrlProp2943.xml" ContentType="application/vnd.ms-excel.controlproperties+xml"/>
  <Override PartName="/xl/ctrlProps/ctrlProp2944.xml" ContentType="application/vnd.ms-excel.controlproperties+xml"/>
  <Override PartName="/xl/ctrlProps/ctrlProp2945.xml" ContentType="application/vnd.ms-excel.controlproperties+xml"/>
  <Override PartName="/xl/ctrlProps/ctrlProp2946.xml" ContentType="application/vnd.ms-excel.controlproperties+xml"/>
  <Override PartName="/xl/ctrlProps/ctrlProp2947.xml" ContentType="application/vnd.ms-excel.controlproperties+xml"/>
  <Override PartName="/xl/ctrlProps/ctrlProp2948.xml" ContentType="application/vnd.ms-excel.controlproperties+xml"/>
  <Override PartName="/xl/ctrlProps/ctrlProp2949.xml" ContentType="application/vnd.ms-excel.controlproperties+xml"/>
  <Override PartName="/xl/ctrlProps/ctrlProp2950.xml" ContentType="application/vnd.ms-excel.controlproperties+xml"/>
  <Override PartName="/xl/ctrlProps/ctrlProp2951.xml" ContentType="application/vnd.ms-excel.controlproperties+xml"/>
  <Override PartName="/xl/ctrlProps/ctrlProp2952.xml" ContentType="application/vnd.ms-excel.controlproperties+xml"/>
  <Override PartName="/xl/ctrlProps/ctrlProp2953.xml" ContentType="application/vnd.ms-excel.controlproperties+xml"/>
  <Override PartName="/xl/ctrlProps/ctrlProp2954.xml" ContentType="application/vnd.ms-excel.controlproperties+xml"/>
  <Override PartName="/xl/ctrlProps/ctrlProp2955.xml" ContentType="application/vnd.ms-excel.controlproperties+xml"/>
  <Override PartName="/xl/ctrlProps/ctrlProp2956.xml" ContentType="application/vnd.ms-excel.controlproperties+xml"/>
  <Override PartName="/xl/ctrlProps/ctrlProp2957.xml" ContentType="application/vnd.ms-excel.controlproperties+xml"/>
  <Override PartName="/xl/ctrlProps/ctrlProp2958.xml" ContentType="application/vnd.ms-excel.controlproperties+xml"/>
  <Override PartName="/xl/ctrlProps/ctrlProp2959.xml" ContentType="application/vnd.ms-excel.controlproperties+xml"/>
  <Override PartName="/xl/ctrlProps/ctrlProp2960.xml" ContentType="application/vnd.ms-excel.controlproperties+xml"/>
  <Override PartName="/xl/ctrlProps/ctrlProp2961.xml" ContentType="application/vnd.ms-excel.controlproperties+xml"/>
  <Override PartName="/xl/ctrlProps/ctrlProp2962.xml" ContentType="application/vnd.ms-excel.controlproperties+xml"/>
  <Override PartName="/xl/ctrlProps/ctrlProp2963.xml" ContentType="application/vnd.ms-excel.controlproperties+xml"/>
  <Override PartName="/xl/ctrlProps/ctrlProp2964.xml" ContentType="application/vnd.ms-excel.controlproperties+xml"/>
  <Override PartName="/xl/ctrlProps/ctrlProp2965.xml" ContentType="application/vnd.ms-excel.controlproperties+xml"/>
  <Override PartName="/xl/ctrlProps/ctrlProp2966.xml" ContentType="application/vnd.ms-excel.controlproperties+xml"/>
  <Override PartName="/xl/ctrlProps/ctrlProp2967.xml" ContentType="application/vnd.ms-excel.controlproperties+xml"/>
  <Override PartName="/xl/ctrlProps/ctrlProp2968.xml" ContentType="application/vnd.ms-excel.controlproperties+xml"/>
  <Override PartName="/xl/ctrlProps/ctrlProp2969.xml" ContentType="application/vnd.ms-excel.controlproperties+xml"/>
  <Override PartName="/xl/ctrlProps/ctrlProp2970.xml" ContentType="application/vnd.ms-excel.controlproperties+xml"/>
  <Override PartName="/xl/ctrlProps/ctrlProp2971.xml" ContentType="application/vnd.ms-excel.controlproperties+xml"/>
  <Override PartName="/xl/ctrlProps/ctrlProp2972.xml" ContentType="application/vnd.ms-excel.controlproperties+xml"/>
  <Override PartName="/xl/ctrlProps/ctrlProp2973.xml" ContentType="application/vnd.ms-excel.controlproperties+xml"/>
  <Override PartName="/xl/ctrlProps/ctrlProp2974.xml" ContentType="application/vnd.ms-excel.controlproperties+xml"/>
  <Override PartName="/xl/ctrlProps/ctrlProp2975.xml" ContentType="application/vnd.ms-excel.controlproperties+xml"/>
  <Override PartName="/xl/ctrlProps/ctrlProp2976.xml" ContentType="application/vnd.ms-excel.controlproperties+xml"/>
  <Override PartName="/xl/ctrlProps/ctrlProp2977.xml" ContentType="application/vnd.ms-excel.controlproperties+xml"/>
  <Override PartName="/xl/ctrlProps/ctrlProp2978.xml" ContentType="application/vnd.ms-excel.controlproperties+xml"/>
  <Override PartName="/xl/ctrlProps/ctrlProp2979.xml" ContentType="application/vnd.ms-excel.controlproperties+xml"/>
  <Override PartName="/xl/ctrlProps/ctrlProp2980.xml" ContentType="application/vnd.ms-excel.controlproperties+xml"/>
  <Override PartName="/xl/ctrlProps/ctrlProp2981.xml" ContentType="application/vnd.ms-excel.controlproperties+xml"/>
  <Override PartName="/xl/ctrlProps/ctrlProp2982.xml" ContentType="application/vnd.ms-excel.controlproperties+xml"/>
  <Override PartName="/xl/ctrlProps/ctrlProp2983.xml" ContentType="application/vnd.ms-excel.controlproperties+xml"/>
  <Override PartName="/xl/ctrlProps/ctrlProp2984.xml" ContentType="application/vnd.ms-excel.controlproperties+xml"/>
  <Override PartName="/xl/ctrlProps/ctrlProp2985.xml" ContentType="application/vnd.ms-excel.controlproperties+xml"/>
  <Override PartName="/xl/ctrlProps/ctrlProp2986.xml" ContentType="application/vnd.ms-excel.controlproperties+xml"/>
  <Override PartName="/xl/ctrlProps/ctrlProp2987.xml" ContentType="application/vnd.ms-excel.controlproperties+xml"/>
  <Override PartName="/xl/ctrlProps/ctrlProp2988.xml" ContentType="application/vnd.ms-excel.controlproperties+xml"/>
  <Override PartName="/xl/ctrlProps/ctrlProp2989.xml" ContentType="application/vnd.ms-excel.controlproperties+xml"/>
  <Override PartName="/xl/ctrlProps/ctrlProp2990.xml" ContentType="application/vnd.ms-excel.controlproperties+xml"/>
  <Override PartName="/xl/ctrlProps/ctrlProp2991.xml" ContentType="application/vnd.ms-excel.controlproperties+xml"/>
  <Override PartName="/xl/ctrlProps/ctrlProp2992.xml" ContentType="application/vnd.ms-excel.controlproperties+xml"/>
  <Override PartName="/xl/ctrlProps/ctrlProp2993.xml" ContentType="application/vnd.ms-excel.controlproperties+xml"/>
  <Override PartName="/xl/ctrlProps/ctrlProp2994.xml" ContentType="application/vnd.ms-excel.controlproperties+xml"/>
  <Override PartName="/xl/ctrlProps/ctrlProp2995.xml" ContentType="application/vnd.ms-excel.controlproperties+xml"/>
  <Override PartName="/xl/ctrlProps/ctrlProp2996.xml" ContentType="application/vnd.ms-excel.controlproperties+xml"/>
  <Override PartName="/xl/ctrlProps/ctrlProp2997.xml" ContentType="application/vnd.ms-excel.controlproperties+xml"/>
  <Override PartName="/xl/ctrlProps/ctrlProp2998.xml" ContentType="application/vnd.ms-excel.controlproperties+xml"/>
  <Override PartName="/xl/ctrlProps/ctrlProp2999.xml" ContentType="application/vnd.ms-excel.controlproperties+xml"/>
  <Override PartName="/xl/ctrlProps/ctrlProp3000.xml" ContentType="application/vnd.ms-excel.controlproperties+xml"/>
  <Override PartName="/xl/ctrlProps/ctrlProp3001.xml" ContentType="application/vnd.ms-excel.controlproperties+xml"/>
  <Override PartName="/xl/ctrlProps/ctrlProp3002.xml" ContentType="application/vnd.ms-excel.controlproperties+xml"/>
  <Override PartName="/xl/ctrlProps/ctrlProp3003.xml" ContentType="application/vnd.ms-excel.controlproperties+xml"/>
  <Override PartName="/xl/ctrlProps/ctrlProp3004.xml" ContentType="application/vnd.ms-excel.controlproperties+xml"/>
  <Override PartName="/xl/ctrlProps/ctrlProp3005.xml" ContentType="application/vnd.ms-excel.controlproperties+xml"/>
  <Override PartName="/xl/ctrlProps/ctrlProp3006.xml" ContentType="application/vnd.ms-excel.controlproperties+xml"/>
  <Override PartName="/xl/ctrlProps/ctrlProp3007.xml" ContentType="application/vnd.ms-excel.controlproperties+xml"/>
  <Override PartName="/xl/ctrlProps/ctrlProp3008.xml" ContentType="application/vnd.ms-excel.controlproperties+xml"/>
  <Override PartName="/xl/ctrlProps/ctrlProp3009.xml" ContentType="application/vnd.ms-excel.controlproperties+xml"/>
  <Override PartName="/xl/ctrlProps/ctrlProp3010.xml" ContentType="application/vnd.ms-excel.controlproperties+xml"/>
  <Override PartName="/xl/ctrlProps/ctrlProp3011.xml" ContentType="application/vnd.ms-excel.controlproperties+xml"/>
  <Override PartName="/xl/ctrlProps/ctrlProp3012.xml" ContentType="application/vnd.ms-excel.controlproperties+xml"/>
  <Override PartName="/xl/ctrlProps/ctrlProp3013.xml" ContentType="application/vnd.ms-excel.controlproperties+xml"/>
  <Override PartName="/xl/ctrlProps/ctrlProp3014.xml" ContentType="application/vnd.ms-excel.controlproperties+xml"/>
  <Override PartName="/xl/ctrlProps/ctrlProp3015.xml" ContentType="application/vnd.ms-excel.controlproperties+xml"/>
  <Override PartName="/xl/ctrlProps/ctrlProp3016.xml" ContentType="application/vnd.ms-excel.controlproperties+xml"/>
  <Override PartName="/xl/ctrlProps/ctrlProp3017.xml" ContentType="application/vnd.ms-excel.controlproperties+xml"/>
  <Override PartName="/xl/ctrlProps/ctrlProp3018.xml" ContentType="application/vnd.ms-excel.controlproperties+xml"/>
  <Override PartName="/xl/ctrlProps/ctrlProp3019.xml" ContentType="application/vnd.ms-excel.controlproperties+xml"/>
  <Override PartName="/xl/ctrlProps/ctrlProp3020.xml" ContentType="application/vnd.ms-excel.controlproperties+xml"/>
  <Override PartName="/xl/ctrlProps/ctrlProp3021.xml" ContentType="application/vnd.ms-excel.controlproperties+xml"/>
  <Override PartName="/xl/ctrlProps/ctrlProp3022.xml" ContentType="application/vnd.ms-excel.controlproperties+xml"/>
  <Override PartName="/xl/ctrlProps/ctrlProp3023.xml" ContentType="application/vnd.ms-excel.controlproperties+xml"/>
  <Override PartName="/xl/ctrlProps/ctrlProp3024.xml" ContentType="application/vnd.ms-excel.controlproperties+xml"/>
  <Override PartName="/xl/ctrlProps/ctrlProp3025.xml" ContentType="application/vnd.ms-excel.controlproperties+xml"/>
  <Override PartName="/xl/ctrlProps/ctrlProp3026.xml" ContentType="application/vnd.ms-excel.controlproperties+xml"/>
  <Override PartName="/xl/ctrlProps/ctrlProp3027.xml" ContentType="application/vnd.ms-excel.controlproperties+xml"/>
  <Override PartName="/xl/ctrlProps/ctrlProp3028.xml" ContentType="application/vnd.ms-excel.controlproperties+xml"/>
  <Override PartName="/xl/ctrlProps/ctrlProp3029.xml" ContentType="application/vnd.ms-excel.controlproperties+xml"/>
  <Override PartName="/xl/ctrlProps/ctrlProp3030.xml" ContentType="application/vnd.ms-excel.controlproperties+xml"/>
  <Override PartName="/xl/ctrlProps/ctrlProp3031.xml" ContentType="application/vnd.ms-excel.controlproperties+xml"/>
  <Override PartName="/xl/ctrlProps/ctrlProp3032.xml" ContentType="application/vnd.ms-excel.controlproperties+xml"/>
  <Override PartName="/xl/ctrlProps/ctrlProp3033.xml" ContentType="application/vnd.ms-excel.controlproperties+xml"/>
  <Override PartName="/xl/ctrlProps/ctrlProp3034.xml" ContentType="application/vnd.ms-excel.controlproperties+xml"/>
  <Override PartName="/xl/ctrlProps/ctrlProp3035.xml" ContentType="application/vnd.ms-excel.controlproperties+xml"/>
  <Override PartName="/xl/ctrlProps/ctrlProp3036.xml" ContentType="application/vnd.ms-excel.controlproperties+xml"/>
  <Override PartName="/xl/ctrlProps/ctrlProp3037.xml" ContentType="application/vnd.ms-excel.controlproperties+xml"/>
  <Override PartName="/xl/ctrlProps/ctrlProp3038.xml" ContentType="application/vnd.ms-excel.controlproperties+xml"/>
  <Override PartName="/xl/ctrlProps/ctrlProp3039.xml" ContentType="application/vnd.ms-excel.controlproperties+xml"/>
  <Override PartName="/xl/ctrlProps/ctrlProp3040.xml" ContentType="application/vnd.ms-excel.controlproperties+xml"/>
  <Override PartName="/xl/ctrlProps/ctrlProp3041.xml" ContentType="application/vnd.ms-excel.controlproperties+xml"/>
  <Override PartName="/xl/ctrlProps/ctrlProp3042.xml" ContentType="application/vnd.ms-excel.controlproperties+xml"/>
  <Override PartName="/xl/ctrlProps/ctrlProp3043.xml" ContentType="application/vnd.ms-excel.controlproperties+xml"/>
  <Override PartName="/xl/ctrlProps/ctrlProp3044.xml" ContentType="application/vnd.ms-excel.controlproperties+xml"/>
  <Override PartName="/xl/ctrlProps/ctrlProp3045.xml" ContentType="application/vnd.ms-excel.controlproperties+xml"/>
  <Override PartName="/xl/ctrlProps/ctrlProp3046.xml" ContentType="application/vnd.ms-excel.controlproperties+xml"/>
  <Override PartName="/xl/ctrlProps/ctrlProp3047.xml" ContentType="application/vnd.ms-excel.controlproperties+xml"/>
  <Override PartName="/xl/ctrlProps/ctrlProp3048.xml" ContentType="application/vnd.ms-excel.controlproperties+xml"/>
  <Override PartName="/xl/ctrlProps/ctrlProp3049.xml" ContentType="application/vnd.ms-excel.controlproperties+xml"/>
  <Override PartName="/xl/ctrlProps/ctrlProp3050.xml" ContentType="application/vnd.ms-excel.controlproperties+xml"/>
  <Override PartName="/xl/ctrlProps/ctrlProp3051.xml" ContentType="application/vnd.ms-excel.controlproperties+xml"/>
  <Override PartName="/xl/ctrlProps/ctrlProp3052.xml" ContentType="application/vnd.ms-excel.controlproperties+xml"/>
  <Override PartName="/xl/ctrlProps/ctrlProp3053.xml" ContentType="application/vnd.ms-excel.controlproperties+xml"/>
  <Override PartName="/xl/ctrlProps/ctrlProp3054.xml" ContentType="application/vnd.ms-excel.controlproperties+xml"/>
  <Override PartName="/xl/ctrlProps/ctrlProp3055.xml" ContentType="application/vnd.ms-excel.controlproperties+xml"/>
  <Override PartName="/xl/ctrlProps/ctrlProp3056.xml" ContentType="application/vnd.ms-excel.controlproperties+xml"/>
  <Override PartName="/xl/ctrlProps/ctrlProp3057.xml" ContentType="application/vnd.ms-excel.controlproperties+xml"/>
  <Override PartName="/xl/ctrlProps/ctrlProp3058.xml" ContentType="application/vnd.ms-excel.controlproperties+xml"/>
  <Override PartName="/xl/ctrlProps/ctrlProp3059.xml" ContentType="application/vnd.ms-excel.controlproperties+xml"/>
  <Override PartName="/xl/ctrlProps/ctrlProp3060.xml" ContentType="application/vnd.ms-excel.controlproperties+xml"/>
  <Override PartName="/xl/ctrlProps/ctrlProp3061.xml" ContentType="application/vnd.ms-excel.controlproperties+xml"/>
  <Override PartName="/xl/ctrlProps/ctrlProp3062.xml" ContentType="application/vnd.ms-excel.controlproperties+xml"/>
  <Override PartName="/xl/ctrlProps/ctrlProp3063.xml" ContentType="application/vnd.ms-excel.controlproperties+xml"/>
  <Override PartName="/xl/ctrlProps/ctrlProp3064.xml" ContentType="application/vnd.ms-excel.controlproperties+xml"/>
  <Override PartName="/xl/ctrlProps/ctrlProp3065.xml" ContentType="application/vnd.ms-excel.controlproperties+xml"/>
  <Override PartName="/xl/ctrlProps/ctrlProp3066.xml" ContentType="application/vnd.ms-excel.controlproperties+xml"/>
  <Override PartName="/xl/ctrlProps/ctrlProp3067.xml" ContentType="application/vnd.ms-excel.controlproperties+xml"/>
  <Override PartName="/xl/ctrlProps/ctrlProp3068.xml" ContentType="application/vnd.ms-excel.controlproperties+xml"/>
  <Override PartName="/xl/ctrlProps/ctrlProp3069.xml" ContentType="application/vnd.ms-excel.controlproperties+xml"/>
  <Override PartName="/xl/ctrlProps/ctrlProp3070.xml" ContentType="application/vnd.ms-excel.controlproperties+xml"/>
  <Override PartName="/xl/ctrlProps/ctrlProp3071.xml" ContentType="application/vnd.ms-excel.controlproperties+xml"/>
  <Override PartName="/xl/ctrlProps/ctrlProp3072.xml" ContentType="application/vnd.ms-excel.controlproperties+xml"/>
  <Override PartName="/xl/ctrlProps/ctrlProp3073.xml" ContentType="application/vnd.ms-excel.controlproperties+xml"/>
  <Override PartName="/xl/ctrlProps/ctrlProp3074.xml" ContentType="application/vnd.ms-excel.controlproperties+xml"/>
  <Override PartName="/xl/ctrlProps/ctrlProp3075.xml" ContentType="application/vnd.ms-excel.controlproperties+xml"/>
  <Override PartName="/xl/ctrlProps/ctrlProp3076.xml" ContentType="application/vnd.ms-excel.controlproperties+xml"/>
  <Override PartName="/xl/ctrlProps/ctrlProp3077.xml" ContentType="application/vnd.ms-excel.controlproperties+xml"/>
  <Override PartName="/xl/ctrlProps/ctrlProp3078.xml" ContentType="application/vnd.ms-excel.controlproperties+xml"/>
  <Override PartName="/xl/ctrlProps/ctrlProp3079.xml" ContentType="application/vnd.ms-excel.controlproperties+xml"/>
  <Override PartName="/xl/ctrlProps/ctrlProp3080.xml" ContentType="application/vnd.ms-excel.controlproperties+xml"/>
  <Override PartName="/xl/ctrlProps/ctrlProp3081.xml" ContentType="application/vnd.ms-excel.controlproperties+xml"/>
  <Override PartName="/xl/ctrlProps/ctrlProp3082.xml" ContentType="application/vnd.ms-excel.controlproperties+xml"/>
  <Override PartName="/xl/ctrlProps/ctrlProp3083.xml" ContentType="application/vnd.ms-excel.controlproperties+xml"/>
  <Override PartName="/xl/ctrlProps/ctrlProp3084.xml" ContentType="application/vnd.ms-excel.controlproperties+xml"/>
  <Override PartName="/xl/ctrlProps/ctrlProp3085.xml" ContentType="application/vnd.ms-excel.controlproperties+xml"/>
  <Override PartName="/xl/ctrlProps/ctrlProp3086.xml" ContentType="application/vnd.ms-excel.controlproperties+xml"/>
  <Override PartName="/xl/ctrlProps/ctrlProp3087.xml" ContentType="application/vnd.ms-excel.controlproperties+xml"/>
  <Override PartName="/xl/ctrlProps/ctrlProp3088.xml" ContentType="application/vnd.ms-excel.controlproperties+xml"/>
  <Override PartName="/xl/ctrlProps/ctrlProp3089.xml" ContentType="application/vnd.ms-excel.controlproperties+xml"/>
  <Override PartName="/xl/ctrlProps/ctrlProp3090.xml" ContentType="application/vnd.ms-excel.controlproperties+xml"/>
  <Override PartName="/xl/ctrlProps/ctrlProp3091.xml" ContentType="application/vnd.ms-excel.controlproperties+xml"/>
  <Override PartName="/xl/ctrlProps/ctrlProp3092.xml" ContentType="application/vnd.ms-excel.controlproperties+xml"/>
  <Override PartName="/xl/ctrlProps/ctrlProp3093.xml" ContentType="application/vnd.ms-excel.controlproperties+xml"/>
  <Override PartName="/xl/ctrlProps/ctrlProp3094.xml" ContentType="application/vnd.ms-excel.controlproperties+xml"/>
  <Override PartName="/xl/ctrlProps/ctrlProp3095.xml" ContentType="application/vnd.ms-excel.controlproperties+xml"/>
  <Override PartName="/xl/ctrlProps/ctrlProp3096.xml" ContentType="application/vnd.ms-excel.controlproperties+xml"/>
  <Override PartName="/xl/ctrlProps/ctrlProp3097.xml" ContentType="application/vnd.ms-excel.controlproperties+xml"/>
  <Override PartName="/xl/ctrlProps/ctrlProp3098.xml" ContentType="application/vnd.ms-excel.controlproperties+xml"/>
  <Override PartName="/xl/ctrlProps/ctrlProp3099.xml" ContentType="application/vnd.ms-excel.controlproperties+xml"/>
  <Override PartName="/xl/ctrlProps/ctrlProp3100.xml" ContentType="application/vnd.ms-excel.controlproperties+xml"/>
  <Override PartName="/xl/ctrlProps/ctrlProp3101.xml" ContentType="application/vnd.ms-excel.controlproperties+xml"/>
  <Override PartName="/xl/ctrlProps/ctrlProp3102.xml" ContentType="application/vnd.ms-excel.controlproperties+xml"/>
  <Override PartName="/xl/ctrlProps/ctrlProp3103.xml" ContentType="application/vnd.ms-excel.controlproperties+xml"/>
  <Override PartName="/xl/ctrlProps/ctrlProp3104.xml" ContentType="application/vnd.ms-excel.controlproperties+xml"/>
  <Override PartName="/xl/ctrlProps/ctrlProp3105.xml" ContentType="application/vnd.ms-excel.controlproperties+xml"/>
  <Override PartName="/xl/ctrlProps/ctrlProp3106.xml" ContentType="application/vnd.ms-excel.controlproperties+xml"/>
  <Override PartName="/xl/ctrlProps/ctrlProp3107.xml" ContentType="application/vnd.ms-excel.controlproperties+xml"/>
  <Override PartName="/xl/ctrlProps/ctrlProp3108.xml" ContentType="application/vnd.ms-excel.controlproperties+xml"/>
  <Override PartName="/xl/ctrlProps/ctrlProp3109.xml" ContentType="application/vnd.ms-excel.controlproperties+xml"/>
  <Override PartName="/xl/ctrlProps/ctrlProp3110.xml" ContentType="application/vnd.ms-excel.controlproperties+xml"/>
  <Override PartName="/xl/ctrlProps/ctrlProp3111.xml" ContentType="application/vnd.ms-excel.controlproperties+xml"/>
  <Override PartName="/xl/ctrlProps/ctrlProp3112.xml" ContentType="application/vnd.ms-excel.controlproperties+xml"/>
  <Override PartName="/xl/ctrlProps/ctrlProp3113.xml" ContentType="application/vnd.ms-excel.controlproperties+xml"/>
  <Override PartName="/xl/ctrlProps/ctrlProp3114.xml" ContentType="application/vnd.ms-excel.controlproperties+xml"/>
  <Override PartName="/xl/ctrlProps/ctrlProp3115.xml" ContentType="application/vnd.ms-excel.controlproperties+xml"/>
  <Override PartName="/xl/ctrlProps/ctrlProp3116.xml" ContentType="application/vnd.ms-excel.controlproperties+xml"/>
  <Override PartName="/xl/ctrlProps/ctrlProp3117.xml" ContentType="application/vnd.ms-excel.controlproperties+xml"/>
  <Override PartName="/xl/ctrlProps/ctrlProp3118.xml" ContentType="application/vnd.ms-excel.controlproperties+xml"/>
  <Override PartName="/xl/ctrlProps/ctrlProp3119.xml" ContentType="application/vnd.ms-excel.controlproperties+xml"/>
  <Override PartName="/xl/ctrlProps/ctrlProp3120.xml" ContentType="application/vnd.ms-excel.controlproperties+xml"/>
  <Override PartName="/xl/ctrlProps/ctrlProp3121.xml" ContentType="application/vnd.ms-excel.controlproperties+xml"/>
  <Override PartName="/xl/ctrlProps/ctrlProp3122.xml" ContentType="application/vnd.ms-excel.controlproperties+xml"/>
  <Override PartName="/xl/ctrlProps/ctrlProp3123.xml" ContentType="application/vnd.ms-excel.controlproperties+xml"/>
  <Override PartName="/xl/ctrlProps/ctrlProp3124.xml" ContentType="application/vnd.ms-excel.controlproperties+xml"/>
  <Override PartName="/xl/ctrlProps/ctrlProp3125.xml" ContentType="application/vnd.ms-excel.controlproperties+xml"/>
  <Override PartName="/xl/ctrlProps/ctrlProp3126.xml" ContentType="application/vnd.ms-excel.controlproperties+xml"/>
  <Override PartName="/xl/ctrlProps/ctrlProp3127.xml" ContentType="application/vnd.ms-excel.controlproperties+xml"/>
  <Override PartName="/xl/ctrlProps/ctrlProp3128.xml" ContentType="application/vnd.ms-excel.controlproperties+xml"/>
  <Override PartName="/xl/ctrlProps/ctrlProp3129.xml" ContentType="application/vnd.ms-excel.controlproperties+xml"/>
  <Override PartName="/xl/ctrlProps/ctrlProp3130.xml" ContentType="application/vnd.ms-excel.controlproperties+xml"/>
  <Override PartName="/xl/ctrlProps/ctrlProp3131.xml" ContentType="application/vnd.ms-excel.controlproperties+xml"/>
  <Override PartName="/xl/ctrlProps/ctrlProp3132.xml" ContentType="application/vnd.ms-excel.controlproperties+xml"/>
  <Override PartName="/xl/ctrlProps/ctrlProp3133.xml" ContentType="application/vnd.ms-excel.controlproperties+xml"/>
  <Override PartName="/xl/ctrlProps/ctrlProp3134.xml" ContentType="application/vnd.ms-excel.controlproperties+xml"/>
  <Override PartName="/xl/ctrlProps/ctrlProp3135.xml" ContentType="application/vnd.ms-excel.controlproperties+xml"/>
  <Override PartName="/xl/ctrlProps/ctrlProp3136.xml" ContentType="application/vnd.ms-excel.controlproperties+xml"/>
  <Override PartName="/xl/ctrlProps/ctrlProp3137.xml" ContentType="application/vnd.ms-excel.controlproperties+xml"/>
  <Override PartName="/xl/ctrlProps/ctrlProp3138.xml" ContentType="application/vnd.ms-excel.controlproperties+xml"/>
  <Override PartName="/xl/ctrlProps/ctrlProp3139.xml" ContentType="application/vnd.ms-excel.controlproperties+xml"/>
  <Override PartName="/xl/ctrlProps/ctrlProp3140.xml" ContentType="application/vnd.ms-excel.controlproperties+xml"/>
  <Override PartName="/xl/ctrlProps/ctrlProp3141.xml" ContentType="application/vnd.ms-excel.controlproperties+xml"/>
  <Override PartName="/xl/ctrlProps/ctrlProp3142.xml" ContentType="application/vnd.ms-excel.controlproperties+xml"/>
  <Override PartName="/xl/ctrlProps/ctrlProp3143.xml" ContentType="application/vnd.ms-excel.controlproperties+xml"/>
  <Override PartName="/xl/ctrlProps/ctrlProp3144.xml" ContentType="application/vnd.ms-excel.controlproperties+xml"/>
  <Override PartName="/xl/ctrlProps/ctrlProp3145.xml" ContentType="application/vnd.ms-excel.controlproperties+xml"/>
  <Override PartName="/xl/ctrlProps/ctrlProp3146.xml" ContentType="application/vnd.ms-excel.controlproperties+xml"/>
  <Override PartName="/xl/ctrlProps/ctrlProp3147.xml" ContentType="application/vnd.ms-excel.controlproperties+xml"/>
  <Override PartName="/xl/ctrlProps/ctrlProp3148.xml" ContentType="application/vnd.ms-excel.controlproperties+xml"/>
  <Override PartName="/xl/ctrlProps/ctrlProp3149.xml" ContentType="application/vnd.ms-excel.controlproperties+xml"/>
  <Override PartName="/xl/ctrlProps/ctrlProp3150.xml" ContentType="application/vnd.ms-excel.controlproperties+xml"/>
  <Override PartName="/xl/ctrlProps/ctrlProp3151.xml" ContentType="application/vnd.ms-excel.controlproperties+xml"/>
  <Override PartName="/xl/ctrlProps/ctrlProp3152.xml" ContentType="application/vnd.ms-excel.controlproperties+xml"/>
  <Override PartName="/xl/ctrlProps/ctrlProp3153.xml" ContentType="application/vnd.ms-excel.controlproperties+xml"/>
  <Override PartName="/xl/ctrlProps/ctrlProp3154.xml" ContentType="application/vnd.ms-excel.controlproperties+xml"/>
  <Override PartName="/xl/ctrlProps/ctrlProp3155.xml" ContentType="application/vnd.ms-excel.controlproperties+xml"/>
  <Override PartName="/xl/ctrlProps/ctrlProp3156.xml" ContentType="application/vnd.ms-excel.controlproperties+xml"/>
  <Override PartName="/xl/ctrlProps/ctrlProp3157.xml" ContentType="application/vnd.ms-excel.controlproperties+xml"/>
  <Override PartName="/xl/ctrlProps/ctrlProp3158.xml" ContentType="application/vnd.ms-excel.controlproperties+xml"/>
  <Override PartName="/xl/ctrlProps/ctrlProp3159.xml" ContentType="application/vnd.ms-excel.controlproperties+xml"/>
  <Override PartName="/xl/ctrlProps/ctrlProp3160.xml" ContentType="application/vnd.ms-excel.controlproperties+xml"/>
  <Override PartName="/xl/ctrlProps/ctrlProp3161.xml" ContentType="application/vnd.ms-excel.controlproperties+xml"/>
  <Override PartName="/xl/ctrlProps/ctrlProp3162.xml" ContentType="application/vnd.ms-excel.controlproperties+xml"/>
  <Override PartName="/xl/ctrlProps/ctrlProp3163.xml" ContentType="application/vnd.ms-excel.controlproperties+xml"/>
  <Override PartName="/xl/ctrlProps/ctrlProp3164.xml" ContentType="application/vnd.ms-excel.controlproperties+xml"/>
  <Override PartName="/xl/ctrlProps/ctrlProp3165.xml" ContentType="application/vnd.ms-excel.controlproperties+xml"/>
  <Override PartName="/xl/ctrlProps/ctrlProp3166.xml" ContentType="application/vnd.ms-excel.controlproperties+xml"/>
  <Override PartName="/xl/ctrlProps/ctrlProp3167.xml" ContentType="application/vnd.ms-excel.controlproperties+xml"/>
  <Override PartName="/xl/ctrlProps/ctrlProp3168.xml" ContentType="application/vnd.ms-excel.controlproperties+xml"/>
  <Override PartName="/xl/ctrlProps/ctrlProp3169.xml" ContentType="application/vnd.ms-excel.controlproperties+xml"/>
  <Override PartName="/xl/ctrlProps/ctrlProp3170.xml" ContentType="application/vnd.ms-excel.controlproperties+xml"/>
  <Override PartName="/xl/ctrlProps/ctrlProp3171.xml" ContentType="application/vnd.ms-excel.controlproperties+xml"/>
  <Override PartName="/xl/ctrlProps/ctrlProp3172.xml" ContentType="application/vnd.ms-excel.controlproperties+xml"/>
  <Override PartName="/xl/ctrlProps/ctrlProp3173.xml" ContentType="application/vnd.ms-excel.controlproperties+xml"/>
  <Override PartName="/xl/ctrlProps/ctrlProp3174.xml" ContentType="application/vnd.ms-excel.controlproperties+xml"/>
  <Override PartName="/xl/ctrlProps/ctrlProp3175.xml" ContentType="application/vnd.ms-excel.controlproperties+xml"/>
  <Override PartName="/xl/ctrlProps/ctrlProp3176.xml" ContentType="application/vnd.ms-excel.controlproperties+xml"/>
  <Override PartName="/xl/ctrlProps/ctrlProp3177.xml" ContentType="application/vnd.ms-excel.controlproperties+xml"/>
  <Override PartName="/xl/ctrlProps/ctrlProp3178.xml" ContentType="application/vnd.ms-excel.controlproperties+xml"/>
  <Override PartName="/xl/ctrlProps/ctrlProp3179.xml" ContentType="application/vnd.ms-excel.controlproperties+xml"/>
  <Override PartName="/xl/ctrlProps/ctrlProp3180.xml" ContentType="application/vnd.ms-excel.controlproperties+xml"/>
  <Override PartName="/xl/ctrlProps/ctrlProp3181.xml" ContentType="application/vnd.ms-excel.controlproperties+xml"/>
  <Override PartName="/xl/ctrlProps/ctrlProp3182.xml" ContentType="application/vnd.ms-excel.controlproperties+xml"/>
  <Override PartName="/xl/ctrlProps/ctrlProp3183.xml" ContentType="application/vnd.ms-excel.controlproperties+xml"/>
  <Override PartName="/xl/ctrlProps/ctrlProp3184.xml" ContentType="application/vnd.ms-excel.controlproperties+xml"/>
  <Override PartName="/xl/ctrlProps/ctrlProp3185.xml" ContentType="application/vnd.ms-excel.controlproperties+xml"/>
  <Override PartName="/xl/ctrlProps/ctrlProp3186.xml" ContentType="application/vnd.ms-excel.controlproperties+xml"/>
  <Override PartName="/xl/ctrlProps/ctrlProp3187.xml" ContentType="application/vnd.ms-excel.controlproperties+xml"/>
  <Override PartName="/xl/ctrlProps/ctrlProp3188.xml" ContentType="application/vnd.ms-excel.controlproperties+xml"/>
  <Override PartName="/xl/ctrlProps/ctrlProp3189.xml" ContentType="application/vnd.ms-excel.controlproperties+xml"/>
  <Override PartName="/xl/ctrlProps/ctrlProp3190.xml" ContentType="application/vnd.ms-excel.controlproperties+xml"/>
  <Override PartName="/xl/ctrlProps/ctrlProp3191.xml" ContentType="application/vnd.ms-excel.controlproperties+xml"/>
  <Override PartName="/xl/ctrlProps/ctrlProp3192.xml" ContentType="application/vnd.ms-excel.controlproperties+xml"/>
  <Override PartName="/xl/ctrlProps/ctrlProp3193.xml" ContentType="application/vnd.ms-excel.controlproperties+xml"/>
  <Override PartName="/xl/ctrlProps/ctrlProp3194.xml" ContentType="application/vnd.ms-excel.controlproperties+xml"/>
  <Override PartName="/xl/ctrlProps/ctrlProp3195.xml" ContentType="application/vnd.ms-excel.controlproperties+xml"/>
  <Override PartName="/xl/ctrlProps/ctrlProp3196.xml" ContentType="application/vnd.ms-excel.controlproperties+xml"/>
  <Override PartName="/xl/ctrlProps/ctrlProp3197.xml" ContentType="application/vnd.ms-excel.controlproperties+xml"/>
  <Override PartName="/xl/ctrlProps/ctrlProp3198.xml" ContentType="application/vnd.ms-excel.controlproperties+xml"/>
  <Override PartName="/xl/ctrlProps/ctrlProp3199.xml" ContentType="application/vnd.ms-excel.controlproperties+xml"/>
  <Override PartName="/xl/ctrlProps/ctrlProp3200.xml" ContentType="application/vnd.ms-excel.controlproperties+xml"/>
  <Override PartName="/xl/ctrlProps/ctrlProp3201.xml" ContentType="application/vnd.ms-excel.controlproperties+xml"/>
  <Override PartName="/xl/ctrlProps/ctrlProp3202.xml" ContentType="application/vnd.ms-excel.controlproperties+xml"/>
  <Override PartName="/xl/ctrlProps/ctrlProp3203.xml" ContentType="application/vnd.ms-excel.controlproperties+xml"/>
  <Override PartName="/xl/ctrlProps/ctrlProp3204.xml" ContentType="application/vnd.ms-excel.controlproperties+xml"/>
  <Override PartName="/xl/ctrlProps/ctrlProp3205.xml" ContentType="application/vnd.ms-excel.controlproperties+xml"/>
  <Override PartName="/xl/ctrlProps/ctrlProp3206.xml" ContentType="application/vnd.ms-excel.controlproperties+xml"/>
  <Override PartName="/xl/ctrlProps/ctrlProp3207.xml" ContentType="application/vnd.ms-excel.controlproperties+xml"/>
  <Override PartName="/xl/ctrlProps/ctrlProp3208.xml" ContentType="application/vnd.ms-excel.controlproperties+xml"/>
  <Override PartName="/xl/ctrlProps/ctrlProp3209.xml" ContentType="application/vnd.ms-excel.controlproperties+xml"/>
  <Override PartName="/xl/ctrlProps/ctrlProp3210.xml" ContentType="application/vnd.ms-excel.controlproperties+xml"/>
  <Override PartName="/xl/ctrlProps/ctrlProp3211.xml" ContentType="application/vnd.ms-excel.controlproperties+xml"/>
  <Override PartName="/xl/ctrlProps/ctrlProp3212.xml" ContentType="application/vnd.ms-excel.controlproperties+xml"/>
  <Override PartName="/xl/ctrlProps/ctrlProp3213.xml" ContentType="application/vnd.ms-excel.controlproperties+xml"/>
  <Override PartName="/xl/ctrlProps/ctrlProp3214.xml" ContentType="application/vnd.ms-excel.controlproperties+xml"/>
  <Override PartName="/xl/ctrlProps/ctrlProp3215.xml" ContentType="application/vnd.ms-excel.controlproperties+xml"/>
  <Override PartName="/xl/ctrlProps/ctrlProp3216.xml" ContentType="application/vnd.ms-excel.controlproperties+xml"/>
  <Override PartName="/xl/ctrlProps/ctrlProp3217.xml" ContentType="application/vnd.ms-excel.controlproperties+xml"/>
  <Override PartName="/xl/ctrlProps/ctrlProp3218.xml" ContentType="application/vnd.ms-excel.controlproperties+xml"/>
  <Override PartName="/xl/ctrlProps/ctrlProp3219.xml" ContentType="application/vnd.ms-excel.controlproperties+xml"/>
  <Override PartName="/xl/ctrlProps/ctrlProp3220.xml" ContentType="application/vnd.ms-excel.controlproperties+xml"/>
  <Override PartName="/xl/ctrlProps/ctrlProp3221.xml" ContentType="application/vnd.ms-excel.controlproperties+xml"/>
  <Override PartName="/xl/ctrlProps/ctrlProp3222.xml" ContentType="application/vnd.ms-excel.controlproperties+xml"/>
  <Override PartName="/xl/ctrlProps/ctrlProp3223.xml" ContentType="application/vnd.ms-excel.controlproperties+xml"/>
  <Override PartName="/xl/ctrlProps/ctrlProp3224.xml" ContentType="application/vnd.ms-excel.controlproperties+xml"/>
  <Override PartName="/xl/ctrlProps/ctrlProp3225.xml" ContentType="application/vnd.ms-excel.controlproperties+xml"/>
  <Override PartName="/xl/ctrlProps/ctrlProp3226.xml" ContentType="application/vnd.ms-excel.controlproperties+xml"/>
  <Override PartName="/xl/ctrlProps/ctrlProp3227.xml" ContentType="application/vnd.ms-excel.controlproperties+xml"/>
  <Override PartName="/xl/ctrlProps/ctrlProp3228.xml" ContentType="application/vnd.ms-excel.controlproperties+xml"/>
  <Override PartName="/xl/ctrlProps/ctrlProp3229.xml" ContentType="application/vnd.ms-excel.controlproperties+xml"/>
  <Override PartName="/xl/ctrlProps/ctrlProp3230.xml" ContentType="application/vnd.ms-excel.controlproperties+xml"/>
  <Override PartName="/xl/ctrlProps/ctrlProp3231.xml" ContentType="application/vnd.ms-excel.controlproperties+xml"/>
  <Override PartName="/xl/ctrlProps/ctrlProp3232.xml" ContentType="application/vnd.ms-excel.controlproperties+xml"/>
  <Override PartName="/xl/ctrlProps/ctrlProp3233.xml" ContentType="application/vnd.ms-excel.controlproperties+xml"/>
  <Override PartName="/xl/ctrlProps/ctrlProp3234.xml" ContentType="application/vnd.ms-excel.controlproperties+xml"/>
  <Override PartName="/xl/ctrlProps/ctrlProp3235.xml" ContentType="application/vnd.ms-excel.controlproperties+xml"/>
  <Override PartName="/xl/ctrlProps/ctrlProp3236.xml" ContentType="application/vnd.ms-excel.controlproperties+xml"/>
  <Override PartName="/xl/ctrlProps/ctrlProp3237.xml" ContentType="application/vnd.ms-excel.controlproperties+xml"/>
  <Override PartName="/xl/ctrlProps/ctrlProp3238.xml" ContentType="application/vnd.ms-excel.controlproperties+xml"/>
  <Override PartName="/xl/ctrlProps/ctrlProp3239.xml" ContentType="application/vnd.ms-excel.controlproperties+xml"/>
  <Override PartName="/xl/ctrlProps/ctrlProp3240.xml" ContentType="application/vnd.ms-excel.controlproperties+xml"/>
  <Override PartName="/xl/ctrlProps/ctrlProp3241.xml" ContentType="application/vnd.ms-excel.controlproperties+xml"/>
  <Override PartName="/xl/ctrlProps/ctrlProp3242.xml" ContentType="application/vnd.ms-excel.controlproperties+xml"/>
  <Override PartName="/xl/ctrlProps/ctrlProp3243.xml" ContentType="application/vnd.ms-excel.controlproperties+xml"/>
  <Override PartName="/xl/ctrlProps/ctrlProp3244.xml" ContentType="application/vnd.ms-excel.controlproperties+xml"/>
  <Override PartName="/xl/ctrlProps/ctrlProp3245.xml" ContentType="application/vnd.ms-excel.controlproperties+xml"/>
  <Override PartName="/xl/ctrlProps/ctrlProp3246.xml" ContentType="application/vnd.ms-excel.controlproperties+xml"/>
  <Override PartName="/xl/ctrlProps/ctrlProp3247.xml" ContentType="application/vnd.ms-excel.controlproperties+xml"/>
  <Override PartName="/xl/ctrlProps/ctrlProp3248.xml" ContentType="application/vnd.ms-excel.controlproperties+xml"/>
  <Override PartName="/xl/ctrlProps/ctrlProp3249.xml" ContentType="application/vnd.ms-excel.controlproperties+xml"/>
  <Override PartName="/xl/ctrlProps/ctrlProp3250.xml" ContentType="application/vnd.ms-excel.controlproperties+xml"/>
  <Override PartName="/xl/ctrlProps/ctrlProp3251.xml" ContentType="application/vnd.ms-excel.controlproperties+xml"/>
  <Override PartName="/xl/ctrlProps/ctrlProp3252.xml" ContentType="application/vnd.ms-excel.controlproperties+xml"/>
  <Override PartName="/xl/ctrlProps/ctrlProp3253.xml" ContentType="application/vnd.ms-excel.controlproperties+xml"/>
  <Override PartName="/xl/ctrlProps/ctrlProp3254.xml" ContentType="application/vnd.ms-excel.controlproperties+xml"/>
  <Override PartName="/xl/ctrlProps/ctrlProp3255.xml" ContentType="application/vnd.ms-excel.controlproperties+xml"/>
  <Override PartName="/xl/ctrlProps/ctrlProp3256.xml" ContentType="application/vnd.ms-excel.controlproperties+xml"/>
  <Override PartName="/xl/ctrlProps/ctrlProp3257.xml" ContentType="application/vnd.ms-excel.controlproperties+xml"/>
  <Override PartName="/xl/ctrlProps/ctrlProp3258.xml" ContentType="application/vnd.ms-excel.controlproperties+xml"/>
  <Override PartName="/xl/ctrlProps/ctrlProp3259.xml" ContentType="application/vnd.ms-excel.controlproperties+xml"/>
  <Override PartName="/xl/ctrlProps/ctrlProp3260.xml" ContentType="application/vnd.ms-excel.controlproperties+xml"/>
  <Override PartName="/xl/ctrlProps/ctrlProp3261.xml" ContentType="application/vnd.ms-excel.controlproperties+xml"/>
  <Override PartName="/xl/ctrlProps/ctrlProp3262.xml" ContentType="application/vnd.ms-excel.controlproperties+xml"/>
  <Override PartName="/xl/ctrlProps/ctrlProp3263.xml" ContentType="application/vnd.ms-excel.controlproperties+xml"/>
  <Override PartName="/xl/ctrlProps/ctrlProp3264.xml" ContentType="application/vnd.ms-excel.controlproperties+xml"/>
  <Override PartName="/xl/ctrlProps/ctrlProp3265.xml" ContentType="application/vnd.ms-excel.controlproperties+xml"/>
  <Override PartName="/xl/ctrlProps/ctrlProp3266.xml" ContentType="application/vnd.ms-excel.controlproperties+xml"/>
  <Override PartName="/xl/ctrlProps/ctrlProp3267.xml" ContentType="application/vnd.ms-excel.controlproperties+xml"/>
  <Override PartName="/xl/ctrlProps/ctrlProp3268.xml" ContentType="application/vnd.ms-excel.controlproperties+xml"/>
  <Override PartName="/xl/ctrlProps/ctrlProp3269.xml" ContentType="application/vnd.ms-excel.controlproperties+xml"/>
  <Override PartName="/xl/ctrlProps/ctrlProp3270.xml" ContentType="application/vnd.ms-excel.controlproperties+xml"/>
  <Override PartName="/xl/ctrlProps/ctrlProp3271.xml" ContentType="application/vnd.ms-excel.controlproperties+xml"/>
  <Override PartName="/xl/ctrlProps/ctrlProp3272.xml" ContentType="application/vnd.ms-excel.controlproperties+xml"/>
  <Override PartName="/xl/ctrlProps/ctrlProp3273.xml" ContentType="application/vnd.ms-excel.controlproperties+xml"/>
  <Override PartName="/xl/ctrlProps/ctrlProp3274.xml" ContentType="application/vnd.ms-excel.controlproperties+xml"/>
  <Override PartName="/xl/ctrlProps/ctrlProp3275.xml" ContentType="application/vnd.ms-excel.controlproperties+xml"/>
  <Override PartName="/xl/ctrlProps/ctrlProp3276.xml" ContentType="application/vnd.ms-excel.controlproperties+xml"/>
  <Override PartName="/xl/ctrlProps/ctrlProp3277.xml" ContentType="application/vnd.ms-excel.controlproperties+xml"/>
  <Override PartName="/xl/ctrlProps/ctrlProp3278.xml" ContentType="application/vnd.ms-excel.controlproperties+xml"/>
  <Override PartName="/xl/ctrlProps/ctrlProp3279.xml" ContentType="application/vnd.ms-excel.controlproperties+xml"/>
  <Override PartName="/xl/ctrlProps/ctrlProp3280.xml" ContentType="application/vnd.ms-excel.controlproperties+xml"/>
  <Override PartName="/xl/ctrlProps/ctrlProp3281.xml" ContentType="application/vnd.ms-excel.controlproperties+xml"/>
  <Override PartName="/xl/ctrlProps/ctrlProp3282.xml" ContentType="application/vnd.ms-excel.controlproperties+xml"/>
  <Override PartName="/xl/ctrlProps/ctrlProp3283.xml" ContentType="application/vnd.ms-excel.controlproperties+xml"/>
  <Override PartName="/xl/ctrlProps/ctrlProp3284.xml" ContentType="application/vnd.ms-excel.controlproperties+xml"/>
  <Override PartName="/xl/ctrlProps/ctrlProp3285.xml" ContentType="application/vnd.ms-excel.controlproperties+xml"/>
  <Override PartName="/xl/ctrlProps/ctrlProp3286.xml" ContentType="application/vnd.ms-excel.controlproperties+xml"/>
  <Override PartName="/xl/ctrlProps/ctrlProp3287.xml" ContentType="application/vnd.ms-excel.controlproperties+xml"/>
  <Override PartName="/xl/ctrlProps/ctrlProp3288.xml" ContentType="application/vnd.ms-excel.controlproperties+xml"/>
  <Override PartName="/xl/ctrlProps/ctrlProp3289.xml" ContentType="application/vnd.ms-excel.controlproperties+xml"/>
  <Override PartName="/xl/ctrlProps/ctrlProp3290.xml" ContentType="application/vnd.ms-excel.controlproperties+xml"/>
  <Override PartName="/xl/ctrlProps/ctrlProp3291.xml" ContentType="application/vnd.ms-excel.controlproperties+xml"/>
  <Override PartName="/xl/ctrlProps/ctrlProp3292.xml" ContentType="application/vnd.ms-excel.controlproperties+xml"/>
  <Override PartName="/xl/ctrlProps/ctrlProp3293.xml" ContentType="application/vnd.ms-excel.controlproperties+xml"/>
  <Override PartName="/xl/ctrlProps/ctrlProp3294.xml" ContentType="application/vnd.ms-excel.controlproperties+xml"/>
  <Override PartName="/xl/ctrlProps/ctrlProp3295.xml" ContentType="application/vnd.ms-excel.controlproperties+xml"/>
  <Override PartName="/xl/ctrlProps/ctrlProp3296.xml" ContentType="application/vnd.ms-excel.controlproperties+xml"/>
  <Override PartName="/xl/ctrlProps/ctrlProp3297.xml" ContentType="application/vnd.ms-excel.controlproperties+xml"/>
  <Override PartName="/xl/ctrlProps/ctrlProp3298.xml" ContentType="application/vnd.ms-excel.controlproperties+xml"/>
  <Override PartName="/xl/ctrlProps/ctrlProp3299.xml" ContentType="application/vnd.ms-excel.controlproperties+xml"/>
  <Override PartName="/xl/ctrlProps/ctrlProp3300.xml" ContentType="application/vnd.ms-excel.controlproperties+xml"/>
  <Override PartName="/xl/ctrlProps/ctrlProp3301.xml" ContentType="application/vnd.ms-excel.controlproperties+xml"/>
  <Override PartName="/xl/ctrlProps/ctrlProp3302.xml" ContentType="application/vnd.ms-excel.controlproperties+xml"/>
  <Override PartName="/xl/ctrlProps/ctrlProp3303.xml" ContentType="application/vnd.ms-excel.controlproperties+xml"/>
  <Override PartName="/xl/ctrlProps/ctrlProp3304.xml" ContentType="application/vnd.ms-excel.controlproperties+xml"/>
  <Override PartName="/xl/ctrlProps/ctrlProp3305.xml" ContentType="application/vnd.ms-excel.controlproperties+xml"/>
  <Override PartName="/xl/ctrlProps/ctrlProp3306.xml" ContentType="application/vnd.ms-excel.controlproperties+xml"/>
  <Override PartName="/xl/ctrlProps/ctrlProp3307.xml" ContentType="application/vnd.ms-excel.controlproperties+xml"/>
  <Override PartName="/xl/ctrlProps/ctrlProp3308.xml" ContentType="application/vnd.ms-excel.controlproperties+xml"/>
  <Override PartName="/xl/ctrlProps/ctrlProp3309.xml" ContentType="application/vnd.ms-excel.controlproperties+xml"/>
  <Override PartName="/xl/ctrlProps/ctrlProp3310.xml" ContentType="application/vnd.ms-excel.controlproperties+xml"/>
  <Override PartName="/xl/ctrlProps/ctrlProp3311.xml" ContentType="application/vnd.ms-excel.controlproperties+xml"/>
  <Override PartName="/xl/ctrlProps/ctrlProp3312.xml" ContentType="application/vnd.ms-excel.controlproperties+xml"/>
  <Override PartName="/xl/ctrlProps/ctrlProp3313.xml" ContentType="application/vnd.ms-excel.controlproperties+xml"/>
  <Override PartName="/xl/ctrlProps/ctrlProp3314.xml" ContentType="application/vnd.ms-excel.controlproperties+xml"/>
  <Override PartName="/xl/ctrlProps/ctrlProp3315.xml" ContentType="application/vnd.ms-excel.controlproperties+xml"/>
  <Override PartName="/xl/ctrlProps/ctrlProp3316.xml" ContentType="application/vnd.ms-excel.controlproperties+xml"/>
  <Override PartName="/xl/ctrlProps/ctrlProp3317.xml" ContentType="application/vnd.ms-excel.controlproperties+xml"/>
  <Override PartName="/xl/ctrlProps/ctrlProp3318.xml" ContentType="application/vnd.ms-excel.controlproperties+xml"/>
  <Override PartName="/xl/ctrlProps/ctrlProp3319.xml" ContentType="application/vnd.ms-excel.controlproperties+xml"/>
  <Override PartName="/xl/ctrlProps/ctrlProp3320.xml" ContentType="application/vnd.ms-excel.controlproperties+xml"/>
  <Override PartName="/xl/ctrlProps/ctrlProp3321.xml" ContentType="application/vnd.ms-excel.controlproperties+xml"/>
  <Override PartName="/xl/ctrlProps/ctrlProp3322.xml" ContentType="application/vnd.ms-excel.controlproperties+xml"/>
  <Override PartName="/xl/ctrlProps/ctrlProp3323.xml" ContentType="application/vnd.ms-excel.controlproperties+xml"/>
  <Override PartName="/xl/ctrlProps/ctrlProp3324.xml" ContentType="application/vnd.ms-excel.controlproperties+xml"/>
  <Override PartName="/xl/ctrlProps/ctrlProp3325.xml" ContentType="application/vnd.ms-excel.controlproperties+xml"/>
  <Override PartName="/xl/ctrlProps/ctrlProp3326.xml" ContentType="application/vnd.ms-excel.controlproperties+xml"/>
  <Override PartName="/xl/ctrlProps/ctrlProp3327.xml" ContentType="application/vnd.ms-excel.controlproperties+xml"/>
  <Override PartName="/xl/ctrlProps/ctrlProp3328.xml" ContentType="application/vnd.ms-excel.controlproperties+xml"/>
  <Override PartName="/xl/ctrlProps/ctrlProp3329.xml" ContentType="application/vnd.ms-excel.controlproperties+xml"/>
  <Override PartName="/xl/ctrlProps/ctrlProp3330.xml" ContentType="application/vnd.ms-excel.controlproperties+xml"/>
  <Override PartName="/xl/ctrlProps/ctrlProp3331.xml" ContentType="application/vnd.ms-excel.controlproperties+xml"/>
  <Override PartName="/xl/ctrlProps/ctrlProp3332.xml" ContentType="application/vnd.ms-excel.controlproperties+xml"/>
  <Override PartName="/xl/ctrlProps/ctrlProp3333.xml" ContentType="application/vnd.ms-excel.controlproperties+xml"/>
  <Override PartName="/xl/ctrlProps/ctrlProp3334.xml" ContentType="application/vnd.ms-excel.controlproperties+xml"/>
  <Override PartName="/xl/ctrlProps/ctrlProp3335.xml" ContentType="application/vnd.ms-excel.controlproperties+xml"/>
  <Override PartName="/xl/ctrlProps/ctrlProp3336.xml" ContentType="application/vnd.ms-excel.controlproperties+xml"/>
  <Override PartName="/xl/ctrlProps/ctrlProp3337.xml" ContentType="application/vnd.ms-excel.controlproperties+xml"/>
  <Override PartName="/xl/ctrlProps/ctrlProp3338.xml" ContentType="application/vnd.ms-excel.controlproperties+xml"/>
  <Override PartName="/xl/ctrlProps/ctrlProp3339.xml" ContentType="application/vnd.ms-excel.controlproperties+xml"/>
  <Override PartName="/xl/ctrlProps/ctrlProp3340.xml" ContentType="application/vnd.ms-excel.controlproperties+xml"/>
  <Override PartName="/xl/ctrlProps/ctrlProp3341.xml" ContentType="application/vnd.ms-excel.controlproperties+xml"/>
  <Override PartName="/xl/ctrlProps/ctrlProp3342.xml" ContentType="application/vnd.ms-excel.controlproperties+xml"/>
  <Override PartName="/xl/ctrlProps/ctrlProp3343.xml" ContentType="application/vnd.ms-excel.controlproperties+xml"/>
  <Override PartName="/xl/ctrlProps/ctrlProp3344.xml" ContentType="application/vnd.ms-excel.controlproperties+xml"/>
  <Override PartName="/xl/ctrlProps/ctrlProp3345.xml" ContentType="application/vnd.ms-excel.controlproperties+xml"/>
  <Override PartName="/xl/ctrlProps/ctrlProp3346.xml" ContentType="application/vnd.ms-excel.controlproperties+xml"/>
  <Override PartName="/xl/ctrlProps/ctrlProp3347.xml" ContentType="application/vnd.ms-excel.controlproperties+xml"/>
  <Override PartName="/xl/ctrlProps/ctrlProp3348.xml" ContentType="application/vnd.ms-excel.controlproperties+xml"/>
  <Override PartName="/xl/ctrlProps/ctrlProp3349.xml" ContentType="application/vnd.ms-excel.controlproperties+xml"/>
  <Override PartName="/xl/ctrlProps/ctrlProp3350.xml" ContentType="application/vnd.ms-excel.controlproperties+xml"/>
  <Override PartName="/xl/ctrlProps/ctrlProp3351.xml" ContentType="application/vnd.ms-excel.controlproperties+xml"/>
  <Override PartName="/xl/ctrlProps/ctrlProp3352.xml" ContentType="application/vnd.ms-excel.controlproperties+xml"/>
  <Override PartName="/xl/ctrlProps/ctrlProp3353.xml" ContentType="application/vnd.ms-excel.controlproperties+xml"/>
  <Override PartName="/xl/ctrlProps/ctrlProp3354.xml" ContentType="application/vnd.ms-excel.controlproperties+xml"/>
  <Override PartName="/xl/ctrlProps/ctrlProp3355.xml" ContentType="application/vnd.ms-excel.controlproperties+xml"/>
  <Override PartName="/xl/ctrlProps/ctrlProp3356.xml" ContentType="application/vnd.ms-excel.controlproperties+xml"/>
  <Override PartName="/xl/ctrlProps/ctrlProp3357.xml" ContentType="application/vnd.ms-excel.controlproperties+xml"/>
  <Override PartName="/xl/ctrlProps/ctrlProp3358.xml" ContentType="application/vnd.ms-excel.controlproperties+xml"/>
  <Override PartName="/xl/ctrlProps/ctrlProp3359.xml" ContentType="application/vnd.ms-excel.controlproperties+xml"/>
  <Override PartName="/xl/ctrlProps/ctrlProp3360.xml" ContentType="application/vnd.ms-excel.controlproperties+xml"/>
  <Override PartName="/xl/ctrlProps/ctrlProp3361.xml" ContentType="application/vnd.ms-excel.controlproperties+xml"/>
  <Override PartName="/xl/ctrlProps/ctrlProp3362.xml" ContentType="application/vnd.ms-excel.controlproperties+xml"/>
  <Override PartName="/xl/ctrlProps/ctrlProp3363.xml" ContentType="application/vnd.ms-excel.controlproperties+xml"/>
  <Override PartName="/xl/ctrlProps/ctrlProp3364.xml" ContentType="application/vnd.ms-excel.controlproperties+xml"/>
  <Override PartName="/xl/ctrlProps/ctrlProp3365.xml" ContentType="application/vnd.ms-excel.controlproperties+xml"/>
  <Override PartName="/xl/ctrlProps/ctrlProp3366.xml" ContentType="application/vnd.ms-excel.controlproperties+xml"/>
  <Override PartName="/xl/ctrlProps/ctrlProp3367.xml" ContentType="application/vnd.ms-excel.controlproperties+xml"/>
  <Override PartName="/xl/ctrlProps/ctrlProp3368.xml" ContentType="application/vnd.ms-excel.controlproperties+xml"/>
  <Override PartName="/xl/ctrlProps/ctrlProp3369.xml" ContentType="application/vnd.ms-excel.controlproperties+xml"/>
  <Override PartName="/xl/ctrlProps/ctrlProp3370.xml" ContentType="application/vnd.ms-excel.controlproperties+xml"/>
  <Override PartName="/xl/ctrlProps/ctrlProp3371.xml" ContentType="application/vnd.ms-excel.controlproperties+xml"/>
  <Override PartName="/xl/ctrlProps/ctrlProp3372.xml" ContentType="application/vnd.ms-excel.controlproperties+xml"/>
  <Override PartName="/xl/ctrlProps/ctrlProp3373.xml" ContentType="application/vnd.ms-excel.controlproperties+xml"/>
  <Override PartName="/xl/ctrlProps/ctrlProp3374.xml" ContentType="application/vnd.ms-excel.controlproperties+xml"/>
  <Override PartName="/xl/ctrlProps/ctrlProp3375.xml" ContentType="application/vnd.ms-excel.controlproperties+xml"/>
  <Override PartName="/xl/ctrlProps/ctrlProp3376.xml" ContentType="application/vnd.ms-excel.controlproperties+xml"/>
  <Override PartName="/xl/ctrlProps/ctrlProp3377.xml" ContentType="application/vnd.ms-excel.controlproperties+xml"/>
  <Override PartName="/xl/ctrlProps/ctrlProp3378.xml" ContentType="application/vnd.ms-excel.controlproperties+xml"/>
  <Override PartName="/xl/ctrlProps/ctrlProp3379.xml" ContentType="application/vnd.ms-excel.controlproperties+xml"/>
  <Override PartName="/xl/ctrlProps/ctrlProp3380.xml" ContentType="application/vnd.ms-excel.controlproperties+xml"/>
  <Override PartName="/xl/ctrlProps/ctrlProp3381.xml" ContentType="application/vnd.ms-excel.controlproperties+xml"/>
  <Override PartName="/xl/ctrlProps/ctrlProp3382.xml" ContentType="application/vnd.ms-excel.controlproperties+xml"/>
  <Override PartName="/xl/ctrlProps/ctrlProp3383.xml" ContentType="application/vnd.ms-excel.controlproperties+xml"/>
  <Override PartName="/xl/ctrlProps/ctrlProp3384.xml" ContentType="application/vnd.ms-excel.controlproperties+xml"/>
  <Override PartName="/xl/ctrlProps/ctrlProp3385.xml" ContentType="application/vnd.ms-excel.controlproperties+xml"/>
  <Override PartName="/xl/ctrlProps/ctrlProp3386.xml" ContentType="application/vnd.ms-excel.controlproperties+xml"/>
  <Override PartName="/xl/ctrlProps/ctrlProp3387.xml" ContentType="application/vnd.ms-excel.controlproperties+xml"/>
  <Override PartName="/xl/ctrlProps/ctrlProp3388.xml" ContentType="application/vnd.ms-excel.controlproperties+xml"/>
  <Override PartName="/xl/ctrlProps/ctrlProp3389.xml" ContentType="application/vnd.ms-excel.controlproperties+xml"/>
  <Override PartName="/xl/ctrlProps/ctrlProp3390.xml" ContentType="application/vnd.ms-excel.controlproperties+xml"/>
  <Override PartName="/xl/ctrlProps/ctrlProp3391.xml" ContentType="application/vnd.ms-excel.controlproperties+xml"/>
  <Override PartName="/xl/ctrlProps/ctrlProp3392.xml" ContentType="application/vnd.ms-excel.controlproperties+xml"/>
  <Override PartName="/xl/ctrlProps/ctrlProp3393.xml" ContentType="application/vnd.ms-excel.controlproperties+xml"/>
  <Override PartName="/xl/ctrlProps/ctrlProp3394.xml" ContentType="application/vnd.ms-excel.controlproperties+xml"/>
  <Override PartName="/xl/ctrlProps/ctrlProp3395.xml" ContentType="application/vnd.ms-excel.controlproperties+xml"/>
  <Override PartName="/xl/ctrlProps/ctrlProp3396.xml" ContentType="application/vnd.ms-excel.controlproperties+xml"/>
  <Override PartName="/xl/ctrlProps/ctrlProp3397.xml" ContentType="application/vnd.ms-excel.controlproperties+xml"/>
  <Override PartName="/xl/ctrlProps/ctrlProp3398.xml" ContentType="application/vnd.ms-excel.controlproperties+xml"/>
  <Override PartName="/xl/ctrlProps/ctrlProp3399.xml" ContentType="application/vnd.ms-excel.controlproperties+xml"/>
  <Override PartName="/xl/ctrlProps/ctrlProp3400.xml" ContentType="application/vnd.ms-excel.controlproperties+xml"/>
  <Override PartName="/xl/ctrlProps/ctrlProp3401.xml" ContentType="application/vnd.ms-excel.controlproperties+xml"/>
  <Override PartName="/xl/ctrlProps/ctrlProp3402.xml" ContentType="application/vnd.ms-excel.controlproperties+xml"/>
  <Override PartName="/xl/ctrlProps/ctrlProp3403.xml" ContentType="application/vnd.ms-excel.controlproperties+xml"/>
  <Override PartName="/xl/ctrlProps/ctrlProp3404.xml" ContentType="application/vnd.ms-excel.controlproperties+xml"/>
  <Override PartName="/xl/ctrlProps/ctrlProp3405.xml" ContentType="application/vnd.ms-excel.controlproperties+xml"/>
  <Override PartName="/xl/ctrlProps/ctrlProp3406.xml" ContentType="application/vnd.ms-excel.controlproperties+xml"/>
  <Override PartName="/xl/ctrlProps/ctrlProp3407.xml" ContentType="application/vnd.ms-excel.controlproperties+xml"/>
  <Override PartName="/xl/ctrlProps/ctrlProp3408.xml" ContentType="application/vnd.ms-excel.controlproperties+xml"/>
  <Override PartName="/xl/ctrlProps/ctrlProp3409.xml" ContentType="application/vnd.ms-excel.controlproperties+xml"/>
  <Override PartName="/xl/ctrlProps/ctrlProp3410.xml" ContentType="application/vnd.ms-excel.controlproperties+xml"/>
  <Override PartName="/xl/ctrlProps/ctrlProp3411.xml" ContentType="application/vnd.ms-excel.controlproperties+xml"/>
  <Override PartName="/xl/ctrlProps/ctrlProp3412.xml" ContentType="application/vnd.ms-excel.controlproperties+xml"/>
  <Override PartName="/xl/ctrlProps/ctrlProp3413.xml" ContentType="application/vnd.ms-excel.controlproperties+xml"/>
  <Override PartName="/xl/ctrlProps/ctrlProp3414.xml" ContentType="application/vnd.ms-excel.controlproperties+xml"/>
  <Override PartName="/xl/ctrlProps/ctrlProp3415.xml" ContentType="application/vnd.ms-excel.controlproperties+xml"/>
  <Override PartName="/xl/ctrlProps/ctrlProp3416.xml" ContentType="application/vnd.ms-excel.controlproperties+xml"/>
  <Override PartName="/xl/ctrlProps/ctrlProp3417.xml" ContentType="application/vnd.ms-excel.controlproperties+xml"/>
  <Override PartName="/xl/ctrlProps/ctrlProp3418.xml" ContentType="application/vnd.ms-excel.controlproperties+xml"/>
  <Override PartName="/xl/ctrlProps/ctrlProp3419.xml" ContentType="application/vnd.ms-excel.controlproperties+xml"/>
  <Override PartName="/xl/ctrlProps/ctrlProp3420.xml" ContentType="application/vnd.ms-excel.controlproperties+xml"/>
  <Override PartName="/xl/ctrlProps/ctrlProp3421.xml" ContentType="application/vnd.ms-excel.controlproperties+xml"/>
  <Override PartName="/xl/ctrlProps/ctrlProp3422.xml" ContentType="application/vnd.ms-excel.controlproperties+xml"/>
  <Override PartName="/xl/ctrlProps/ctrlProp3423.xml" ContentType="application/vnd.ms-excel.controlproperties+xml"/>
  <Override PartName="/xl/ctrlProps/ctrlProp3424.xml" ContentType="application/vnd.ms-excel.controlproperties+xml"/>
  <Override PartName="/xl/ctrlProps/ctrlProp3425.xml" ContentType="application/vnd.ms-excel.controlproperties+xml"/>
  <Override PartName="/xl/ctrlProps/ctrlProp3426.xml" ContentType="application/vnd.ms-excel.controlproperties+xml"/>
  <Override PartName="/xl/ctrlProps/ctrlProp3427.xml" ContentType="application/vnd.ms-excel.controlproperties+xml"/>
  <Override PartName="/xl/ctrlProps/ctrlProp3428.xml" ContentType="application/vnd.ms-excel.controlproperties+xml"/>
  <Override PartName="/xl/ctrlProps/ctrlProp3429.xml" ContentType="application/vnd.ms-excel.controlproperties+xml"/>
  <Override PartName="/xl/ctrlProps/ctrlProp3430.xml" ContentType="application/vnd.ms-excel.controlproperties+xml"/>
  <Override PartName="/xl/ctrlProps/ctrlProp3431.xml" ContentType="application/vnd.ms-excel.controlproperties+xml"/>
  <Override PartName="/xl/ctrlProps/ctrlProp3432.xml" ContentType="application/vnd.ms-excel.controlproperties+xml"/>
  <Override PartName="/xl/ctrlProps/ctrlProp3433.xml" ContentType="application/vnd.ms-excel.controlproperties+xml"/>
  <Override PartName="/xl/ctrlProps/ctrlProp3434.xml" ContentType="application/vnd.ms-excel.controlproperties+xml"/>
  <Override PartName="/xl/ctrlProps/ctrlProp3435.xml" ContentType="application/vnd.ms-excel.controlproperties+xml"/>
  <Override PartName="/xl/ctrlProps/ctrlProp3436.xml" ContentType="application/vnd.ms-excel.controlproperties+xml"/>
  <Override PartName="/xl/ctrlProps/ctrlProp3437.xml" ContentType="application/vnd.ms-excel.controlproperties+xml"/>
  <Override PartName="/xl/ctrlProps/ctrlProp3438.xml" ContentType="application/vnd.ms-excel.controlproperties+xml"/>
  <Override PartName="/xl/ctrlProps/ctrlProp3439.xml" ContentType="application/vnd.ms-excel.controlproperties+xml"/>
  <Override PartName="/xl/ctrlProps/ctrlProp3440.xml" ContentType="application/vnd.ms-excel.controlproperties+xml"/>
  <Override PartName="/xl/ctrlProps/ctrlProp3441.xml" ContentType="application/vnd.ms-excel.controlproperties+xml"/>
  <Override PartName="/xl/ctrlProps/ctrlProp3442.xml" ContentType="application/vnd.ms-excel.controlproperties+xml"/>
  <Override PartName="/xl/ctrlProps/ctrlProp3443.xml" ContentType="application/vnd.ms-excel.controlproperties+xml"/>
  <Override PartName="/xl/ctrlProps/ctrlProp3444.xml" ContentType="application/vnd.ms-excel.controlproperties+xml"/>
  <Override PartName="/xl/ctrlProps/ctrlProp3445.xml" ContentType="application/vnd.ms-excel.controlproperties+xml"/>
  <Override PartName="/xl/ctrlProps/ctrlProp3446.xml" ContentType="application/vnd.ms-excel.controlproperties+xml"/>
  <Override PartName="/xl/ctrlProps/ctrlProp3447.xml" ContentType="application/vnd.ms-excel.controlproperties+xml"/>
  <Override PartName="/xl/ctrlProps/ctrlProp3448.xml" ContentType="application/vnd.ms-excel.controlproperties+xml"/>
  <Override PartName="/xl/ctrlProps/ctrlProp3449.xml" ContentType="application/vnd.ms-excel.controlproperties+xml"/>
  <Override PartName="/xl/ctrlProps/ctrlProp3450.xml" ContentType="application/vnd.ms-excel.controlproperties+xml"/>
  <Override PartName="/xl/ctrlProps/ctrlProp3451.xml" ContentType="application/vnd.ms-excel.controlproperties+xml"/>
  <Override PartName="/xl/ctrlProps/ctrlProp3452.xml" ContentType="application/vnd.ms-excel.controlproperties+xml"/>
  <Override PartName="/xl/ctrlProps/ctrlProp3453.xml" ContentType="application/vnd.ms-excel.controlproperties+xml"/>
  <Override PartName="/xl/ctrlProps/ctrlProp3454.xml" ContentType="application/vnd.ms-excel.controlproperties+xml"/>
  <Override PartName="/xl/ctrlProps/ctrlProp3455.xml" ContentType="application/vnd.ms-excel.controlproperties+xml"/>
  <Override PartName="/xl/ctrlProps/ctrlProp3456.xml" ContentType="application/vnd.ms-excel.controlproperties+xml"/>
  <Override PartName="/xl/ctrlProps/ctrlProp3457.xml" ContentType="application/vnd.ms-excel.controlproperties+xml"/>
  <Override PartName="/xl/ctrlProps/ctrlProp3458.xml" ContentType="application/vnd.ms-excel.controlproperties+xml"/>
  <Override PartName="/xl/ctrlProps/ctrlProp3459.xml" ContentType="application/vnd.ms-excel.controlproperties+xml"/>
  <Override PartName="/xl/ctrlProps/ctrlProp3460.xml" ContentType="application/vnd.ms-excel.controlproperties+xml"/>
  <Override PartName="/xl/ctrlProps/ctrlProp3461.xml" ContentType="application/vnd.ms-excel.controlproperties+xml"/>
  <Override PartName="/xl/ctrlProps/ctrlProp3462.xml" ContentType="application/vnd.ms-excel.controlproperties+xml"/>
  <Override PartName="/xl/ctrlProps/ctrlProp3463.xml" ContentType="application/vnd.ms-excel.controlproperties+xml"/>
  <Override PartName="/xl/ctrlProps/ctrlProp3464.xml" ContentType="application/vnd.ms-excel.controlproperties+xml"/>
  <Override PartName="/xl/ctrlProps/ctrlProp3465.xml" ContentType="application/vnd.ms-excel.controlproperties+xml"/>
  <Override PartName="/xl/ctrlProps/ctrlProp3466.xml" ContentType="application/vnd.ms-excel.controlproperties+xml"/>
  <Override PartName="/xl/ctrlProps/ctrlProp3467.xml" ContentType="application/vnd.ms-excel.controlproperties+xml"/>
  <Override PartName="/xl/ctrlProps/ctrlProp3468.xml" ContentType="application/vnd.ms-excel.controlproperties+xml"/>
  <Override PartName="/xl/ctrlProps/ctrlProp3469.xml" ContentType="application/vnd.ms-excel.controlproperties+xml"/>
  <Override PartName="/xl/ctrlProps/ctrlProp3470.xml" ContentType="application/vnd.ms-excel.controlproperties+xml"/>
  <Override PartName="/xl/ctrlProps/ctrlProp3471.xml" ContentType="application/vnd.ms-excel.controlproperties+xml"/>
  <Override PartName="/xl/ctrlProps/ctrlProp3472.xml" ContentType="application/vnd.ms-excel.controlproperties+xml"/>
  <Override PartName="/xl/ctrlProps/ctrlProp3473.xml" ContentType="application/vnd.ms-excel.controlproperties+xml"/>
  <Override PartName="/xl/ctrlProps/ctrlProp3474.xml" ContentType="application/vnd.ms-excel.controlproperties+xml"/>
  <Override PartName="/xl/ctrlProps/ctrlProp3475.xml" ContentType="application/vnd.ms-excel.controlproperties+xml"/>
  <Override PartName="/xl/ctrlProps/ctrlProp3476.xml" ContentType="application/vnd.ms-excel.controlproperties+xml"/>
  <Override PartName="/xl/ctrlProps/ctrlProp3477.xml" ContentType="application/vnd.ms-excel.controlproperties+xml"/>
  <Override PartName="/xl/ctrlProps/ctrlProp3478.xml" ContentType="application/vnd.ms-excel.controlproperties+xml"/>
  <Override PartName="/xl/ctrlProps/ctrlProp3479.xml" ContentType="application/vnd.ms-excel.controlproperties+xml"/>
  <Override PartName="/xl/ctrlProps/ctrlProp3480.xml" ContentType="application/vnd.ms-excel.controlproperties+xml"/>
  <Override PartName="/xl/ctrlProps/ctrlProp3481.xml" ContentType="application/vnd.ms-excel.controlproperties+xml"/>
  <Override PartName="/xl/ctrlProps/ctrlProp3482.xml" ContentType="application/vnd.ms-excel.controlproperties+xml"/>
  <Override PartName="/xl/ctrlProps/ctrlProp3483.xml" ContentType="application/vnd.ms-excel.controlproperties+xml"/>
  <Override PartName="/xl/ctrlProps/ctrlProp3484.xml" ContentType="application/vnd.ms-excel.controlproperties+xml"/>
  <Override PartName="/xl/ctrlProps/ctrlProp3485.xml" ContentType="application/vnd.ms-excel.controlproperties+xml"/>
  <Override PartName="/xl/ctrlProps/ctrlProp3486.xml" ContentType="application/vnd.ms-excel.controlproperties+xml"/>
  <Override PartName="/xl/ctrlProps/ctrlProp3487.xml" ContentType="application/vnd.ms-excel.controlproperties+xml"/>
  <Override PartName="/xl/ctrlProps/ctrlProp3488.xml" ContentType="application/vnd.ms-excel.controlproperties+xml"/>
  <Override PartName="/xl/ctrlProps/ctrlProp3489.xml" ContentType="application/vnd.ms-excel.controlproperties+xml"/>
  <Override PartName="/xl/ctrlProps/ctrlProp3490.xml" ContentType="application/vnd.ms-excel.controlproperties+xml"/>
  <Override PartName="/xl/ctrlProps/ctrlProp3491.xml" ContentType="application/vnd.ms-excel.controlproperties+xml"/>
  <Override PartName="/xl/ctrlProps/ctrlProp3492.xml" ContentType="application/vnd.ms-excel.controlproperties+xml"/>
  <Override PartName="/xl/ctrlProps/ctrlProp3493.xml" ContentType="application/vnd.ms-excel.controlproperties+xml"/>
  <Override PartName="/xl/ctrlProps/ctrlProp3494.xml" ContentType="application/vnd.ms-excel.controlproperties+xml"/>
  <Override PartName="/xl/ctrlProps/ctrlProp3495.xml" ContentType="application/vnd.ms-excel.controlproperties+xml"/>
  <Override PartName="/xl/ctrlProps/ctrlProp3496.xml" ContentType="application/vnd.ms-excel.controlproperties+xml"/>
  <Override PartName="/xl/ctrlProps/ctrlProp3497.xml" ContentType="application/vnd.ms-excel.controlproperties+xml"/>
  <Override PartName="/xl/ctrlProps/ctrlProp3498.xml" ContentType="application/vnd.ms-excel.controlproperties+xml"/>
  <Override PartName="/xl/ctrlProps/ctrlProp3499.xml" ContentType="application/vnd.ms-excel.controlproperties+xml"/>
  <Override PartName="/xl/ctrlProps/ctrlProp3500.xml" ContentType="application/vnd.ms-excel.controlproperties+xml"/>
  <Override PartName="/xl/ctrlProps/ctrlProp3501.xml" ContentType="application/vnd.ms-excel.controlproperties+xml"/>
  <Override PartName="/xl/ctrlProps/ctrlProp3502.xml" ContentType="application/vnd.ms-excel.controlproperties+xml"/>
  <Override PartName="/xl/ctrlProps/ctrlProp3503.xml" ContentType="application/vnd.ms-excel.controlproperties+xml"/>
  <Override PartName="/xl/ctrlProps/ctrlProp3504.xml" ContentType="application/vnd.ms-excel.controlproperties+xml"/>
  <Override PartName="/xl/ctrlProps/ctrlProp3505.xml" ContentType="application/vnd.ms-excel.controlproperties+xml"/>
  <Override PartName="/xl/ctrlProps/ctrlProp3506.xml" ContentType="application/vnd.ms-excel.controlproperties+xml"/>
  <Override PartName="/xl/ctrlProps/ctrlProp3507.xml" ContentType="application/vnd.ms-excel.controlproperties+xml"/>
  <Override PartName="/xl/ctrlProps/ctrlProp3508.xml" ContentType="application/vnd.ms-excel.controlproperties+xml"/>
  <Override PartName="/xl/ctrlProps/ctrlProp3509.xml" ContentType="application/vnd.ms-excel.controlproperties+xml"/>
  <Override PartName="/xl/ctrlProps/ctrlProp3510.xml" ContentType="application/vnd.ms-excel.controlproperties+xml"/>
  <Override PartName="/xl/ctrlProps/ctrlProp3511.xml" ContentType="application/vnd.ms-excel.controlproperties+xml"/>
  <Override PartName="/xl/ctrlProps/ctrlProp3512.xml" ContentType="application/vnd.ms-excel.controlproperties+xml"/>
  <Override PartName="/xl/ctrlProps/ctrlProp3513.xml" ContentType="application/vnd.ms-excel.controlproperties+xml"/>
  <Override PartName="/xl/ctrlProps/ctrlProp3514.xml" ContentType="application/vnd.ms-excel.controlproperties+xml"/>
  <Override PartName="/xl/ctrlProps/ctrlProp3515.xml" ContentType="application/vnd.ms-excel.controlproperties+xml"/>
  <Override PartName="/xl/ctrlProps/ctrlProp3516.xml" ContentType="application/vnd.ms-excel.controlproperties+xml"/>
  <Override PartName="/xl/ctrlProps/ctrlProp3517.xml" ContentType="application/vnd.ms-excel.controlproperties+xml"/>
  <Override PartName="/xl/ctrlProps/ctrlProp3518.xml" ContentType="application/vnd.ms-excel.controlproperties+xml"/>
  <Override PartName="/xl/ctrlProps/ctrlProp3519.xml" ContentType="application/vnd.ms-excel.controlproperties+xml"/>
  <Override PartName="/xl/ctrlProps/ctrlProp3520.xml" ContentType="application/vnd.ms-excel.controlproperties+xml"/>
  <Override PartName="/xl/ctrlProps/ctrlProp3521.xml" ContentType="application/vnd.ms-excel.controlproperties+xml"/>
  <Override PartName="/xl/ctrlProps/ctrlProp3522.xml" ContentType="application/vnd.ms-excel.controlproperties+xml"/>
  <Override PartName="/xl/ctrlProps/ctrlProp3523.xml" ContentType="application/vnd.ms-excel.controlproperties+xml"/>
  <Override PartName="/xl/ctrlProps/ctrlProp3524.xml" ContentType="application/vnd.ms-excel.controlproperties+xml"/>
  <Override PartName="/xl/ctrlProps/ctrlProp3525.xml" ContentType="application/vnd.ms-excel.controlproperties+xml"/>
  <Override PartName="/xl/ctrlProps/ctrlProp3526.xml" ContentType="application/vnd.ms-excel.controlproperties+xml"/>
  <Override PartName="/xl/ctrlProps/ctrlProp3527.xml" ContentType="application/vnd.ms-excel.controlproperties+xml"/>
  <Override PartName="/xl/ctrlProps/ctrlProp3528.xml" ContentType="application/vnd.ms-excel.controlproperties+xml"/>
  <Override PartName="/xl/ctrlProps/ctrlProp3529.xml" ContentType="application/vnd.ms-excel.controlproperties+xml"/>
  <Override PartName="/xl/ctrlProps/ctrlProp3530.xml" ContentType="application/vnd.ms-excel.controlproperties+xml"/>
  <Override PartName="/xl/ctrlProps/ctrlProp3531.xml" ContentType="application/vnd.ms-excel.controlproperties+xml"/>
  <Override PartName="/xl/ctrlProps/ctrlProp3532.xml" ContentType="application/vnd.ms-excel.controlproperties+xml"/>
  <Override PartName="/xl/ctrlProps/ctrlProp3533.xml" ContentType="application/vnd.ms-excel.controlproperties+xml"/>
  <Override PartName="/xl/ctrlProps/ctrlProp3534.xml" ContentType="application/vnd.ms-excel.controlproperties+xml"/>
  <Override PartName="/xl/ctrlProps/ctrlProp3535.xml" ContentType="application/vnd.ms-excel.controlproperties+xml"/>
  <Override PartName="/xl/ctrlProps/ctrlProp3536.xml" ContentType="application/vnd.ms-excel.controlproperties+xml"/>
  <Override PartName="/xl/ctrlProps/ctrlProp3537.xml" ContentType="application/vnd.ms-excel.controlproperties+xml"/>
  <Override PartName="/xl/ctrlProps/ctrlProp3538.xml" ContentType="application/vnd.ms-excel.controlproperties+xml"/>
  <Override PartName="/xl/ctrlProps/ctrlProp3539.xml" ContentType="application/vnd.ms-excel.controlproperties+xml"/>
  <Override PartName="/xl/ctrlProps/ctrlProp3540.xml" ContentType="application/vnd.ms-excel.controlproperties+xml"/>
  <Override PartName="/xl/ctrlProps/ctrlProp3541.xml" ContentType="application/vnd.ms-excel.controlproperties+xml"/>
  <Override PartName="/xl/ctrlProps/ctrlProp3542.xml" ContentType="application/vnd.ms-excel.controlproperties+xml"/>
  <Override PartName="/xl/ctrlProps/ctrlProp3543.xml" ContentType="application/vnd.ms-excel.controlproperties+xml"/>
  <Override PartName="/xl/ctrlProps/ctrlProp3544.xml" ContentType="application/vnd.ms-excel.controlproperties+xml"/>
  <Override PartName="/xl/ctrlProps/ctrlProp3545.xml" ContentType="application/vnd.ms-excel.controlproperties+xml"/>
  <Override PartName="/xl/ctrlProps/ctrlProp3546.xml" ContentType="application/vnd.ms-excel.controlproperties+xml"/>
  <Override PartName="/xl/ctrlProps/ctrlProp3547.xml" ContentType="application/vnd.ms-excel.controlproperties+xml"/>
  <Override PartName="/xl/ctrlProps/ctrlProp3548.xml" ContentType="application/vnd.ms-excel.controlproperties+xml"/>
  <Override PartName="/xl/ctrlProps/ctrlProp3549.xml" ContentType="application/vnd.ms-excel.controlproperties+xml"/>
  <Override PartName="/xl/ctrlProps/ctrlProp3550.xml" ContentType="application/vnd.ms-excel.controlproperties+xml"/>
  <Override PartName="/xl/ctrlProps/ctrlProp3551.xml" ContentType="application/vnd.ms-excel.controlproperties+xml"/>
  <Override PartName="/xl/ctrlProps/ctrlProp3552.xml" ContentType="application/vnd.ms-excel.controlproperties+xml"/>
  <Override PartName="/xl/ctrlProps/ctrlProp3553.xml" ContentType="application/vnd.ms-excel.controlproperties+xml"/>
  <Override PartName="/xl/ctrlProps/ctrlProp3554.xml" ContentType="application/vnd.ms-excel.controlproperties+xml"/>
  <Override PartName="/xl/ctrlProps/ctrlProp3555.xml" ContentType="application/vnd.ms-excel.controlproperties+xml"/>
  <Override PartName="/xl/ctrlProps/ctrlProp3556.xml" ContentType="application/vnd.ms-excel.controlproperties+xml"/>
  <Override PartName="/xl/ctrlProps/ctrlProp3557.xml" ContentType="application/vnd.ms-excel.controlproperties+xml"/>
  <Override PartName="/xl/ctrlProps/ctrlProp3558.xml" ContentType="application/vnd.ms-excel.controlproperties+xml"/>
  <Override PartName="/xl/ctrlProps/ctrlProp3559.xml" ContentType="application/vnd.ms-excel.controlproperties+xml"/>
  <Override PartName="/xl/ctrlProps/ctrlProp3560.xml" ContentType="application/vnd.ms-excel.controlproperties+xml"/>
  <Override PartName="/xl/ctrlProps/ctrlProp3561.xml" ContentType="application/vnd.ms-excel.controlproperties+xml"/>
  <Override PartName="/xl/ctrlProps/ctrlProp3562.xml" ContentType="application/vnd.ms-excel.controlproperties+xml"/>
  <Override PartName="/xl/ctrlProps/ctrlProp3563.xml" ContentType="application/vnd.ms-excel.controlproperties+xml"/>
  <Override PartName="/xl/ctrlProps/ctrlProp3564.xml" ContentType="application/vnd.ms-excel.controlproperties+xml"/>
  <Override PartName="/xl/ctrlProps/ctrlProp3565.xml" ContentType="application/vnd.ms-excel.controlproperties+xml"/>
  <Override PartName="/xl/ctrlProps/ctrlProp3566.xml" ContentType="application/vnd.ms-excel.controlproperties+xml"/>
  <Override PartName="/xl/ctrlProps/ctrlProp3567.xml" ContentType="application/vnd.ms-excel.controlproperties+xml"/>
  <Override PartName="/xl/ctrlProps/ctrlProp3568.xml" ContentType="application/vnd.ms-excel.controlproperties+xml"/>
  <Override PartName="/xl/ctrlProps/ctrlProp3569.xml" ContentType="application/vnd.ms-excel.controlproperties+xml"/>
  <Override PartName="/xl/ctrlProps/ctrlProp3570.xml" ContentType="application/vnd.ms-excel.controlproperties+xml"/>
  <Override PartName="/xl/ctrlProps/ctrlProp3571.xml" ContentType="application/vnd.ms-excel.controlproperties+xml"/>
  <Override PartName="/xl/ctrlProps/ctrlProp3572.xml" ContentType="application/vnd.ms-excel.controlproperties+xml"/>
  <Override PartName="/xl/ctrlProps/ctrlProp3573.xml" ContentType="application/vnd.ms-excel.controlproperties+xml"/>
  <Override PartName="/xl/ctrlProps/ctrlProp3574.xml" ContentType="application/vnd.ms-excel.controlproperties+xml"/>
  <Override PartName="/xl/ctrlProps/ctrlProp3575.xml" ContentType="application/vnd.ms-excel.controlproperties+xml"/>
  <Override PartName="/xl/ctrlProps/ctrlProp3576.xml" ContentType="application/vnd.ms-excel.controlproperties+xml"/>
  <Override PartName="/xl/ctrlProps/ctrlProp3577.xml" ContentType="application/vnd.ms-excel.controlproperties+xml"/>
  <Override PartName="/xl/ctrlProps/ctrlProp3578.xml" ContentType="application/vnd.ms-excel.controlproperties+xml"/>
  <Override PartName="/xl/ctrlProps/ctrlProp3579.xml" ContentType="application/vnd.ms-excel.controlproperties+xml"/>
  <Override PartName="/xl/ctrlProps/ctrlProp3580.xml" ContentType="application/vnd.ms-excel.controlproperties+xml"/>
  <Override PartName="/xl/ctrlProps/ctrlProp3581.xml" ContentType="application/vnd.ms-excel.controlproperties+xml"/>
  <Override PartName="/xl/ctrlProps/ctrlProp3582.xml" ContentType="application/vnd.ms-excel.controlproperties+xml"/>
  <Override PartName="/xl/ctrlProps/ctrlProp3583.xml" ContentType="application/vnd.ms-excel.controlproperties+xml"/>
  <Override PartName="/xl/ctrlProps/ctrlProp3584.xml" ContentType="application/vnd.ms-excel.controlproperties+xml"/>
  <Override PartName="/xl/ctrlProps/ctrlProp3585.xml" ContentType="application/vnd.ms-excel.controlproperties+xml"/>
  <Override PartName="/xl/ctrlProps/ctrlProp3586.xml" ContentType="application/vnd.ms-excel.controlproperties+xml"/>
  <Override PartName="/xl/ctrlProps/ctrlProp3587.xml" ContentType="application/vnd.ms-excel.controlproperties+xml"/>
  <Override PartName="/xl/ctrlProps/ctrlProp3588.xml" ContentType="application/vnd.ms-excel.controlproperties+xml"/>
  <Override PartName="/xl/ctrlProps/ctrlProp3589.xml" ContentType="application/vnd.ms-excel.controlproperties+xml"/>
  <Override PartName="/xl/ctrlProps/ctrlProp3590.xml" ContentType="application/vnd.ms-excel.controlproperties+xml"/>
  <Override PartName="/xl/ctrlProps/ctrlProp3591.xml" ContentType="application/vnd.ms-excel.controlproperties+xml"/>
  <Override PartName="/xl/ctrlProps/ctrlProp3592.xml" ContentType="application/vnd.ms-excel.controlproperties+xml"/>
  <Override PartName="/xl/ctrlProps/ctrlProp3593.xml" ContentType="application/vnd.ms-excel.controlproperties+xml"/>
  <Override PartName="/xl/ctrlProps/ctrlProp3594.xml" ContentType="application/vnd.ms-excel.controlproperties+xml"/>
  <Override PartName="/xl/ctrlProps/ctrlProp3595.xml" ContentType="application/vnd.ms-excel.controlproperties+xml"/>
  <Override PartName="/xl/ctrlProps/ctrlProp3596.xml" ContentType="application/vnd.ms-excel.controlproperties+xml"/>
  <Override PartName="/xl/ctrlProps/ctrlProp3597.xml" ContentType="application/vnd.ms-excel.controlproperties+xml"/>
  <Override PartName="/xl/ctrlProps/ctrlProp3598.xml" ContentType="application/vnd.ms-excel.controlproperties+xml"/>
  <Override PartName="/xl/ctrlProps/ctrlProp3599.xml" ContentType="application/vnd.ms-excel.controlproperties+xml"/>
  <Override PartName="/xl/ctrlProps/ctrlProp3600.xml" ContentType="application/vnd.ms-excel.controlproperties+xml"/>
  <Override PartName="/xl/ctrlProps/ctrlProp3601.xml" ContentType="application/vnd.ms-excel.controlproperties+xml"/>
  <Override PartName="/xl/ctrlProps/ctrlProp3602.xml" ContentType="application/vnd.ms-excel.controlproperties+xml"/>
  <Override PartName="/xl/ctrlProps/ctrlProp3603.xml" ContentType="application/vnd.ms-excel.controlproperties+xml"/>
  <Override PartName="/xl/ctrlProps/ctrlProp3604.xml" ContentType="application/vnd.ms-excel.controlproperties+xml"/>
  <Override PartName="/xl/ctrlProps/ctrlProp3605.xml" ContentType="application/vnd.ms-excel.controlproperties+xml"/>
  <Override PartName="/xl/ctrlProps/ctrlProp3606.xml" ContentType="application/vnd.ms-excel.controlproperties+xml"/>
  <Override PartName="/xl/ctrlProps/ctrlProp3607.xml" ContentType="application/vnd.ms-excel.controlproperties+xml"/>
  <Override PartName="/xl/ctrlProps/ctrlProp3608.xml" ContentType="application/vnd.ms-excel.controlproperties+xml"/>
  <Override PartName="/xl/ctrlProps/ctrlProp3609.xml" ContentType="application/vnd.ms-excel.controlproperties+xml"/>
  <Override PartName="/xl/ctrlProps/ctrlProp3610.xml" ContentType="application/vnd.ms-excel.controlproperties+xml"/>
  <Override PartName="/xl/ctrlProps/ctrlProp3611.xml" ContentType="application/vnd.ms-excel.controlproperties+xml"/>
  <Override PartName="/xl/ctrlProps/ctrlProp3612.xml" ContentType="application/vnd.ms-excel.controlproperties+xml"/>
  <Override PartName="/xl/ctrlProps/ctrlProp3613.xml" ContentType="application/vnd.ms-excel.controlproperties+xml"/>
  <Override PartName="/xl/ctrlProps/ctrlProp3614.xml" ContentType="application/vnd.ms-excel.controlproperties+xml"/>
  <Override PartName="/xl/ctrlProps/ctrlProp3615.xml" ContentType="application/vnd.ms-excel.controlproperties+xml"/>
  <Override PartName="/xl/ctrlProps/ctrlProp3616.xml" ContentType="application/vnd.ms-excel.controlproperties+xml"/>
  <Override PartName="/xl/ctrlProps/ctrlProp3617.xml" ContentType="application/vnd.ms-excel.controlproperties+xml"/>
  <Override PartName="/xl/ctrlProps/ctrlProp3618.xml" ContentType="application/vnd.ms-excel.controlproperties+xml"/>
  <Override PartName="/xl/ctrlProps/ctrlProp3619.xml" ContentType="application/vnd.ms-excel.controlproperties+xml"/>
  <Override PartName="/xl/ctrlProps/ctrlProp3620.xml" ContentType="application/vnd.ms-excel.controlproperties+xml"/>
  <Override PartName="/xl/ctrlProps/ctrlProp3621.xml" ContentType="application/vnd.ms-excel.controlproperties+xml"/>
  <Override PartName="/xl/ctrlProps/ctrlProp3622.xml" ContentType="application/vnd.ms-excel.controlproperties+xml"/>
  <Override PartName="/xl/ctrlProps/ctrlProp3623.xml" ContentType="application/vnd.ms-excel.controlproperties+xml"/>
  <Override PartName="/xl/ctrlProps/ctrlProp3624.xml" ContentType="application/vnd.ms-excel.controlproperties+xml"/>
  <Override PartName="/xl/ctrlProps/ctrlProp3625.xml" ContentType="application/vnd.ms-excel.controlproperties+xml"/>
  <Override PartName="/xl/ctrlProps/ctrlProp3626.xml" ContentType="application/vnd.ms-excel.controlproperties+xml"/>
  <Override PartName="/xl/ctrlProps/ctrlProp3627.xml" ContentType="application/vnd.ms-excel.controlproperties+xml"/>
  <Override PartName="/xl/ctrlProps/ctrlProp3628.xml" ContentType="application/vnd.ms-excel.controlproperties+xml"/>
  <Override PartName="/xl/ctrlProps/ctrlProp3629.xml" ContentType="application/vnd.ms-excel.controlproperties+xml"/>
  <Override PartName="/xl/ctrlProps/ctrlProp3630.xml" ContentType="application/vnd.ms-excel.controlproperties+xml"/>
  <Override PartName="/xl/ctrlProps/ctrlProp3631.xml" ContentType="application/vnd.ms-excel.controlproperties+xml"/>
  <Override PartName="/xl/ctrlProps/ctrlProp3632.xml" ContentType="application/vnd.ms-excel.controlproperties+xml"/>
  <Override PartName="/xl/ctrlProps/ctrlProp3633.xml" ContentType="application/vnd.ms-excel.controlproperties+xml"/>
  <Override PartName="/xl/ctrlProps/ctrlProp3634.xml" ContentType="application/vnd.ms-excel.controlproperties+xml"/>
  <Override PartName="/xl/ctrlProps/ctrlProp3635.xml" ContentType="application/vnd.ms-excel.controlproperties+xml"/>
  <Override PartName="/xl/ctrlProps/ctrlProp3636.xml" ContentType="application/vnd.ms-excel.controlproperties+xml"/>
  <Override PartName="/xl/ctrlProps/ctrlProp3637.xml" ContentType="application/vnd.ms-excel.controlproperties+xml"/>
  <Override PartName="/xl/ctrlProps/ctrlProp3638.xml" ContentType="application/vnd.ms-excel.controlproperties+xml"/>
  <Override PartName="/xl/ctrlProps/ctrlProp3639.xml" ContentType="application/vnd.ms-excel.controlproperties+xml"/>
  <Override PartName="/xl/ctrlProps/ctrlProp3640.xml" ContentType="application/vnd.ms-excel.controlproperties+xml"/>
  <Override PartName="/xl/ctrlProps/ctrlProp3641.xml" ContentType="application/vnd.ms-excel.controlproperties+xml"/>
  <Override PartName="/xl/ctrlProps/ctrlProp3642.xml" ContentType="application/vnd.ms-excel.controlproperties+xml"/>
  <Override PartName="/xl/ctrlProps/ctrlProp3643.xml" ContentType="application/vnd.ms-excel.controlproperties+xml"/>
  <Override PartName="/xl/ctrlProps/ctrlProp3644.xml" ContentType="application/vnd.ms-excel.controlproperties+xml"/>
  <Override PartName="/xl/ctrlProps/ctrlProp3645.xml" ContentType="application/vnd.ms-excel.controlproperties+xml"/>
  <Override PartName="/xl/ctrlProps/ctrlProp3646.xml" ContentType="application/vnd.ms-excel.controlproperties+xml"/>
  <Override PartName="/xl/ctrlProps/ctrlProp3647.xml" ContentType="application/vnd.ms-excel.controlproperties+xml"/>
  <Override PartName="/xl/ctrlProps/ctrlProp3648.xml" ContentType="application/vnd.ms-excel.controlproperties+xml"/>
  <Override PartName="/xl/ctrlProps/ctrlProp3649.xml" ContentType="application/vnd.ms-excel.controlproperties+xml"/>
  <Override PartName="/xl/ctrlProps/ctrlProp3650.xml" ContentType="application/vnd.ms-excel.controlproperties+xml"/>
  <Override PartName="/xl/ctrlProps/ctrlProp3651.xml" ContentType="application/vnd.ms-excel.controlproperties+xml"/>
  <Override PartName="/xl/ctrlProps/ctrlProp3652.xml" ContentType="application/vnd.ms-excel.controlproperties+xml"/>
  <Override PartName="/xl/ctrlProps/ctrlProp3653.xml" ContentType="application/vnd.ms-excel.controlproperties+xml"/>
  <Override PartName="/xl/ctrlProps/ctrlProp3654.xml" ContentType="application/vnd.ms-excel.controlproperties+xml"/>
  <Override PartName="/xl/ctrlProps/ctrlProp3655.xml" ContentType="application/vnd.ms-excel.controlproperties+xml"/>
  <Override PartName="/xl/ctrlProps/ctrlProp3656.xml" ContentType="application/vnd.ms-excel.controlproperties+xml"/>
  <Override PartName="/xl/ctrlProps/ctrlProp3657.xml" ContentType="application/vnd.ms-excel.controlproperties+xml"/>
  <Override PartName="/xl/ctrlProps/ctrlProp3658.xml" ContentType="application/vnd.ms-excel.controlproperties+xml"/>
  <Override PartName="/xl/ctrlProps/ctrlProp3659.xml" ContentType="application/vnd.ms-excel.controlproperties+xml"/>
  <Override PartName="/xl/ctrlProps/ctrlProp3660.xml" ContentType="application/vnd.ms-excel.controlproperties+xml"/>
  <Override PartName="/xl/ctrlProps/ctrlProp3661.xml" ContentType="application/vnd.ms-excel.controlproperties+xml"/>
  <Override PartName="/xl/ctrlProps/ctrlProp3662.xml" ContentType="application/vnd.ms-excel.controlproperties+xml"/>
  <Override PartName="/xl/ctrlProps/ctrlProp3663.xml" ContentType="application/vnd.ms-excel.controlproperties+xml"/>
  <Override PartName="/xl/ctrlProps/ctrlProp3664.xml" ContentType="application/vnd.ms-excel.controlproperties+xml"/>
  <Override PartName="/xl/ctrlProps/ctrlProp3665.xml" ContentType="application/vnd.ms-excel.controlproperties+xml"/>
  <Override PartName="/xl/ctrlProps/ctrlProp3666.xml" ContentType="application/vnd.ms-excel.controlproperties+xml"/>
  <Override PartName="/xl/ctrlProps/ctrlProp3667.xml" ContentType="application/vnd.ms-excel.controlproperties+xml"/>
  <Override PartName="/xl/ctrlProps/ctrlProp3668.xml" ContentType="application/vnd.ms-excel.controlproperties+xml"/>
  <Override PartName="/xl/ctrlProps/ctrlProp3669.xml" ContentType="application/vnd.ms-excel.controlproperties+xml"/>
  <Override PartName="/xl/ctrlProps/ctrlProp3670.xml" ContentType="application/vnd.ms-excel.controlproperties+xml"/>
  <Override PartName="/xl/ctrlProps/ctrlProp3671.xml" ContentType="application/vnd.ms-excel.controlproperties+xml"/>
  <Override PartName="/xl/ctrlProps/ctrlProp3672.xml" ContentType="application/vnd.ms-excel.controlproperties+xml"/>
  <Override PartName="/xl/ctrlProps/ctrlProp3673.xml" ContentType="application/vnd.ms-excel.controlproperties+xml"/>
  <Override PartName="/xl/ctrlProps/ctrlProp3674.xml" ContentType="application/vnd.ms-excel.controlproperties+xml"/>
  <Override PartName="/xl/ctrlProps/ctrlProp3675.xml" ContentType="application/vnd.ms-excel.controlproperties+xml"/>
  <Override PartName="/xl/ctrlProps/ctrlProp3676.xml" ContentType="application/vnd.ms-excel.controlproperties+xml"/>
  <Override PartName="/xl/ctrlProps/ctrlProp3677.xml" ContentType="application/vnd.ms-excel.controlproperties+xml"/>
  <Override PartName="/xl/ctrlProps/ctrlProp3678.xml" ContentType="application/vnd.ms-excel.controlproperties+xml"/>
  <Override PartName="/xl/ctrlProps/ctrlProp3679.xml" ContentType="application/vnd.ms-excel.controlproperties+xml"/>
  <Override PartName="/xl/ctrlProps/ctrlProp3680.xml" ContentType="application/vnd.ms-excel.controlproperties+xml"/>
  <Override PartName="/xl/ctrlProps/ctrlProp3681.xml" ContentType="application/vnd.ms-excel.controlproperties+xml"/>
  <Override PartName="/xl/ctrlProps/ctrlProp3682.xml" ContentType="application/vnd.ms-excel.controlproperties+xml"/>
  <Override PartName="/xl/ctrlProps/ctrlProp3683.xml" ContentType="application/vnd.ms-excel.controlproperties+xml"/>
  <Override PartName="/xl/ctrlProps/ctrlProp3684.xml" ContentType="application/vnd.ms-excel.controlproperties+xml"/>
  <Override PartName="/xl/ctrlProps/ctrlProp3685.xml" ContentType="application/vnd.ms-excel.controlproperties+xml"/>
  <Override PartName="/xl/ctrlProps/ctrlProp3686.xml" ContentType="application/vnd.ms-excel.controlproperties+xml"/>
  <Override PartName="/xl/ctrlProps/ctrlProp3687.xml" ContentType="application/vnd.ms-excel.controlproperties+xml"/>
  <Override PartName="/xl/ctrlProps/ctrlProp3688.xml" ContentType="application/vnd.ms-excel.controlproperties+xml"/>
  <Override PartName="/xl/ctrlProps/ctrlProp3689.xml" ContentType="application/vnd.ms-excel.controlproperties+xml"/>
  <Override PartName="/xl/ctrlProps/ctrlProp3690.xml" ContentType="application/vnd.ms-excel.controlproperties+xml"/>
  <Override PartName="/xl/ctrlProps/ctrlProp3691.xml" ContentType="application/vnd.ms-excel.controlproperties+xml"/>
  <Override PartName="/xl/ctrlProps/ctrlProp3692.xml" ContentType="application/vnd.ms-excel.controlproperties+xml"/>
  <Override PartName="/xl/ctrlProps/ctrlProp3693.xml" ContentType="application/vnd.ms-excel.controlproperties+xml"/>
  <Override PartName="/xl/ctrlProps/ctrlProp3694.xml" ContentType="application/vnd.ms-excel.controlproperties+xml"/>
  <Override PartName="/xl/ctrlProps/ctrlProp3695.xml" ContentType="application/vnd.ms-excel.controlproperties+xml"/>
  <Override PartName="/xl/ctrlProps/ctrlProp3696.xml" ContentType="application/vnd.ms-excel.controlproperties+xml"/>
  <Override PartName="/xl/ctrlProps/ctrlProp3697.xml" ContentType="application/vnd.ms-excel.controlproperties+xml"/>
  <Override PartName="/xl/ctrlProps/ctrlProp3698.xml" ContentType="application/vnd.ms-excel.controlproperties+xml"/>
  <Override PartName="/xl/ctrlProps/ctrlProp3699.xml" ContentType="application/vnd.ms-excel.controlproperties+xml"/>
  <Override PartName="/xl/ctrlProps/ctrlProp3700.xml" ContentType="application/vnd.ms-excel.controlproperties+xml"/>
  <Override PartName="/xl/ctrlProps/ctrlProp3701.xml" ContentType="application/vnd.ms-excel.controlproperties+xml"/>
  <Override PartName="/xl/ctrlProps/ctrlProp3702.xml" ContentType="application/vnd.ms-excel.controlproperties+xml"/>
  <Override PartName="/xl/ctrlProps/ctrlProp3703.xml" ContentType="application/vnd.ms-excel.controlproperties+xml"/>
  <Override PartName="/xl/ctrlProps/ctrlProp3704.xml" ContentType="application/vnd.ms-excel.controlproperties+xml"/>
  <Override PartName="/xl/ctrlProps/ctrlProp3705.xml" ContentType="application/vnd.ms-excel.controlproperties+xml"/>
  <Override PartName="/xl/ctrlProps/ctrlProp3706.xml" ContentType="application/vnd.ms-excel.controlproperties+xml"/>
  <Override PartName="/xl/ctrlProps/ctrlProp3707.xml" ContentType="application/vnd.ms-excel.controlproperties+xml"/>
  <Override PartName="/xl/ctrlProps/ctrlProp3708.xml" ContentType="application/vnd.ms-excel.controlproperties+xml"/>
  <Override PartName="/xl/ctrlProps/ctrlProp3709.xml" ContentType="application/vnd.ms-excel.controlproperties+xml"/>
  <Override PartName="/xl/ctrlProps/ctrlProp3710.xml" ContentType="application/vnd.ms-excel.controlproperties+xml"/>
  <Override PartName="/xl/ctrlProps/ctrlProp3711.xml" ContentType="application/vnd.ms-excel.controlproperties+xml"/>
  <Override PartName="/xl/ctrlProps/ctrlProp3712.xml" ContentType="application/vnd.ms-excel.controlproperties+xml"/>
  <Override PartName="/xl/ctrlProps/ctrlProp3713.xml" ContentType="application/vnd.ms-excel.controlproperties+xml"/>
  <Override PartName="/xl/ctrlProps/ctrlProp3714.xml" ContentType="application/vnd.ms-excel.controlproperties+xml"/>
  <Override PartName="/xl/ctrlProps/ctrlProp3715.xml" ContentType="application/vnd.ms-excel.controlproperties+xml"/>
  <Override PartName="/xl/ctrlProps/ctrlProp3716.xml" ContentType="application/vnd.ms-excel.controlproperties+xml"/>
  <Override PartName="/xl/ctrlProps/ctrlProp3717.xml" ContentType="application/vnd.ms-excel.controlproperties+xml"/>
  <Override PartName="/xl/ctrlProps/ctrlProp3718.xml" ContentType="application/vnd.ms-excel.controlproperties+xml"/>
  <Override PartName="/xl/ctrlProps/ctrlProp3719.xml" ContentType="application/vnd.ms-excel.controlproperties+xml"/>
  <Override PartName="/xl/ctrlProps/ctrlProp3720.xml" ContentType="application/vnd.ms-excel.controlproperties+xml"/>
  <Override PartName="/xl/ctrlProps/ctrlProp3721.xml" ContentType="application/vnd.ms-excel.controlproperties+xml"/>
  <Override PartName="/xl/ctrlProps/ctrlProp3722.xml" ContentType="application/vnd.ms-excel.controlproperties+xml"/>
  <Override PartName="/xl/ctrlProps/ctrlProp3723.xml" ContentType="application/vnd.ms-excel.controlproperties+xml"/>
  <Override PartName="/xl/ctrlProps/ctrlProp3724.xml" ContentType="application/vnd.ms-excel.controlproperties+xml"/>
  <Override PartName="/xl/ctrlProps/ctrlProp3725.xml" ContentType="application/vnd.ms-excel.controlproperties+xml"/>
  <Override PartName="/xl/ctrlProps/ctrlProp3726.xml" ContentType="application/vnd.ms-excel.controlproperties+xml"/>
  <Override PartName="/xl/ctrlProps/ctrlProp3727.xml" ContentType="application/vnd.ms-excel.controlproperties+xml"/>
  <Override PartName="/xl/ctrlProps/ctrlProp3728.xml" ContentType="application/vnd.ms-excel.controlproperties+xml"/>
  <Override PartName="/xl/ctrlProps/ctrlProp3729.xml" ContentType="application/vnd.ms-excel.controlproperties+xml"/>
  <Override PartName="/xl/ctrlProps/ctrlProp3730.xml" ContentType="application/vnd.ms-excel.controlproperties+xml"/>
  <Override PartName="/xl/ctrlProps/ctrlProp3731.xml" ContentType="application/vnd.ms-excel.controlproperties+xml"/>
  <Override PartName="/xl/ctrlProps/ctrlProp3732.xml" ContentType="application/vnd.ms-excel.controlproperties+xml"/>
  <Override PartName="/xl/ctrlProps/ctrlProp3733.xml" ContentType="application/vnd.ms-excel.controlproperties+xml"/>
  <Override PartName="/xl/ctrlProps/ctrlProp3734.xml" ContentType="application/vnd.ms-excel.controlproperties+xml"/>
  <Override PartName="/xl/ctrlProps/ctrlProp3735.xml" ContentType="application/vnd.ms-excel.controlproperties+xml"/>
  <Override PartName="/xl/ctrlProps/ctrlProp3736.xml" ContentType="application/vnd.ms-excel.controlproperties+xml"/>
  <Override PartName="/xl/ctrlProps/ctrlProp3737.xml" ContentType="application/vnd.ms-excel.controlproperties+xml"/>
  <Override PartName="/xl/ctrlProps/ctrlProp3738.xml" ContentType="application/vnd.ms-excel.controlproperties+xml"/>
  <Override PartName="/xl/ctrlProps/ctrlProp3739.xml" ContentType="application/vnd.ms-excel.controlproperties+xml"/>
  <Override PartName="/xl/ctrlProps/ctrlProp3740.xml" ContentType="application/vnd.ms-excel.controlproperties+xml"/>
  <Override PartName="/xl/ctrlProps/ctrlProp3741.xml" ContentType="application/vnd.ms-excel.controlproperties+xml"/>
  <Override PartName="/xl/ctrlProps/ctrlProp3742.xml" ContentType="application/vnd.ms-excel.controlproperties+xml"/>
  <Override PartName="/xl/ctrlProps/ctrlProp3743.xml" ContentType="application/vnd.ms-excel.controlproperties+xml"/>
  <Override PartName="/xl/ctrlProps/ctrlProp3744.xml" ContentType="application/vnd.ms-excel.controlproperties+xml"/>
  <Override PartName="/xl/ctrlProps/ctrlProp3745.xml" ContentType="application/vnd.ms-excel.controlproperties+xml"/>
  <Override PartName="/xl/ctrlProps/ctrlProp3746.xml" ContentType="application/vnd.ms-excel.controlproperties+xml"/>
  <Override PartName="/xl/ctrlProps/ctrlProp3747.xml" ContentType="application/vnd.ms-excel.controlproperties+xml"/>
  <Override PartName="/xl/ctrlProps/ctrlProp3748.xml" ContentType="application/vnd.ms-excel.controlproperties+xml"/>
  <Override PartName="/xl/ctrlProps/ctrlProp3749.xml" ContentType="application/vnd.ms-excel.controlproperties+xml"/>
  <Override PartName="/xl/ctrlProps/ctrlProp3750.xml" ContentType="application/vnd.ms-excel.controlproperties+xml"/>
  <Override PartName="/xl/ctrlProps/ctrlProp3751.xml" ContentType="application/vnd.ms-excel.controlproperties+xml"/>
  <Override PartName="/xl/ctrlProps/ctrlProp3752.xml" ContentType="application/vnd.ms-excel.controlproperties+xml"/>
  <Override PartName="/xl/ctrlProps/ctrlProp3753.xml" ContentType="application/vnd.ms-excel.controlproperties+xml"/>
  <Override PartName="/xl/ctrlProps/ctrlProp3754.xml" ContentType="application/vnd.ms-excel.controlproperties+xml"/>
  <Override PartName="/xl/ctrlProps/ctrlProp3755.xml" ContentType="application/vnd.ms-excel.controlproperties+xml"/>
  <Override PartName="/xl/ctrlProps/ctrlProp3756.xml" ContentType="application/vnd.ms-excel.controlproperties+xml"/>
  <Override PartName="/xl/ctrlProps/ctrlProp3757.xml" ContentType="application/vnd.ms-excel.controlproperties+xml"/>
  <Override PartName="/xl/ctrlProps/ctrlProp3758.xml" ContentType="application/vnd.ms-excel.controlproperties+xml"/>
  <Override PartName="/xl/ctrlProps/ctrlProp3759.xml" ContentType="application/vnd.ms-excel.controlproperties+xml"/>
  <Override PartName="/xl/ctrlProps/ctrlProp3760.xml" ContentType="application/vnd.ms-excel.controlproperties+xml"/>
  <Override PartName="/xl/ctrlProps/ctrlProp3761.xml" ContentType="application/vnd.ms-excel.controlproperties+xml"/>
  <Override PartName="/xl/ctrlProps/ctrlProp3762.xml" ContentType="application/vnd.ms-excel.controlproperties+xml"/>
  <Override PartName="/xl/ctrlProps/ctrlProp3763.xml" ContentType="application/vnd.ms-excel.controlproperties+xml"/>
  <Override PartName="/xl/ctrlProps/ctrlProp3764.xml" ContentType="application/vnd.ms-excel.controlproperties+xml"/>
  <Override PartName="/xl/ctrlProps/ctrlProp3765.xml" ContentType="application/vnd.ms-excel.controlproperties+xml"/>
  <Override PartName="/xl/ctrlProps/ctrlProp3766.xml" ContentType="application/vnd.ms-excel.controlproperties+xml"/>
  <Override PartName="/xl/ctrlProps/ctrlProp3767.xml" ContentType="application/vnd.ms-excel.controlproperties+xml"/>
  <Override PartName="/xl/ctrlProps/ctrlProp3768.xml" ContentType="application/vnd.ms-excel.controlproperties+xml"/>
  <Override PartName="/xl/ctrlProps/ctrlProp3769.xml" ContentType="application/vnd.ms-excel.controlproperties+xml"/>
  <Override PartName="/xl/ctrlProps/ctrlProp3770.xml" ContentType="application/vnd.ms-excel.controlproperties+xml"/>
  <Override PartName="/xl/ctrlProps/ctrlProp3771.xml" ContentType="application/vnd.ms-excel.controlproperties+xml"/>
  <Override PartName="/xl/ctrlProps/ctrlProp3772.xml" ContentType="application/vnd.ms-excel.controlproperties+xml"/>
  <Override PartName="/xl/ctrlProps/ctrlProp3773.xml" ContentType="application/vnd.ms-excel.controlproperties+xml"/>
  <Override PartName="/xl/ctrlProps/ctrlProp3774.xml" ContentType="application/vnd.ms-excel.controlproperties+xml"/>
  <Override PartName="/xl/ctrlProps/ctrlProp3775.xml" ContentType="application/vnd.ms-excel.controlproperties+xml"/>
  <Override PartName="/xl/ctrlProps/ctrlProp3776.xml" ContentType="application/vnd.ms-excel.controlproperties+xml"/>
  <Override PartName="/xl/ctrlProps/ctrlProp3777.xml" ContentType="application/vnd.ms-excel.controlproperties+xml"/>
  <Override PartName="/xl/ctrlProps/ctrlProp3778.xml" ContentType="application/vnd.ms-excel.controlproperties+xml"/>
  <Override PartName="/xl/ctrlProps/ctrlProp3779.xml" ContentType="application/vnd.ms-excel.controlproperties+xml"/>
  <Override PartName="/xl/ctrlProps/ctrlProp3780.xml" ContentType="application/vnd.ms-excel.controlproperties+xml"/>
  <Override PartName="/xl/ctrlProps/ctrlProp3781.xml" ContentType="application/vnd.ms-excel.controlproperties+xml"/>
  <Override PartName="/xl/ctrlProps/ctrlProp3782.xml" ContentType="application/vnd.ms-excel.controlproperties+xml"/>
  <Override PartName="/xl/ctrlProps/ctrlProp3783.xml" ContentType="application/vnd.ms-excel.controlproperties+xml"/>
  <Override PartName="/xl/ctrlProps/ctrlProp3784.xml" ContentType="application/vnd.ms-excel.controlproperties+xml"/>
  <Override PartName="/xl/ctrlProps/ctrlProp3785.xml" ContentType="application/vnd.ms-excel.controlproperties+xml"/>
  <Override PartName="/xl/ctrlProps/ctrlProp3786.xml" ContentType="application/vnd.ms-excel.controlproperties+xml"/>
  <Override PartName="/xl/ctrlProps/ctrlProp3787.xml" ContentType="application/vnd.ms-excel.controlproperties+xml"/>
  <Override PartName="/xl/ctrlProps/ctrlProp3788.xml" ContentType="application/vnd.ms-excel.controlproperties+xml"/>
  <Override PartName="/xl/ctrlProps/ctrlProp3789.xml" ContentType="application/vnd.ms-excel.controlproperties+xml"/>
  <Override PartName="/xl/ctrlProps/ctrlProp3790.xml" ContentType="application/vnd.ms-excel.controlproperties+xml"/>
  <Override PartName="/xl/ctrlProps/ctrlProp3791.xml" ContentType="application/vnd.ms-excel.controlproperties+xml"/>
  <Override PartName="/xl/ctrlProps/ctrlProp3792.xml" ContentType="application/vnd.ms-excel.controlproperties+xml"/>
  <Override PartName="/xl/ctrlProps/ctrlProp3793.xml" ContentType="application/vnd.ms-excel.controlproperties+xml"/>
  <Override PartName="/xl/ctrlProps/ctrlProp3794.xml" ContentType="application/vnd.ms-excel.controlproperties+xml"/>
  <Override PartName="/xl/ctrlProps/ctrlProp3795.xml" ContentType="application/vnd.ms-excel.controlproperties+xml"/>
  <Override PartName="/xl/ctrlProps/ctrlProp3796.xml" ContentType="application/vnd.ms-excel.controlproperties+xml"/>
  <Override PartName="/xl/ctrlProps/ctrlProp3797.xml" ContentType="application/vnd.ms-excel.controlproperties+xml"/>
  <Override PartName="/xl/ctrlProps/ctrlProp3798.xml" ContentType="application/vnd.ms-excel.controlproperties+xml"/>
  <Override PartName="/xl/ctrlProps/ctrlProp3799.xml" ContentType="application/vnd.ms-excel.controlproperties+xml"/>
  <Override PartName="/xl/ctrlProps/ctrlProp3800.xml" ContentType="application/vnd.ms-excel.controlproperties+xml"/>
  <Override PartName="/xl/ctrlProps/ctrlProp3801.xml" ContentType="application/vnd.ms-excel.controlproperties+xml"/>
  <Override PartName="/xl/ctrlProps/ctrlProp3802.xml" ContentType="application/vnd.ms-excel.controlproperties+xml"/>
  <Override PartName="/xl/ctrlProps/ctrlProp3803.xml" ContentType="application/vnd.ms-excel.controlproperties+xml"/>
  <Override PartName="/xl/ctrlProps/ctrlProp3804.xml" ContentType="application/vnd.ms-excel.controlproperties+xml"/>
  <Override PartName="/xl/ctrlProps/ctrlProp3805.xml" ContentType="application/vnd.ms-excel.controlproperties+xml"/>
  <Override PartName="/xl/ctrlProps/ctrlProp3806.xml" ContentType="application/vnd.ms-excel.controlproperties+xml"/>
  <Override PartName="/xl/ctrlProps/ctrlProp3807.xml" ContentType="application/vnd.ms-excel.controlproperties+xml"/>
  <Override PartName="/xl/ctrlProps/ctrlProp3808.xml" ContentType="application/vnd.ms-excel.controlproperties+xml"/>
  <Override PartName="/xl/ctrlProps/ctrlProp3809.xml" ContentType="application/vnd.ms-excel.controlproperties+xml"/>
  <Override PartName="/xl/ctrlProps/ctrlProp3810.xml" ContentType="application/vnd.ms-excel.controlproperties+xml"/>
  <Override PartName="/xl/ctrlProps/ctrlProp3811.xml" ContentType="application/vnd.ms-excel.controlproperties+xml"/>
  <Override PartName="/xl/ctrlProps/ctrlProp3812.xml" ContentType="application/vnd.ms-excel.controlproperties+xml"/>
  <Override PartName="/xl/ctrlProps/ctrlProp3813.xml" ContentType="application/vnd.ms-excel.controlproperties+xml"/>
  <Override PartName="/xl/ctrlProps/ctrlProp3814.xml" ContentType="application/vnd.ms-excel.controlproperties+xml"/>
  <Override PartName="/xl/ctrlProps/ctrlProp3815.xml" ContentType="application/vnd.ms-excel.controlproperties+xml"/>
  <Override PartName="/xl/ctrlProps/ctrlProp3816.xml" ContentType="application/vnd.ms-excel.controlproperties+xml"/>
  <Override PartName="/xl/ctrlProps/ctrlProp3817.xml" ContentType="application/vnd.ms-excel.controlproperties+xml"/>
  <Override PartName="/xl/ctrlProps/ctrlProp3818.xml" ContentType="application/vnd.ms-excel.controlproperties+xml"/>
  <Override PartName="/xl/ctrlProps/ctrlProp3819.xml" ContentType="application/vnd.ms-excel.controlproperties+xml"/>
  <Override PartName="/xl/ctrlProps/ctrlProp3820.xml" ContentType="application/vnd.ms-excel.controlproperties+xml"/>
  <Override PartName="/xl/ctrlProps/ctrlProp3821.xml" ContentType="application/vnd.ms-excel.controlproperties+xml"/>
  <Override PartName="/xl/ctrlProps/ctrlProp3822.xml" ContentType="application/vnd.ms-excel.controlproperties+xml"/>
  <Override PartName="/xl/ctrlProps/ctrlProp3823.xml" ContentType="application/vnd.ms-excel.controlproperties+xml"/>
  <Override PartName="/xl/ctrlProps/ctrlProp3824.xml" ContentType="application/vnd.ms-excel.controlproperties+xml"/>
  <Override PartName="/xl/ctrlProps/ctrlProp3825.xml" ContentType="application/vnd.ms-excel.controlproperties+xml"/>
  <Override PartName="/xl/ctrlProps/ctrlProp3826.xml" ContentType="application/vnd.ms-excel.controlproperties+xml"/>
  <Override PartName="/xl/ctrlProps/ctrlProp3827.xml" ContentType="application/vnd.ms-excel.controlproperties+xml"/>
  <Override PartName="/xl/ctrlProps/ctrlProp3828.xml" ContentType="application/vnd.ms-excel.controlproperties+xml"/>
  <Override PartName="/xl/ctrlProps/ctrlProp3829.xml" ContentType="application/vnd.ms-excel.controlproperties+xml"/>
  <Override PartName="/xl/ctrlProps/ctrlProp3830.xml" ContentType="application/vnd.ms-excel.controlproperties+xml"/>
  <Override PartName="/xl/ctrlProps/ctrlProp3831.xml" ContentType="application/vnd.ms-excel.controlproperties+xml"/>
  <Override PartName="/xl/ctrlProps/ctrlProp3832.xml" ContentType="application/vnd.ms-excel.controlproperties+xml"/>
  <Override PartName="/xl/ctrlProps/ctrlProp3833.xml" ContentType="application/vnd.ms-excel.controlproperties+xml"/>
  <Override PartName="/xl/ctrlProps/ctrlProp3834.xml" ContentType="application/vnd.ms-excel.controlproperties+xml"/>
  <Override PartName="/xl/ctrlProps/ctrlProp3835.xml" ContentType="application/vnd.ms-excel.controlproperties+xml"/>
  <Override PartName="/xl/ctrlProps/ctrlProp3836.xml" ContentType="application/vnd.ms-excel.controlproperties+xml"/>
  <Override PartName="/xl/ctrlProps/ctrlProp3837.xml" ContentType="application/vnd.ms-excel.controlproperties+xml"/>
  <Override PartName="/xl/ctrlProps/ctrlProp3838.xml" ContentType="application/vnd.ms-excel.controlproperties+xml"/>
  <Override PartName="/xl/ctrlProps/ctrlProp3839.xml" ContentType="application/vnd.ms-excel.controlproperties+xml"/>
  <Override PartName="/xl/ctrlProps/ctrlProp3840.xml" ContentType="application/vnd.ms-excel.controlproperties+xml"/>
  <Override PartName="/xl/ctrlProps/ctrlProp3841.xml" ContentType="application/vnd.ms-excel.controlproperties+xml"/>
  <Override PartName="/xl/ctrlProps/ctrlProp3842.xml" ContentType="application/vnd.ms-excel.controlproperties+xml"/>
  <Override PartName="/xl/ctrlProps/ctrlProp3843.xml" ContentType="application/vnd.ms-excel.controlproperties+xml"/>
  <Override PartName="/xl/ctrlProps/ctrlProp3844.xml" ContentType="application/vnd.ms-excel.controlproperties+xml"/>
  <Override PartName="/xl/ctrlProps/ctrlProp3845.xml" ContentType="application/vnd.ms-excel.controlproperties+xml"/>
  <Override PartName="/xl/ctrlProps/ctrlProp3846.xml" ContentType="application/vnd.ms-excel.controlproperties+xml"/>
  <Override PartName="/xl/ctrlProps/ctrlProp3847.xml" ContentType="application/vnd.ms-excel.controlproperties+xml"/>
  <Override PartName="/xl/ctrlProps/ctrlProp3848.xml" ContentType="application/vnd.ms-excel.controlproperties+xml"/>
  <Override PartName="/xl/ctrlProps/ctrlProp3849.xml" ContentType="application/vnd.ms-excel.controlproperties+xml"/>
  <Override PartName="/xl/ctrlProps/ctrlProp3850.xml" ContentType="application/vnd.ms-excel.controlproperties+xml"/>
  <Override PartName="/xl/ctrlProps/ctrlProp3851.xml" ContentType="application/vnd.ms-excel.controlproperties+xml"/>
  <Override PartName="/xl/ctrlProps/ctrlProp3852.xml" ContentType="application/vnd.ms-excel.controlproperties+xml"/>
  <Override PartName="/xl/ctrlProps/ctrlProp3853.xml" ContentType="application/vnd.ms-excel.controlproperties+xml"/>
  <Override PartName="/xl/ctrlProps/ctrlProp3854.xml" ContentType="application/vnd.ms-excel.controlproperties+xml"/>
  <Override PartName="/xl/ctrlProps/ctrlProp3855.xml" ContentType="application/vnd.ms-excel.controlproperties+xml"/>
  <Override PartName="/xl/ctrlProps/ctrlProp3856.xml" ContentType="application/vnd.ms-excel.controlproperties+xml"/>
  <Override PartName="/xl/ctrlProps/ctrlProp3857.xml" ContentType="application/vnd.ms-excel.controlproperties+xml"/>
  <Override PartName="/xl/ctrlProps/ctrlProp3858.xml" ContentType="application/vnd.ms-excel.controlproperties+xml"/>
  <Override PartName="/xl/ctrlProps/ctrlProp3859.xml" ContentType="application/vnd.ms-excel.controlproperties+xml"/>
  <Override PartName="/xl/ctrlProps/ctrlProp3860.xml" ContentType="application/vnd.ms-excel.controlproperties+xml"/>
  <Override PartName="/xl/ctrlProps/ctrlProp3861.xml" ContentType="application/vnd.ms-excel.controlproperties+xml"/>
  <Override PartName="/xl/ctrlProps/ctrlProp3862.xml" ContentType="application/vnd.ms-excel.controlproperties+xml"/>
  <Override PartName="/xl/ctrlProps/ctrlProp3863.xml" ContentType="application/vnd.ms-excel.controlproperties+xml"/>
  <Override PartName="/xl/ctrlProps/ctrlProp3864.xml" ContentType="application/vnd.ms-excel.controlproperties+xml"/>
  <Override PartName="/xl/ctrlProps/ctrlProp3865.xml" ContentType="application/vnd.ms-excel.controlproperties+xml"/>
  <Override PartName="/xl/ctrlProps/ctrlProp3866.xml" ContentType="application/vnd.ms-excel.controlproperties+xml"/>
  <Override PartName="/xl/ctrlProps/ctrlProp3867.xml" ContentType="application/vnd.ms-excel.controlproperties+xml"/>
  <Override PartName="/xl/ctrlProps/ctrlProp3868.xml" ContentType="application/vnd.ms-excel.controlproperties+xml"/>
  <Override PartName="/xl/ctrlProps/ctrlProp3869.xml" ContentType="application/vnd.ms-excel.controlproperties+xml"/>
  <Override PartName="/xl/ctrlProps/ctrlProp3870.xml" ContentType="application/vnd.ms-excel.controlproperties+xml"/>
  <Override PartName="/xl/ctrlProps/ctrlProp3871.xml" ContentType="application/vnd.ms-excel.controlproperties+xml"/>
  <Override PartName="/xl/ctrlProps/ctrlProp3872.xml" ContentType="application/vnd.ms-excel.controlproperties+xml"/>
  <Override PartName="/xl/ctrlProps/ctrlProp3873.xml" ContentType="application/vnd.ms-excel.controlproperties+xml"/>
  <Override PartName="/xl/ctrlProps/ctrlProp3874.xml" ContentType="application/vnd.ms-excel.controlproperties+xml"/>
  <Override PartName="/xl/ctrlProps/ctrlProp3875.xml" ContentType="application/vnd.ms-excel.controlproperties+xml"/>
  <Override PartName="/xl/ctrlProps/ctrlProp3876.xml" ContentType="application/vnd.ms-excel.controlproperties+xml"/>
  <Override PartName="/xl/ctrlProps/ctrlProp3877.xml" ContentType="application/vnd.ms-excel.controlproperties+xml"/>
  <Override PartName="/xl/ctrlProps/ctrlProp3878.xml" ContentType="application/vnd.ms-excel.controlproperties+xml"/>
  <Override PartName="/xl/ctrlProps/ctrlProp3879.xml" ContentType="application/vnd.ms-excel.controlproperties+xml"/>
  <Override PartName="/xl/ctrlProps/ctrlProp3880.xml" ContentType="application/vnd.ms-excel.controlproperties+xml"/>
  <Override PartName="/xl/ctrlProps/ctrlProp3881.xml" ContentType="application/vnd.ms-excel.controlproperties+xml"/>
  <Override PartName="/xl/ctrlProps/ctrlProp3882.xml" ContentType="application/vnd.ms-excel.controlproperties+xml"/>
  <Override PartName="/xl/ctrlProps/ctrlProp3883.xml" ContentType="application/vnd.ms-excel.controlproperties+xml"/>
  <Override PartName="/xl/ctrlProps/ctrlProp3884.xml" ContentType="application/vnd.ms-excel.controlproperties+xml"/>
  <Override PartName="/xl/ctrlProps/ctrlProp3885.xml" ContentType="application/vnd.ms-excel.controlproperties+xml"/>
  <Override PartName="/xl/ctrlProps/ctrlProp3886.xml" ContentType="application/vnd.ms-excel.controlproperties+xml"/>
  <Override PartName="/xl/ctrlProps/ctrlProp3887.xml" ContentType="application/vnd.ms-excel.controlproperties+xml"/>
  <Override PartName="/xl/ctrlProps/ctrlProp3888.xml" ContentType="application/vnd.ms-excel.controlproperties+xml"/>
  <Override PartName="/xl/ctrlProps/ctrlProp3889.xml" ContentType="application/vnd.ms-excel.controlproperties+xml"/>
  <Override PartName="/xl/ctrlProps/ctrlProp3890.xml" ContentType="application/vnd.ms-excel.controlproperties+xml"/>
  <Override PartName="/xl/ctrlProps/ctrlProp3891.xml" ContentType="application/vnd.ms-excel.controlproperties+xml"/>
  <Override PartName="/xl/ctrlProps/ctrlProp3892.xml" ContentType="application/vnd.ms-excel.controlproperties+xml"/>
  <Override PartName="/xl/ctrlProps/ctrlProp3893.xml" ContentType="application/vnd.ms-excel.controlproperties+xml"/>
  <Override PartName="/xl/ctrlProps/ctrlProp3894.xml" ContentType="application/vnd.ms-excel.controlproperties+xml"/>
  <Override PartName="/xl/ctrlProps/ctrlProp3895.xml" ContentType="application/vnd.ms-excel.controlproperties+xml"/>
  <Override PartName="/xl/ctrlProps/ctrlProp3896.xml" ContentType="application/vnd.ms-excel.controlproperties+xml"/>
  <Override PartName="/xl/ctrlProps/ctrlProp3897.xml" ContentType="application/vnd.ms-excel.controlproperties+xml"/>
  <Override PartName="/xl/ctrlProps/ctrlProp3898.xml" ContentType="application/vnd.ms-excel.controlproperties+xml"/>
  <Override PartName="/xl/ctrlProps/ctrlProp3899.xml" ContentType="application/vnd.ms-excel.controlproperties+xml"/>
  <Override PartName="/xl/ctrlProps/ctrlProp3900.xml" ContentType="application/vnd.ms-excel.controlproperties+xml"/>
  <Override PartName="/xl/ctrlProps/ctrlProp3901.xml" ContentType="application/vnd.ms-excel.controlproperties+xml"/>
  <Override PartName="/xl/ctrlProps/ctrlProp3902.xml" ContentType="application/vnd.ms-excel.controlproperties+xml"/>
  <Override PartName="/xl/ctrlProps/ctrlProp3903.xml" ContentType="application/vnd.ms-excel.controlproperties+xml"/>
  <Override PartName="/xl/ctrlProps/ctrlProp3904.xml" ContentType="application/vnd.ms-excel.controlproperties+xml"/>
  <Override PartName="/xl/ctrlProps/ctrlProp3905.xml" ContentType="application/vnd.ms-excel.controlproperties+xml"/>
  <Override PartName="/xl/ctrlProps/ctrlProp3906.xml" ContentType="application/vnd.ms-excel.controlproperties+xml"/>
  <Override PartName="/xl/ctrlProps/ctrlProp3907.xml" ContentType="application/vnd.ms-excel.controlproperties+xml"/>
  <Override PartName="/xl/ctrlProps/ctrlProp3908.xml" ContentType="application/vnd.ms-excel.controlproperties+xml"/>
  <Override PartName="/xl/ctrlProps/ctrlProp3909.xml" ContentType="application/vnd.ms-excel.controlproperties+xml"/>
  <Override PartName="/xl/ctrlProps/ctrlProp3910.xml" ContentType="application/vnd.ms-excel.controlproperties+xml"/>
  <Override PartName="/xl/ctrlProps/ctrlProp3911.xml" ContentType="application/vnd.ms-excel.controlproperties+xml"/>
  <Override PartName="/xl/ctrlProps/ctrlProp3912.xml" ContentType="application/vnd.ms-excel.controlproperties+xml"/>
  <Override PartName="/xl/ctrlProps/ctrlProp3913.xml" ContentType="application/vnd.ms-excel.controlproperties+xml"/>
  <Override PartName="/xl/ctrlProps/ctrlProp3914.xml" ContentType="application/vnd.ms-excel.controlproperties+xml"/>
  <Override PartName="/xl/ctrlProps/ctrlProp3915.xml" ContentType="application/vnd.ms-excel.controlproperties+xml"/>
  <Override PartName="/xl/ctrlProps/ctrlProp3916.xml" ContentType="application/vnd.ms-excel.controlproperties+xml"/>
  <Override PartName="/xl/ctrlProps/ctrlProp3917.xml" ContentType="application/vnd.ms-excel.controlproperties+xml"/>
  <Override PartName="/xl/ctrlProps/ctrlProp3918.xml" ContentType="application/vnd.ms-excel.controlproperties+xml"/>
  <Override PartName="/xl/ctrlProps/ctrlProp3919.xml" ContentType="application/vnd.ms-excel.controlproperties+xml"/>
  <Override PartName="/xl/ctrlProps/ctrlProp3920.xml" ContentType="application/vnd.ms-excel.controlproperties+xml"/>
  <Override PartName="/xl/ctrlProps/ctrlProp3921.xml" ContentType="application/vnd.ms-excel.controlproperties+xml"/>
  <Override PartName="/xl/ctrlProps/ctrlProp3922.xml" ContentType="application/vnd.ms-excel.controlproperties+xml"/>
  <Override PartName="/xl/ctrlProps/ctrlProp3923.xml" ContentType="application/vnd.ms-excel.controlproperties+xml"/>
  <Override PartName="/xl/ctrlProps/ctrlProp3924.xml" ContentType="application/vnd.ms-excel.controlproperties+xml"/>
  <Override PartName="/xl/ctrlProps/ctrlProp3925.xml" ContentType="application/vnd.ms-excel.controlproperties+xml"/>
  <Override PartName="/xl/ctrlProps/ctrlProp3926.xml" ContentType="application/vnd.ms-excel.controlproperties+xml"/>
  <Override PartName="/xl/ctrlProps/ctrlProp3927.xml" ContentType="application/vnd.ms-excel.controlproperties+xml"/>
  <Override PartName="/xl/ctrlProps/ctrlProp3928.xml" ContentType="application/vnd.ms-excel.controlproperties+xml"/>
  <Override PartName="/xl/ctrlProps/ctrlProp3929.xml" ContentType="application/vnd.ms-excel.controlproperties+xml"/>
  <Override PartName="/xl/ctrlProps/ctrlProp3930.xml" ContentType="application/vnd.ms-excel.controlproperties+xml"/>
  <Override PartName="/xl/ctrlProps/ctrlProp3931.xml" ContentType="application/vnd.ms-excel.controlproperties+xml"/>
  <Override PartName="/xl/ctrlProps/ctrlProp3932.xml" ContentType="application/vnd.ms-excel.controlproperties+xml"/>
  <Override PartName="/xl/ctrlProps/ctrlProp3933.xml" ContentType="application/vnd.ms-excel.controlproperties+xml"/>
  <Override PartName="/xl/ctrlProps/ctrlProp3934.xml" ContentType="application/vnd.ms-excel.controlproperties+xml"/>
  <Override PartName="/xl/ctrlProps/ctrlProp3935.xml" ContentType="application/vnd.ms-excel.controlproperties+xml"/>
  <Override PartName="/xl/ctrlProps/ctrlProp3936.xml" ContentType="application/vnd.ms-excel.controlproperties+xml"/>
  <Override PartName="/xl/ctrlProps/ctrlProp3937.xml" ContentType="application/vnd.ms-excel.controlproperties+xml"/>
  <Override PartName="/xl/ctrlProps/ctrlProp3938.xml" ContentType="application/vnd.ms-excel.controlproperties+xml"/>
  <Override PartName="/xl/ctrlProps/ctrlProp3939.xml" ContentType="application/vnd.ms-excel.controlproperties+xml"/>
  <Override PartName="/xl/ctrlProps/ctrlProp3940.xml" ContentType="application/vnd.ms-excel.controlproperties+xml"/>
  <Override PartName="/xl/ctrlProps/ctrlProp3941.xml" ContentType="application/vnd.ms-excel.controlproperties+xml"/>
  <Override PartName="/xl/ctrlProps/ctrlProp3942.xml" ContentType="application/vnd.ms-excel.controlproperties+xml"/>
  <Override PartName="/xl/ctrlProps/ctrlProp3943.xml" ContentType="application/vnd.ms-excel.controlproperties+xml"/>
  <Override PartName="/xl/ctrlProps/ctrlProp3944.xml" ContentType="application/vnd.ms-excel.controlproperties+xml"/>
  <Override PartName="/xl/ctrlProps/ctrlProp3945.xml" ContentType="application/vnd.ms-excel.controlproperties+xml"/>
  <Override PartName="/xl/ctrlProps/ctrlProp3946.xml" ContentType="application/vnd.ms-excel.controlproperties+xml"/>
  <Override PartName="/xl/ctrlProps/ctrlProp3947.xml" ContentType="application/vnd.ms-excel.controlproperties+xml"/>
  <Override PartName="/xl/ctrlProps/ctrlProp3948.xml" ContentType="application/vnd.ms-excel.controlproperties+xml"/>
  <Override PartName="/xl/ctrlProps/ctrlProp3949.xml" ContentType="application/vnd.ms-excel.controlproperties+xml"/>
  <Override PartName="/xl/ctrlProps/ctrlProp3950.xml" ContentType="application/vnd.ms-excel.controlproperties+xml"/>
  <Override PartName="/xl/ctrlProps/ctrlProp3951.xml" ContentType="application/vnd.ms-excel.controlproperties+xml"/>
  <Override PartName="/xl/ctrlProps/ctrlProp3952.xml" ContentType="application/vnd.ms-excel.controlproperties+xml"/>
  <Override PartName="/xl/ctrlProps/ctrlProp3953.xml" ContentType="application/vnd.ms-excel.controlproperties+xml"/>
  <Override PartName="/xl/ctrlProps/ctrlProp3954.xml" ContentType="application/vnd.ms-excel.controlproperties+xml"/>
  <Override PartName="/xl/ctrlProps/ctrlProp3955.xml" ContentType="application/vnd.ms-excel.controlproperties+xml"/>
  <Override PartName="/xl/ctrlProps/ctrlProp3956.xml" ContentType="application/vnd.ms-excel.controlproperties+xml"/>
  <Override PartName="/xl/ctrlProps/ctrlProp3957.xml" ContentType="application/vnd.ms-excel.controlproperties+xml"/>
  <Override PartName="/xl/ctrlProps/ctrlProp3958.xml" ContentType="application/vnd.ms-excel.controlproperties+xml"/>
  <Override PartName="/xl/ctrlProps/ctrlProp3959.xml" ContentType="application/vnd.ms-excel.controlproperties+xml"/>
  <Override PartName="/xl/ctrlProps/ctrlProp3960.xml" ContentType="application/vnd.ms-excel.controlproperties+xml"/>
  <Override PartName="/xl/ctrlProps/ctrlProp3961.xml" ContentType="application/vnd.ms-excel.controlproperties+xml"/>
  <Override PartName="/xl/ctrlProps/ctrlProp3962.xml" ContentType="application/vnd.ms-excel.controlproperties+xml"/>
  <Override PartName="/xl/ctrlProps/ctrlProp3963.xml" ContentType="application/vnd.ms-excel.controlproperties+xml"/>
  <Override PartName="/xl/ctrlProps/ctrlProp3964.xml" ContentType="application/vnd.ms-excel.controlproperties+xml"/>
  <Override PartName="/xl/ctrlProps/ctrlProp3965.xml" ContentType="application/vnd.ms-excel.controlproperties+xml"/>
  <Override PartName="/xl/ctrlProps/ctrlProp3966.xml" ContentType="application/vnd.ms-excel.controlproperties+xml"/>
  <Override PartName="/xl/ctrlProps/ctrlProp3967.xml" ContentType="application/vnd.ms-excel.controlproperties+xml"/>
  <Override PartName="/xl/ctrlProps/ctrlProp3968.xml" ContentType="application/vnd.ms-excel.controlproperties+xml"/>
  <Override PartName="/xl/ctrlProps/ctrlProp3969.xml" ContentType="application/vnd.ms-excel.controlproperties+xml"/>
  <Override PartName="/xl/ctrlProps/ctrlProp3970.xml" ContentType="application/vnd.ms-excel.controlproperties+xml"/>
  <Override PartName="/xl/ctrlProps/ctrlProp3971.xml" ContentType="application/vnd.ms-excel.controlproperties+xml"/>
  <Override PartName="/xl/ctrlProps/ctrlProp3972.xml" ContentType="application/vnd.ms-excel.controlproperties+xml"/>
  <Override PartName="/xl/ctrlProps/ctrlProp3973.xml" ContentType="application/vnd.ms-excel.controlproperties+xml"/>
  <Override PartName="/xl/ctrlProps/ctrlProp3974.xml" ContentType="application/vnd.ms-excel.controlproperties+xml"/>
  <Override PartName="/xl/ctrlProps/ctrlProp3975.xml" ContentType="application/vnd.ms-excel.controlproperties+xml"/>
  <Override PartName="/xl/ctrlProps/ctrlProp3976.xml" ContentType="application/vnd.ms-excel.controlproperties+xml"/>
  <Override PartName="/xl/ctrlProps/ctrlProp3977.xml" ContentType="application/vnd.ms-excel.controlproperties+xml"/>
  <Override PartName="/xl/ctrlProps/ctrlProp3978.xml" ContentType="application/vnd.ms-excel.controlproperties+xml"/>
  <Override PartName="/xl/ctrlProps/ctrlProp3979.xml" ContentType="application/vnd.ms-excel.controlproperties+xml"/>
  <Override PartName="/xl/ctrlProps/ctrlProp3980.xml" ContentType="application/vnd.ms-excel.controlproperties+xml"/>
  <Override PartName="/xl/ctrlProps/ctrlProp3981.xml" ContentType="application/vnd.ms-excel.controlproperties+xml"/>
  <Override PartName="/xl/ctrlProps/ctrlProp3982.xml" ContentType="application/vnd.ms-excel.controlproperties+xml"/>
  <Override PartName="/xl/ctrlProps/ctrlProp3983.xml" ContentType="application/vnd.ms-excel.controlproperties+xml"/>
  <Override PartName="/xl/ctrlProps/ctrlProp3984.xml" ContentType="application/vnd.ms-excel.controlproperties+xml"/>
  <Override PartName="/xl/ctrlProps/ctrlProp3985.xml" ContentType="application/vnd.ms-excel.controlproperties+xml"/>
  <Override PartName="/xl/ctrlProps/ctrlProp3986.xml" ContentType="application/vnd.ms-excel.controlproperties+xml"/>
  <Override PartName="/xl/ctrlProps/ctrlProp3987.xml" ContentType="application/vnd.ms-excel.controlproperties+xml"/>
  <Override PartName="/xl/ctrlProps/ctrlProp3988.xml" ContentType="application/vnd.ms-excel.controlproperties+xml"/>
  <Override PartName="/xl/ctrlProps/ctrlProp3989.xml" ContentType="application/vnd.ms-excel.controlproperties+xml"/>
  <Override PartName="/xl/ctrlProps/ctrlProp3990.xml" ContentType="application/vnd.ms-excel.controlproperties+xml"/>
  <Override PartName="/xl/ctrlProps/ctrlProp3991.xml" ContentType="application/vnd.ms-excel.controlproperties+xml"/>
  <Override PartName="/xl/ctrlProps/ctrlProp3992.xml" ContentType="application/vnd.ms-excel.controlproperties+xml"/>
  <Override PartName="/xl/ctrlProps/ctrlProp3993.xml" ContentType="application/vnd.ms-excel.controlproperties+xml"/>
  <Override PartName="/xl/ctrlProps/ctrlProp3994.xml" ContentType="application/vnd.ms-excel.controlproperties+xml"/>
  <Override PartName="/xl/ctrlProps/ctrlProp3995.xml" ContentType="application/vnd.ms-excel.controlproperties+xml"/>
  <Override PartName="/xl/ctrlProps/ctrlProp3996.xml" ContentType="application/vnd.ms-excel.controlproperties+xml"/>
  <Override PartName="/xl/ctrlProps/ctrlProp3997.xml" ContentType="application/vnd.ms-excel.controlproperties+xml"/>
  <Override PartName="/xl/ctrlProps/ctrlProp3998.xml" ContentType="application/vnd.ms-excel.controlproperties+xml"/>
  <Override PartName="/xl/ctrlProps/ctrlProp3999.xml" ContentType="application/vnd.ms-excel.controlproperties+xml"/>
  <Override PartName="/xl/ctrlProps/ctrlProp4000.xml" ContentType="application/vnd.ms-excel.controlproperties+xml"/>
  <Override PartName="/xl/ctrlProps/ctrlProp4001.xml" ContentType="application/vnd.ms-excel.controlproperties+xml"/>
  <Override PartName="/xl/ctrlProps/ctrlProp4002.xml" ContentType="application/vnd.ms-excel.controlproperties+xml"/>
  <Override PartName="/xl/ctrlProps/ctrlProp4003.xml" ContentType="application/vnd.ms-excel.controlproperties+xml"/>
  <Override PartName="/xl/ctrlProps/ctrlProp4004.xml" ContentType="application/vnd.ms-excel.controlproperties+xml"/>
  <Override PartName="/xl/ctrlProps/ctrlProp4005.xml" ContentType="application/vnd.ms-excel.controlproperties+xml"/>
  <Override PartName="/xl/ctrlProps/ctrlProp4006.xml" ContentType="application/vnd.ms-excel.controlproperties+xml"/>
  <Override PartName="/xl/ctrlProps/ctrlProp4007.xml" ContentType="application/vnd.ms-excel.controlproperties+xml"/>
  <Override PartName="/xl/ctrlProps/ctrlProp4008.xml" ContentType="application/vnd.ms-excel.controlproperties+xml"/>
  <Override PartName="/xl/ctrlProps/ctrlProp4009.xml" ContentType="application/vnd.ms-excel.controlproperties+xml"/>
  <Override PartName="/xl/ctrlProps/ctrlProp4010.xml" ContentType="application/vnd.ms-excel.controlproperties+xml"/>
  <Override PartName="/xl/ctrlProps/ctrlProp4011.xml" ContentType="application/vnd.ms-excel.controlproperties+xml"/>
  <Override PartName="/xl/ctrlProps/ctrlProp4012.xml" ContentType="application/vnd.ms-excel.controlproperties+xml"/>
  <Override PartName="/xl/ctrlProps/ctrlProp4013.xml" ContentType="application/vnd.ms-excel.controlproperties+xml"/>
  <Override PartName="/xl/ctrlProps/ctrlProp4014.xml" ContentType="application/vnd.ms-excel.controlproperties+xml"/>
  <Override PartName="/xl/ctrlProps/ctrlProp4015.xml" ContentType="application/vnd.ms-excel.controlproperties+xml"/>
  <Override PartName="/xl/ctrlProps/ctrlProp4016.xml" ContentType="application/vnd.ms-excel.controlproperties+xml"/>
  <Override PartName="/xl/ctrlProps/ctrlProp4017.xml" ContentType="application/vnd.ms-excel.controlproperties+xml"/>
  <Override PartName="/xl/ctrlProps/ctrlProp4018.xml" ContentType="application/vnd.ms-excel.controlproperties+xml"/>
  <Override PartName="/xl/ctrlProps/ctrlProp4019.xml" ContentType="application/vnd.ms-excel.controlproperties+xml"/>
  <Override PartName="/xl/ctrlProps/ctrlProp4020.xml" ContentType="application/vnd.ms-excel.controlproperties+xml"/>
  <Override PartName="/xl/ctrlProps/ctrlProp4021.xml" ContentType="application/vnd.ms-excel.controlproperties+xml"/>
  <Override PartName="/xl/ctrlProps/ctrlProp4022.xml" ContentType="application/vnd.ms-excel.controlproperties+xml"/>
  <Override PartName="/xl/ctrlProps/ctrlProp4023.xml" ContentType="application/vnd.ms-excel.controlproperties+xml"/>
  <Override PartName="/xl/ctrlProps/ctrlProp4024.xml" ContentType="application/vnd.ms-excel.controlproperties+xml"/>
  <Override PartName="/xl/ctrlProps/ctrlProp4025.xml" ContentType="application/vnd.ms-excel.controlproperties+xml"/>
  <Override PartName="/xl/ctrlProps/ctrlProp4026.xml" ContentType="application/vnd.ms-excel.controlproperties+xml"/>
  <Override PartName="/xl/ctrlProps/ctrlProp4027.xml" ContentType="application/vnd.ms-excel.controlproperties+xml"/>
  <Override PartName="/xl/ctrlProps/ctrlProp4028.xml" ContentType="application/vnd.ms-excel.controlproperties+xml"/>
  <Override PartName="/xl/ctrlProps/ctrlProp4029.xml" ContentType="application/vnd.ms-excel.controlproperties+xml"/>
  <Override PartName="/xl/ctrlProps/ctrlProp4030.xml" ContentType="application/vnd.ms-excel.controlproperties+xml"/>
  <Override PartName="/xl/ctrlProps/ctrlProp4031.xml" ContentType="application/vnd.ms-excel.controlproperties+xml"/>
  <Override PartName="/xl/ctrlProps/ctrlProp4032.xml" ContentType="application/vnd.ms-excel.controlproperties+xml"/>
  <Override PartName="/xl/ctrlProps/ctrlProp4033.xml" ContentType="application/vnd.ms-excel.controlproperties+xml"/>
  <Override PartName="/xl/ctrlProps/ctrlProp4034.xml" ContentType="application/vnd.ms-excel.controlproperties+xml"/>
  <Override PartName="/xl/ctrlProps/ctrlProp4035.xml" ContentType="application/vnd.ms-excel.controlproperties+xml"/>
  <Override PartName="/xl/ctrlProps/ctrlProp4036.xml" ContentType="application/vnd.ms-excel.controlproperties+xml"/>
  <Override PartName="/xl/ctrlProps/ctrlProp4037.xml" ContentType="application/vnd.ms-excel.controlproperties+xml"/>
  <Override PartName="/xl/ctrlProps/ctrlProp4038.xml" ContentType="application/vnd.ms-excel.controlproperties+xml"/>
  <Override PartName="/xl/ctrlProps/ctrlProp4039.xml" ContentType="application/vnd.ms-excel.controlproperties+xml"/>
  <Override PartName="/xl/ctrlProps/ctrlProp4040.xml" ContentType="application/vnd.ms-excel.controlproperties+xml"/>
  <Override PartName="/xl/ctrlProps/ctrlProp4041.xml" ContentType="application/vnd.ms-excel.controlproperties+xml"/>
  <Override PartName="/xl/ctrlProps/ctrlProp4042.xml" ContentType="application/vnd.ms-excel.controlproperties+xml"/>
  <Override PartName="/xl/ctrlProps/ctrlProp4043.xml" ContentType="application/vnd.ms-excel.controlproperties+xml"/>
  <Override PartName="/xl/ctrlProps/ctrlProp4044.xml" ContentType="application/vnd.ms-excel.controlproperties+xml"/>
  <Override PartName="/xl/ctrlProps/ctrlProp4045.xml" ContentType="application/vnd.ms-excel.controlproperties+xml"/>
  <Override PartName="/xl/ctrlProps/ctrlProp4046.xml" ContentType="application/vnd.ms-excel.controlproperties+xml"/>
  <Override PartName="/xl/ctrlProps/ctrlProp4047.xml" ContentType="application/vnd.ms-excel.controlproperties+xml"/>
  <Override PartName="/xl/ctrlProps/ctrlProp4048.xml" ContentType="application/vnd.ms-excel.controlproperties+xml"/>
  <Override PartName="/xl/ctrlProps/ctrlProp4049.xml" ContentType="application/vnd.ms-excel.controlproperties+xml"/>
  <Override PartName="/xl/ctrlProps/ctrlProp4050.xml" ContentType="application/vnd.ms-excel.controlproperties+xml"/>
  <Override PartName="/xl/ctrlProps/ctrlProp4051.xml" ContentType="application/vnd.ms-excel.controlproperties+xml"/>
  <Override PartName="/xl/ctrlProps/ctrlProp4052.xml" ContentType="application/vnd.ms-excel.controlproperties+xml"/>
  <Override PartName="/xl/ctrlProps/ctrlProp4053.xml" ContentType="application/vnd.ms-excel.controlproperties+xml"/>
  <Override PartName="/xl/ctrlProps/ctrlProp4054.xml" ContentType="application/vnd.ms-excel.controlproperties+xml"/>
  <Override PartName="/xl/ctrlProps/ctrlProp4055.xml" ContentType="application/vnd.ms-excel.controlproperties+xml"/>
  <Override PartName="/xl/ctrlProps/ctrlProp4056.xml" ContentType="application/vnd.ms-excel.controlproperties+xml"/>
  <Override PartName="/xl/ctrlProps/ctrlProp4057.xml" ContentType="application/vnd.ms-excel.controlproperties+xml"/>
  <Override PartName="/xl/ctrlProps/ctrlProp4058.xml" ContentType="application/vnd.ms-excel.controlproperties+xml"/>
  <Override PartName="/xl/ctrlProps/ctrlProp4059.xml" ContentType="application/vnd.ms-excel.controlproperties+xml"/>
  <Override PartName="/xl/ctrlProps/ctrlProp4060.xml" ContentType="application/vnd.ms-excel.controlproperties+xml"/>
  <Override PartName="/xl/ctrlProps/ctrlProp4061.xml" ContentType="application/vnd.ms-excel.controlproperties+xml"/>
  <Override PartName="/xl/ctrlProps/ctrlProp4062.xml" ContentType="application/vnd.ms-excel.controlproperties+xml"/>
  <Override PartName="/xl/ctrlProps/ctrlProp4063.xml" ContentType="application/vnd.ms-excel.controlproperties+xml"/>
  <Override PartName="/xl/ctrlProps/ctrlProp4064.xml" ContentType="application/vnd.ms-excel.controlproperties+xml"/>
  <Override PartName="/xl/ctrlProps/ctrlProp4065.xml" ContentType="application/vnd.ms-excel.controlproperties+xml"/>
  <Override PartName="/xl/ctrlProps/ctrlProp4066.xml" ContentType="application/vnd.ms-excel.controlproperties+xml"/>
  <Override PartName="/xl/ctrlProps/ctrlProp4067.xml" ContentType="application/vnd.ms-excel.controlproperties+xml"/>
  <Override PartName="/xl/ctrlProps/ctrlProp4068.xml" ContentType="application/vnd.ms-excel.controlproperties+xml"/>
  <Override PartName="/xl/ctrlProps/ctrlProp4069.xml" ContentType="application/vnd.ms-excel.controlproperties+xml"/>
  <Override PartName="/xl/ctrlProps/ctrlProp4070.xml" ContentType="application/vnd.ms-excel.controlproperties+xml"/>
  <Override PartName="/xl/ctrlProps/ctrlProp4071.xml" ContentType="application/vnd.ms-excel.controlproperties+xml"/>
  <Override PartName="/xl/ctrlProps/ctrlProp4072.xml" ContentType="application/vnd.ms-excel.controlproperties+xml"/>
  <Override PartName="/xl/ctrlProps/ctrlProp4073.xml" ContentType="application/vnd.ms-excel.controlproperties+xml"/>
  <Override PartName="/xl/ctrlProps/ctrlProp4074.xml" ContentType="application/vnd.ms-excel.controlproperties+xml"/>
  <Override PartName="/xl/ctrlProps/ctrlProp4075.xml" ContentType="application/vnd.ms-excel.controlproperties+xml"/>
  <Override PartName="/xl/ctrlProps/ctrlProp4076.xml" ContentType="application/vnd.ms-excel.controlproperties+xml"/>
  <Override PartName="/xl/ctrlProps/ctrlProp4077.xml" ContentType="application/vnd.ms-excel.controlproperties+xml"/>
  <Override PartName="/xl/ctrlProps/ctrlProp4078.xml" ContentType="application/vnd.ms-excel.controlproperties+xml"/>
  <Override PartName="/xl/ctrlProps/ctrlProp4079.xml" ContentType="application/vnd.ms-excel.controlproperties+xml"/>
  <Override PartName="/xl/ctrlProps/ctrlProp4080.xml" ContentType="application/vnd.ms-excel.controlproperties+xml"/>
  <Override PartName="/xl/ctrlProps/ctrlProp4081.xml" ContentType="application/vnd.ms-excel.controlproperties+xml"/>
  <Override PartName="/xl/ctrlProps/ctrlProp4082.xml" ContentType="application/vnd.ms-excel.controlproperties+xml"/>
  <Override PartName="/xl/ctrlProps/ctrlProp4083.xml" ContentType="application/vnd.ms-excel.controlproperties+xml"/>
  <Override PartName="/xl/ctrlProps/ctrlProp4084.xml" ContentType="application/vnd.ms-excel.controlproperties+xml"/>
  <Override PartName="/xl/ctrlProps/ctrlProp4085.xml" ContentType="application/vnd.ms-excel.controlproperties+xml"/>
  <Override PartName="/xl/ctrlProps/ctrlProp4086.xml" ContentType="application/vnd.ms-excel.controlproperties+xml"/>
  <Override PartName="/xl/ctrlProps/ctrlProp4087.xml" ContentType="application/vnd.ms-excel.controlproperties+xml"/>
  <Override PartName="/xl/ctrlProps/ctrlProp4088.xml" ContentType="application/vnd.ms-excel.controlproperties+xml"/>
  <Override PartName="/xl/ctrlProps/ctrlProp4089.xml" ContentType="application/vnd.ms-excel.controlproperties+xml"/>
  <Override PartName="/xl/ctrlProps/ctrlProp4090.xml" ContentType="application/vnd.ms-excel.controlproperties+xml"/>
  <Override PartName="/xl/ctrlProps/ctrlProp4091.xml" ContentType="application/vnd.ms-excel.controlproperties+xml"/>
  <Override PartName="/xl/ctrlProps/ctrlProp4092.xml" ContentType="application/vnd.ms-excel.controlproperties+xml"/>
  <Override PartName="/xl/ctrlProps/ctrlProp4093.xml" ContentType="application/vnd.ms-excel.controlproperties+xml"/>
  <Override PartName="/xl/ctrlProps/ctrlProp4094.xml" ContentType="application/vnd.ms-excel.controlproperties+xml"/>
  <Override PartName="/xl/ctrlProps/ctrlProp4095.xml" ContentType="application/vnd.ms-excel.controlproperties+xml"/>
  <Override PartName="/xl/ctrlProps/ctrlProp4096.xml" ContentType="application/vnd.ms-excel.controlproperties+xml"/>
  <Override PartName="/xl/ctrlProps/ctrlProp4097.xml" ContentType="application/vnd.ms-excel.controlproperties+xml"/>
  <Override PartName="/xl/ctrlProps/ctrlProp4098.xml" ContentType="application/vnd.ms-excel.controlproperties+xml"/>
  <Override PartName="/xl/ctrlProps/ctrlProp4099.xml" ContentType="application/vnd.ms-excel.controlproperties+xml"/>
  <Override PartName="/xl/ctrlProps/ctrlProp4100.xml" ContentType="application/vnd.ms-excel.controlproperties+xml"/>
  <Override PartName="/xl/ctrlProps/ctrlProp4101.xml" ContentType="application/vnd.ms-excel.controlproperties+xml"/>
  <Override PartName="/xl/ctrlProps/ctrlProp4102.xml" ContentType="application/vnd.ms-excel.controlproperties+xml"/>
  <Override PartName="/xl/ctrlProps/ctrlProp4103.xml" ContentType="application/vnd.ms-excel.controlproperties+xml"/>
  <Override PartName="/xl/ctrlProps/ctrlProp4104.xml" ContentType="application/vnd.ms-excel.controlproperties+xml"/>
  <Override PartName="/xl/ctrlProps/ctrlProp4105.xml" ContentType="application/vnd.ms-excel.controlproperties+xml"/>
  <Override PartName="/xl/ctrlProps/ctrlProp4106.xml" ContentType="application/vnd.ms-excel.controlproperties+xml"/>
  <Override PartName="/xl/ctrlProps/ctrlProp4107.xml" ContentType="application/vnd.ms-excel.controlproperties+xml"/>
  <Override PartName="/xl/ctrlProps/ctrlProp4108.xml" ContentType="application/vnd.ms-excel.controlproperties+xml"/>
  <Override PartName="/xl/ctrlProps/ctrlProp4109.xml" ContentType="application/vnd.ms-excel.controlproperties+xml"/>
  <Override PartName="/xl/ctrlProps/ctrlProp4110.xml" ContentType="application/vnd.ms-excel.controlproperties+xml"/>
  <Override PartName="/xl/ctrlProps/ctrlProp4111.xml" ContentType="application/vnd.ms-excel.controlproperties+xml"/>
  <Override PartName="/xl/ctrlProps/ctrlProp4112.xml" ContentType="application/vnd.ms-excel.controlproperties+xml"/>
  <Override PartName="/xl/ctrlProps/ctrlProp4113.xml" ContentType="application/vnd.ms-excel.controlproperties+xml"/>
  <Override PartName="/xl/ctrlProps/ctrlProp4114.xml" ContentType="application/vnd.ms-excel.controlproperties+xml"/>
  <Override PartName="/xl/ctrlProps/ctrlProp4115.xml" ContentType="application/vnd.ms-excel.controlproperties+xml"/>
  <Override PartName="/xl/ctrlProps/ctrlProp4116.xml" ContentType="application/vnd.ms-excel.controlproperties+xml"/>
  <Override PartName="/xl/ctrlProps/ctrlProp4117.xml" ContentType="application/vnd.ms-excel.controlproperties+xml"/>
  <Override PartName="/xl/ctrlProps/ctrlProp4118.xml" ContentType="application/vnd.ms-excel.controlproperties+xml"/>
  <Override PartName="/xl/ctrlProps/ctrlProp4119.xml" ContentType="application/vnd.ms-excel.controlproperties+xml"/>
  <Override PartName="/xl/ctrlProps/ctrlProp4120.xml" ContentType="application/vnd.ms-excel.controlproperties+xml"/>
  <Override PartName="/xl/ctrlProps/ctrlProp4121.xml" ContentType="application/vnd.ms-excel.controlproperties+xml"/>
  <Override PartName="/xl/ctrlProps/ctrlProp4122.xml" ContentType="application/vnd.ms-excel.controlproperties+xml"/>
  <Override PartName="/xl/ctrlProps/ctrlProp4123.xml" ContentType="application/vnd.ms-excel.controlproperties+xml"/>
  <Override PartName="/xl/ctrlProps/ctrlProp4124.xml" ContentType="application/vnd.ms-excel.controlproperties+xml"/>
  <Override PartName="/xl/ctrlProps/ctrlProp4125.xml" ContentType="application/vnd.ms-excel.controlproperties+xml"/>
  <Override PartName="/xl/ctrlProps/ctrlProp4126.xml" ContentType="application/vnd.ms-excel.controlproperties+xml"/>
  <Override PartName="/xl/ctrlProps/ctrlProp4127.xml" ContentType="application/vnd.ms-excel.controlproperties+xml"/>
  <Override PartName="/xl/ctrlProps/ctrlProp4128.xml" ContentType="application/vnd.ms-excel.controlproperties+xml"/>
  <Override PartName="/xl/ctrlProps/ctrlProp4129.xml" ContentType="application/vnd.ms-excel.controlproperties+xml"/>
  <Override PartName="/xl/ctrlProps/ctrlProp4130.xml" ContentType="application/vnd.ms-excel.controlproperties+xml"/>
  <Override PartName="/xl/ctrlProps/ctrlProp4131.xml" ContentType="application/vnd.ms-excel.controlproperties+xml"/>
  <Override PartName="/xl/ctrlProps/ctrlProp4132.xml" ContentType="application/vnd.ms-excel.controlproperties+xml"/>
  <Override PartName="/xl/ctrlProps/ctrlProp4133.xml" ContentType="application/vnd.ms-excel.controlproperties+xml"/>
  <Override PartName="/xl/ctrlProps/ctrlProp4134.xml" ContentType="application/vnd.ms-excel.controlproperties+xml"/>
  <Override PartName="/xl/ctrlProps/ctrlProp4135.xml" ContentType="application/vnd.ms-excel.controlproperties+xml"/>
  <Override PartName="/xl/ctrlProps/ctrlProp4136.xml" ContentType="application/vnd.ms-excel.controlproperties+xml"/>
  <Override PartName="/xl/ctrlProps/ctrlProp4137.xml" ContentType="application/vnd.ms-excel.controlproperties+xml"/>
  <Override PartName="/xl/ctrlProps/ctrlProp4138.xml" ContentType="application/vnd.ms-excel.controlproperties+xml"/>
  <Override PartName="/xl/ctrlProps/ctrlProp4139.xml" ContentType="application/vnd.ms-excel.controlproperties+xml"/>
  <Override PartName="/xl/ctrlProps/ctrlProp4140.xml" ContentType="application/vnd.ms-excel.controlproperties+xml"/>
  <Override PartName="/xl/ctrlProps/ctrlProp4141.xml" ContentType="application/vnd.ms-excel.controlproperties+xml"/>
  <Override PartName="/xl/ctrlProps/ctrlProp4142.xml" ContentType="application/vnd.ms-excel.controlproperties+xml"/>
  <Override PartName="/xl/ctrlProps/ctrlProp4143.xml" ContentType="application/vnd.ms-excel.controlproperties+xml"/>
  <Override PartName="/xl/ctrlProps/ctrlProp4144.xml" ContentType="application/vnd.ms-excel.controlproperties+xml"/>
  <Override PartName="/xl/ctrlProps/ctrlProp4145.xml" ContentType="application/vnd.ms-excel.controlproperties+xml"/>
  <Override PartName="/xl/ctrlProps/ctrlProp4146.xml" ContentType="application/vnd.ms-excel.controlproperties+xml"/>
  <Override PartName="/xl/ctrlProps/ctrlProp4147.xml" ContentType="application/vnd.ms-excel.controlproperties+xml"/>
  <Override PartName="/xl/ctrlProps/ctrlProp4148.xml" ContentType="application/vnd.ms-excel.controlproperties+xml"/>
  <Override PartName="/xl/ctrlProps/ctrlProp4149.xml" ContentType="application/vnd.ms-excel.controlproperties+xml"/>
  <Override PartName="/xl/ctrlProps/ctrlProp4150.xml" ContentType="application/vnd.ms-excel.controlproperties+xml"/>
  <Override PartName="/xl/ctrlProps/ctrlProp4151.xml" ContentType="application/vnd.ms-excel.controlproperties+xml"/>
  <Override PartName="/xl/ctrlProps/ctrlProp4152.xml" ContentType="application/vnd.ms-excel.controlproperties+xml"/>
  <Override PartName="/xl/ctrlProps/ctrlProp4153.xml" ContentType="application/vnd.ms-excel.controlproperties+xml"/>
  <Override PartName="/xl/ctrlProps/ctrlProp4154.xml" ContentType="application/vnd.ms-excel.controlproperties+xml"/>
  <Override PartName="/xl/ctrlProps/ctrlProp4155.xml" ContentType="application/vnd.ms-excel.controlproperties+xml"/>
  <Override PartName="/xl/ctrlProps/ctrlProp4156.xml" ContentType="application/vnd.ms-excel.controlproperties+xml"/>
  <Override PartName="/xl/ctrlProps/ctrlProp4157.xml" ContentType="application/vnd.ms-excel.controlproperties+xml"/>
  <Override PartName="/xl/ctrlProps/ctrlProp4158.xml" ContentType="application/vnd.ms-excel.controlproperties+xml"/>
  <Override PartName="/xl/ctrlProps/ctrlProp4159.xml" ContentType="application/vnd.ms-excel.controlproperties+xml"/>
  <Override PartName="/xl/ctrlProps/ctrlProp4160.xml" ContentType="application/vnd.ms-excel.controlproperties+xml"/>
  <Override PartName="/xl/ctrlProps/ctrlProp4161.xml" ContentType="application/vnd.ms-excel.controlproperties+xml"/>
  <Override PartName="/xl/ctrlProps/ctrlProp4162.xml" ContentType="application/vnd.ms-excel.controlproperties+xml"/>
  <Override PartName="/xl/ctrlProps/ctrlProp4163.xml" ContentType="application/vnd.ms-excel.controlproperties+xml"/>
  <Override PartName="/xl/ctrlProps/ctrlProp4164.xml" ContentType="application/vnd.ms-excel.controlproperties+xml"/>
  <Override PartName="/xl/ctrlProps/ctrlProp4165.xml" ContentType="application/vnd.ms-excel.controlproperties+xml"/>
  <Override PartName="/xl/ctrlProps/ctrlProp4166.xml" ContentType="application/vnd.ms-excel.controlproperties+xml"/>
  <Override PartName="/xl/ctrlProps/ctrlProp4167.xml" ContentType="application/vnd.ms-excel.controlproperties+xml"/>
  <Override PartName="/xl/ctrlProps/ctrlProp4168.xml" ContentType="application/vnd.ms-excel.controlproperties+xml"/>
  <Override PartName="/xl/ctrlProps/ctrlProp4169.xml" ContentType="application/vnd.ms-excel.controlproperties+xml"/>
  <Override PartName="/xl/ctrlProps/ctrlProp4170.xml" ContentType="application/vnd.ms-excel.controlproperties+xml"/>
  <Override PartName="/xl/ctrlProps/ctrlProp4171.xml" ContentType="application/vnd.ms-excel.controlproperties+xml"/>
  <Override PartName="/xl/ctrlProps/ctrlProp4172.xml" ContentType="application/vnd.ms-excel.controlproperties+xml"/>
  <Override PartName="/xl/ctrlProps/ctrlProp4173.xml" ContentType="application/vnd.ms-excel.controlproperties+xml"/>
  <Override PartName="/xl/ctrlProps/ctrlProp4174.xml" ContentType="application/vnd.ms-excel.controlproperties+xml"/>
  <Override PartName="/xl/ctrlProps/ctrlProp4175.xml" ContentType="application/vnd.ms-excel.controlproperties+xml"/>
  <Override PartName="/xl/ctrlProps/ctrlProp4176.xml" ContentType="application/vnd.ms-excel.controlproperties+xml"/>
  <Override PartName="/xl/ctrlProps/ctrlProp4177.xml" ContentType="application/vnd.ms-excel.controlproperties+xml"/>
  <Override PartName="/xl/ctrlProps/ctrlProp4178.xml" ContentType="application/vnd.ms-excel.controlproperties+xml"/>
  <Override PartName="/xl/ctrlProps/ctrlProp4179.xml" ContentType="application/vnd.ms-excel.controlproperties+xml"/>
  <Override PartName="/xl/ctrlProps/ctrlProp4180.xml" ContentType="application/vnd.ms-excel.controlproperties+xml"/>
  <Override PartName="/xl/ctrlProps/ctrlProp4181.xml" ContentType="application/vnd.ms-excel.controlproperties+xml"/>
  <Override PartName="/xl/ctrlProps/ctrlProp4182.xml" ContentType="application/vnd.ms-excel.controlproperties+xml"/>
  <Override PartName="/xl/ctrlProps/ctrlProp4183.xml" ContentType="application/vnd.ms-excel.controlproperties+xml"/>
  <Override PartName="/xl/ctrlProps/ctrlProp4184.xml" ContentType="application/vnd.ms-excel.controlproperties+xml"/>
  <Override PartName="/xl/ctrlProps/ctrlProp4185.xml" ContentType="application/vnd.ms-excel.controlproperties+xml"/>
  <Override PartName="/xl/ctrlProps/ctrlProp4186.xml" ContentType="application/vnd.ms-excel.controlproperties+xml"/>
  <Override PartName="/xl/ctrlProps/ctrlProp4187.xml" ContentType="application/vnd.ms-excel.controlproperties+xml"/>
  <Override PartName="/xl/ctrlProps/ctrlProp4188.xml" ContentType="application/vnd.ms-excel.controlproperties+xml"/>
  <Override PartName="/xl/ctrlProps/ctrlProp4189.xml" ContentType="application/vnd.ms-excel.controlproperties+xml"/>
  <Override PartName="/xl/ctrlProps/ctrlProp4190.xml" ContentType="application/vnd.ms-excel.controlproperties+xml"/>
  <Override PartName="/xl/ctrlProps/ctrlProp4191.xml" ContentType="application/vnd.ms-excel.controlproperties+xml"/>
  <Override PartName="/xl/ctrlProps/ctrlProp4192.xml" ContentType="application/vnd.ms-excel.controlproperties+xml"/>
  <Override PartName="/xl/ctrlProps/ctrlProp4193.xml" ContentType="application/vnd.ms-excel.controlproperties+xml"/>
  <Override PartName="/xl/ctrlProps/ctrlProp4194.xml" ContentType="application/vnd.ms-excel.controlproperties+xml"/>
  <Override PartName="/xl/ctrlProps/ctrlProp4195.xml" ContentType="application/vnd.ms-excel.controlproperties+xml"/>
  <Override PartName="/xl/ctrlProps/ctrlProp4196.xml" ContentType="application/vnd.ms-excel.controlproperties+xml"/>
  <Override PartName="/xl/ctrlProps/ctrlProp4197.xml" ContentType="application/vnd.ms-excel.controlproperties+xml"/>
  <Override PartName="/xl/ctrlProps/ctrlProp4198.xml" ContentType="application/vnd.ms-excel.controlproperties+xml"/>
  <Override PartName="/xl/ctrlProps/ctrlProp4199.xml" ContentType="application/vnd.ms-excel.controlproperties+xml"/>
  <Override PartName="/xl/ctrlProps/ctrlProp4200.xml" ContentType="application/vnd.ms-excel.controlproperties+xml"/>
  <Override PartName="/xl/ctrlProps/ctrlProp4201.xml" ContentType="application/vnd.ms-excel.controlproperties+xml"/>
  <Override PartName="/xl/ctrlProps/ctrlProp4202.xml" ContentType="application/vnd.ms-excel.controlproperties+xml"/>
  <Override PartName="/xl/ctrlProps/ctrlProp4203.xml" ContentType="application/vnd.ms-excel.controlproperties+xml"/>
  <Override PartName="/xl/ctrlProps/ctrlProp4204.xml" ContentType="application/vnd.ms-excel.controlproperties+xml"/>
  <Override PartName="/xl/ctrlProps/ctrlProp4205.xml" ContentType="application/vnd.ms-excel.controlproperties+xml"/>
  <Override PartName="/xl/ctrlProps/ctrlProp4206.xml" ContentType="application/vnd.ms-excel.controlproperties+xml"/>
  <Override PartName="/xl/ctrlProps/ctrlProp4207.xml" ContentType="application/vnd.ms-excel.controlproperties+xml"/>
  <Override PartName="/xl/ctrlProps/ctrlProp4208.xml" ContentType="application/vnd.ms-excel.controlproperties+xml"/>
  <Override PartName="/xl/ctrlProps/ctrlProp4209.xml" ContentType="application/vnd.ms-excel.controlproperties+xml"/>
  <Override PartName="/xl/ctrlProps/ctrlProp4210.xml" ContentType="application/vnd.ms-excel.controlproperties+xml"/>
  <Override PartName="/xl/ctrlProps/ctrlProp4211.xml" ContentType="application/vnd.ms-excel.controlproperties+xml"/>
  <Override PartName="/xl/ctrlProps/ctrlProp4212.xml" ContentType="application/vnd.ms-excel.controlproperties+xml"/>
  <Override PartName="/xl/ctrlProps/ctrlProp4213.xml" ContentType="application/vnd.ms-excel.controlproperties+xml"/>
  <Override PartName="/xl/ctrlProps/ctrlProp4214.xml" ContentType="application/vnd.ms-excel.controlproperties+xml"/>
  <Override PartName="/xl/ctrlProps/ctrlProp4215.xml" ContentType="application/vnd.ms-excel.controlproperties+xml"/>
  <Override PartName="/xl/ctrlProps/ctrlProp4216.xml" ContentType="application/vnd.ms-excel.controlproperties+xml"/>
  <Override PartName="/xl/ctrlProps/ctrlProp4217.xml" ContentType="application/vnd.ms-excel.controlproperties+xml"/>
  <Override PartName="/xl/ctrlProps/ctrlProp4218.xml" ContentType="application/vnd.ms-excel.controlproperties+xml"/>
  <Override PartName="/xl/ctrlProps/ctrlProp4219.xml" ContentType="application/vnd.ms-excel.controlproperties+xml"/>
  <Override PartName="/xl/ctrlProps/ctrlProp4220.xml" ContentType="application/vnd.ms-excel.controlproperties+xml"/>
  <Override PartName="/xl/ctrlProps/ctrlProp4221.xml" ContentType="application/vnd.ms-excel.controlproperties+xml"/>
  <Override PartName="/xl/ctrlProps/ctrlProp4222.xml" ContentType="application/vnd.ms-excel.controlproperties+xml"/>
  <Override PartName="/xl/ctrlProps/ctrlProp4223.xml" ContentType="application/vnd.ms-excel.controlproperties+xml"/>
  <Override PartName="/xl/ctrlProps/ctrlProp4224.xml" ContentType="application/vnd.ms-excel.controlproperties+xml"/>
  <Override PartName="/xl/ctrlProps/ctrlProp4225.xml" ContentType="application/vnd.ms-excel.controlproperties+xml"/>
  <Override PartName="/xl/ctrlProps/ctrlProp4226.xml" ContentType="application/vnd.ms-excel.controlproperties+xml"/>
  <Override PartName="/xl/ctrlProps/ctrlProp4227.xml" ContentType="application/vnd.ms-excel.controlproperties+xml"/>
  <Override PartName="/xl/ctrlProps/ctrlProp4228.xml" ContentType="application/vnd.ms-excel.controlproperties+xml"/>
  <Override PartName="/xl/ctrlProps/ctrlProp4229.xml" ContentType="application/vnd.ms-excel.controlproperties+xml"/>
  <Override PartName="/xl/ctrlProps/ctrlProp4230.xml" ContentType="application/vnd.ms-excel.controlproperties+xml"/>
  <Override PartName="/xl/ctrlProps/ctrlProp4231.xml" ContentType="application/vnd.ms-excel.controlproperties+xml"/>
  <Override PartName="/xl/ctrlProps/ctrlProp4232.xml" ContentType="application/vnd.ms-excel.controlproperties+xml"/>
  <Override PartName="/xl/ctrlProps/ctrlProp4233.xml" ContentType="application/vnd.ms-excel.controlproperties+xml"/>
  <Override PartName="/xl/ctrlProps/ctrlProp4234.xml" ContentType="application/vnd.ms-excel.controlproperties+xml"/>
  <Override PartName="/xl/ctrlProps/ctrlProp4235.xml" ContentType="application/vnd.ms-excel.controlproperties+xml"/>
  <Override PartName="/xl/ctrlProps/ctrlProp4236.xml" ContentType="application/vnd.ms-excel.controlproperties+xml"/>
  <Override PartName="/xl/ctrlProps/ctrlProp4237.xml" ContentType="application/vnd.ms-excel.controlproperties+xml"/>
  <Override PartName="/xl/ctrlProps/ctrlProp4238.xml" ContentType="application/vnd.ms-excel.controlproperties+xml"/>
  <Override PartName="/xl/ctrlProps/ctrlProp4239.xml" ContentType="application/vnd.ms-excel.controlproperties+xml"/>
  <Override PartName="/xl/ctrlProps/ctrlProp4240.xml" ContentType="application/vnd.ms-excel.controlproperties+xml"/>
  <Override PartName="/xl/ctrlProps/ctrlProp4241.xml" ContentType="application/vnd.ms-excel.controlproperties+xml"/>
  <Override PartName="/xl/ctrlProps/ctrlProp4242.xml" ContentType="application/vnd.ms-excel.controlproperties+xml"/>
  <Override PartName="/xl/ctrlProps/ctrlProp4243.xml" ContentType="application/vnd.ms-excel.controlproperties+xml"/>
  <Override PartName="/xl/ctrlProps/ctrlProp4244.xml" ContentType="application/vnd.ms-excel.controlproperties+xml"/>
  <Override PartName="/xl/ctrlProps/ctrlProp4245.xml" ContentType="application/vnd.ms-excel.controlproperties+xml"/>
  <Override PartName="/xl/ctrlProps/ctrlProp4246.xml" ContentType="application/vnd.ms-excel.controlproperties+xml"/>
  <Override PartName="/xl/ctrlProps/ctrlProp4247.xml" ContentType="application/vnd.ms-excel.controlproperties+xml"/>
  <Override PartName="/xl/ctrlProps/ctrlProp4248.xml" ContentType="application/vnd.ms-excel.controlproperties+xml"/>
  <Override PartName="/xl/ctrlProps/ctrlProp4249.xml" ContentType="application/vnd.ms-excel.controlproperties+xml"/>
  <Override PartName="/xl/ctrlProps/ctrlProp4250.xml" ContentType="application/vnd.ms-excel.controlproperties+xml"/>
  <Override PartName="/xl/ctrlProps/ctrlProp4251.xml" ContentType="application/vnd.ms-excel.controlproperties+xml"/>
  <Override PartName="/xl/ctrlProps/ctrlProp4252.xml" ContentType="application/vnd.ms-excel.controlproperties+xml"/>
  <Override PartName="/xl/ctrlProps/ctrlProp4253.xml" ContentType="application/vnd.ms-excel.controlproperties+xml"/>
  <Override PartName="/xl/ctrlProps/ctrlProp4254.xml" ContentType="application/vnd.ms-excel.controlproperties+xml"/>
  <Override PartName="/xl/ctrlProps/ctrlProp4255.xml" ContentType="application/vnd.ms-excel.controlproperties+xml"/>
  <Override PartName="/xl/ctrlProps/ctrlProp4256.xml" ContentType="application/vnd.ms-excel.controlproperties+xml"/>
  <Override PartName="/xl/ctrlProps/ctrlProp4257.xml" ContentType="application/vnd.ms-excel.controlproperties+xml"/>
  <Override PartName="/xl/ctrlProps/ctrlProp4258.xml" ContentType="application/vnd.ms-excel.controlproperties+xml"/>
  <Override PartName="/xl/ctrlProps/ctrlProp4259.xml" ContentType="application/vnd.ms-excel.controlproperties+xml"/>
  <Override PartName="/xl/ctrlProps/ctrlProp4260.xml" ContentType="application/vnd.ms-excel.controlproperties+xml"/>
  <Override PartName="/xl/ctrlProps/ctrlProp4261.xml" ContentType="application/vnd.ms-excel.controlproperties+xml"/>
  <Override PartName="/xl/ctrlProps/ctrlProp4262.xml" ContentType="application/vnd.ms-excel.controlproperties+xml"/>
  <Override PartName="/xl/ctrlProps/ctrlProp4263.xml" ContentType="application/vnd.ms-excel.controlproperties+xml"/>
  <Override PartName="/xl/ctrlProps/ctrlProp4264.xml" ContentType="application/vnd.ms-excel.controlproperties+xml"/>
  <Override PartName="/xl/ctrlProps/ctrlProp4265.xml" ContentType="application/vnd.ms-excel.controlproperties+xml"/>
  <Override PartName="/xl/ctrlProps/ctrlProp4266.xml" ContentType="application/vnd.ms-excel.controlproperties+xml"/>
  <Override PartName="/xl/ctrlProps/ctrlProp4267.xml" ContentType="application/vnd.ms-excel.controlproperties+xml"/>
  <Override PartName="/xl/ctrlProps/ctrlProp4268.xml" ContentType="application/vnd.ms-excel.controlproperties+xml"/>
  <Override PartName="/xl/ctrlProps/ctrlProp4269.xml" ContentType="application/vnd.ms-excel.controlproperties+xml"/>
  <Override PartName="/xl/ctrlProps/ctrlProp4270.xml" ContentType="application/vnd.ms-excel.controlproperties+xml"/>
  <Override PartName="/xl/ctrlProps/ctrlProp4271.xml" ContentType="application/vnd.ms-excel.controlproperties+xml"/>
  <Override PartName="/xl/ctrlProps/ctrlProp4272.xml" ContentType="application/vnd.ms-excel.controlproperties+xml"/>
  <Override PartName="/xl/ctrlProps/ctrlProp4273.xml" ContentType="application/vnd.ms-excel.controlproperties+xml"/>
  <Override PartName="/xl/ctrlProps/ctrlProp4274.xml" ContentType="application/vnd.ms-excel.controlproperties+xml"/>
  <Override PartName="/xl/ctrlProps/ctrlProp4275.xml" ContentType="application/vnd.ms-excel.controlproperties+xml"/>
  <Override PartName="/xl/ctrlProps/ctrlProp4276.xml" ContentType="application/vnd.ms-excel.controlproperties+xml"/>
  <Override PartName="/xl/ctrlProps/ctrlProp4277.xml" ContentType="application/vnd.ms-excel.controlproperties+xml"/>
  <Override PartName="/xl/ctrlProps/ctrlProp4278.xml" ContentType="application/vnd.ms-excel.controlproperties+xml"/>
  <Override PartName="/xl/ctrlProps/ctrlProp4279.xml" ContentType="application/vnd.ms-excel.controlproperties+xml"/>
  <Override PartName="/xl/ctrlProps/ctrlProp4280.xml" ContentType="application/vnd.ms-excel.controlproperties+xml"/>
  <Override PartName="/xl/ctrlProps/ctrlProp4281.xml" ContentType="application/vnd.ms-excel.controlproperties+xml"/>
  <Override PartName="/xl/ctrlProps/ctrlProp4282.xml" ContentType="application/vnd.ms-excel.controlproperties+xml"/>
  <Override PartName="/xl/ctrlProps/ctrlProp4283.xml" ContentType="application/vnd.ms-excel.controlproperties+xml"/>
  <Override PartName="/xl/ctrlProps/ctrlProp4284.xml" ContentType="application/vnd.ms-excel.controlproperties+xml"/>
  <Override PartName="/xl/ctrlProps/ctrlProp4285.xml" ContentType="application/vnd.ms-excel.controlproperties+xml"/>
  <Override PartName="/xl/ctrlProps/ctrlProp4286.xml" ContentType="application/vnd.ms-excel.controlproperties+xml"/>
  <Override PartName="/xl/ctrlProps/ctrlProp4287.xml" ContentType="application/vnd.ms-excel.controlproperties+xml"/>
  <Override PartName="/xl/ctrlProps/ctrlProp4288.xml" ContentType="application/vnd.ms-excel.controlproperties+xml"/>
  <Override PartName="/xl/ctrlProps/ctrlProp4289.xml" ContentType="application/vnd.ms-excel.controlproperties+xml"/>
  <Override PartName="/xl/ctrlProps/ctrlProp4290.xml" ContentType="application/vnd.ms-excel.controlproperties+xml"/>
  <Override PartName="/xl/ctrlProps/ctrlProp4291.xml" ContentType="application/vnd.ms-excel.controlproperties+xml"/>
  <Override PartName="/xl/ctrlProps/ctrlProp4292.xml" ContentType="application/vnd.ms-excel.controlproperties+xml"/>
  <Override PartName="/xl/ctrlProps/ctrlProp4293.xml" ContentType="application/vnd.ms-excel.controlproperties+xml"/>
  <Override PartName="/xl/ctrlProps/ctrlProp4294.xml" ContentType="application/vnd.ms-excel.controlproperties+xml"/>
  <Override PartName="/xl/ctrlProps/ctrlProp4295.xml" ContentType="application/vnd.ms-excel.controlproperties+xml"/>
  <Override PartName="/xl/ctrlProps/ctrlProp4296.xml" ContentType="application/vnd.ms-excel.controlproperties+xml"/>
  <Override PartName="/xl/ctrlProps/ctrlProp4297.xml" ContentType="application/vnd.ms-excel.controlproperties+xml"/>
  <Override PartName="/xl/ctrlProps/ctrlProp4298.xml" ContentType="application/vnd.ms-excel.controlproperties+xml"/>
  <Override PartName="/xl/ctrlProps/ctrlProp4299.xml" ContentType="application/vnd.ms-excel.controlproperties+xml"/>
  <Override PartName="/xl/ctrlProps/ctrlProp4300.xml" ContentType="application/vnd.ms-excel.controlproperties+xml"/>
  <Override PartName="/xl/ctrlProps/ctrlProp4301.xml" ContentType="application/vnd.ms-excel.controlproperties+xml"/>
  <Override PartName="/xl/ctrlProps/ctrlProp4302.xml" ContentType="application/vnd.ms-excel.controlproperties+xml"/>
  <Override PartName="/xl/ctrlProps/ctrlProp4303.xml" ContentType="application/vnd.ms-excel.controlproperties+xml"/>
  <Override PartName="/xl/ctrlProps/ctrlProp4304.xml" ContentType="application/vnd.ms-excel.controlproperties+xml"/>
  <Override PartName="/xl/ctrlProps/ctrlProp4305.xml" ContentType="application/vnd.ms-excel.controlproperties+xml"/>
  <Override PartName="/xl/ctrlProps/ctrlProp4306.xml" ContentType="application/vnd.ms-excel.controlproperties+xml"/>
  <Override PartName="/xl/ctrlProps/ctrlProp4307.xml" ContentType="application/vnd.ms-excel.controlproperties+xml"/>
  <Override PartName="/xl/ctrlProps/ctrlProp4308.xml" ContentType="application/vnd.ms-excel.controlproperties+xml"/>
  <Override PartName="/xl/ctrlProps/ctrlProp4309.xml" ContentType="application/vnd.ms-excel.controlproperties+xml"/>
  <Override PartName="/xl/ctrlProps/ctrlProp4310.xml" ContentType="application/vnd.ms-excel.controlproperties+xml"/>
  <Override PartName="/xl/ctrlProps/ctrlProp4311.xml" ContentType="application/vnd.ms-excel.controlproperties+xml"/>
  <Override PartName="/xl/ctrlProps/ctrlProp4312.xml" ContentType="application/vnd.ms-excel.controlproperties+xml"/>
  <Override PartName="/xl/ctrlProps/ctrlProp4313.xml" ContentType="application/vnd.ms-excel.controlproperties+xml"/>
  <Override PartName="/xl/ctrlProps/ctrlProp4314.xml" ContentType="application/vnd.ms-excel.controlproperties+xml"/>
  <Override PartName="/xl/ctrlProps/ctrlProp4315.xml" ContentType="application/vnd.ms-excel.controlproperties+xml"/>
  <Override PartName="/xl/ctrlProps/ctrlProp4316.xml" ContentType="application/vnd.ms-excel.controlproperties+xml"/>
  <Override PartName="/xl/ctrlProps/ctrlProp4317.xml" ContentType="application/vnd.ms-excel.controlproperties+xml"/>
  <Override PartName="/xl/ctrlProps/ctrlProp4318.xml" ContentType="application/vnd.ms-excel.controlproperties+xml"/>
  <Override PartName="/xl/ctrlProps/ctrlProp4319.xml" ContentType="application/vnd.ms-excel.controlproperties+xml"/>
  <Override PartName="/xl/ctrlProps/ctrlProp4320.xml" ContentType="application/vnd.ms-excel.controlproperties+xml"/>
  <Override PartName="/xl/ctrlProps/ctrlProp4321.xml" ContentType="application/vnd.ms-excel.controlproperties+xml"/>
  <Override PartName="/xl/ctrlProps/ctrlProp4322.xml" ContentType="application/vnd.ms-excel.controlproperties+xml"/>
  <Override PartName="/xl/ctrlProps/ctrlProp4323.xml" ContentType="application/vnd.ms-excel.controlproperties+xml"/>
  <Override PartName="/xl/ctrlProps/ctrlProp4324.xml" ContentType="application/vnd.ms-excel.controlproperties+xml"/>
  <Override PartName="/xl/ctrlProps/ctrlProp4325.xml" ContentType="application/vnd.ms-excel.controlproperties+xml"/>
  <Override PartName="/xl/ctrlProps/ctrlProp4326.xml" ContentType="application/vnd.ms-excel.controlproperties+xml"/>
  <Override PartName="/xl/ctrlProps/ctrlProp4327.xml" ContentType="application/vnd.ms-excel.controlproperties+xml"/>
  <Override PartName="/xl/ctrlProps/ctrlProp4328.xml" ContentType="application/vnd.ms-excel.controlproperties+xml"/>
  <Override PartName="/xl/ctrlProps/ctrlProp4329.xml" ContentType="application/vnd.ms-excel.controlproperties+xml"/>
  <Override PartName="/xl/ctrlProps/ctrlProp4330.xml" ContentType="application/vnd.ms-excel.controlproperties+xml"/>
  <Override PartName="/xl/ctrlProps/ctrlProp4331.xml" ContentType="application/vnd.ms-excel.controlproperties+xml"/>
  <Override PartName="/xl/ctrlProps/ctrlProp4332.xml" ContentType="application/vnd.ms-excel.controlproperties+xml"/>
  <Override PartName="/xl/ctrlProps/ctrlProp4333.xml" ContentType="application/vnd.ms-excel.controlproperties+xml"/>
  <Override PartName="/xl/ctrlProps/ctrlProp4334.xml" ContentType="application/vnd.ms-excel.controlproperties+xml"/>
  <Override PartName="/xl/ctrlProps/ctrlProp4335.xml" ContentType="application/vnd.ms-excel.controlproperties+xml"/>
  <Override PartName="/xl/ctrlProps/ctrlProp4336.xml" ContentType="application/vnd.ms-excel.controlproperties+xml"/>
  <Override PartName="/xl/ctrlProps/ctrlProp4337.xml" ContentType="application/vnd.ms-excel.controlproperties+xml"/>
  <Override PartName="/xl/ctrlProps/ctrlProp4338.xml" ContentType="application/vnd.ms-excel.controlproperties+xml"/>
  <Override PartName="/xl/ctrlProps/ctrlProp4339.xml" ContentType="application/vnd.ms-excel.controlproperties+xml"/>
  <Override PartName="/xl/ctrlProps/ctrlProp4340.xml" ContentType="application/vnd.ms-excel.controlproperties+xml"/>
  <Override PartName="/xl/ctrlProps/ctrlProp4341.xml" ContentType="application/vnd.ms-excel.controlproperties+xml"/>
  <Override PartName="/xl/ctrlProps/ctrlProp4342.xml" ContentType="application/vnd.ms-excel.controlproperties+xml"/>
  <Override PartName="/xl/ctrlProps/ctrlProp4343.xml" ContentType="application/vnd.ms-excel.controlproperties+xml"/>
  <Override PartName="/xl/ctrlProps/ctrlProp4344.xml" ContentType="application/vnd.ms-excel.controlproperties+xml"/>
  <Override PartName="/xl/ctrlProps/ctrlProp4345.xml" ContentType="application/vnd.ms-excel.controlproperties+xml"/>
  <Override PartName="/xl/ctrlProps/ctrlProp4346.xml" ContentType="application/vnd.ms-excel.controlproperties+xml"/>
  <Override PartName="/xl/ctrlProps/ctrlProp4347.xml" ContentType="application/vnd.ms-excel.controlproperties+xml"/>
  <Override PartName="/xl/ctrlProps/ctrlProp4348.xml" ContentType="application/vnd.ms-excel.controlproperties+xml"/>
  <Override PartName="/xl/ctrlProps/ctrlProp4349.xml" ContentType="application/vnd.ms-excel.controlproperties+xml"/>
  <Override PartName="/xl/ctrlProps/ctrlProp4350.xml" ContentType="application/vnd.ms-excel.controlproperties+xml"/>
  <Override PartName="/xl/ctrlProps/ctrlProp4351.xml" ContentType="application/vnd.ms-excel.controlproperties+xml"/>
  <Override PartName="/xl/ctrlProps/ctrlProp4352.xml" ContentType="application/vnd.ms-excel.controlproperties+xml"/>
  <Override PartName="/xl/ctrlProps/ctrlProp4353.xml" ContentType="application/vnd.ms-excel.controlproperties+xml"/>
  <Override PartName="/xl/ctrlProps/ctrlProp4354.xml" ContentType="application/vnd.ms-excel.controlproperties+xml"/>
  <Override PartName="/xl/ctrlProps/ctrlProp4355.xml" ContentType="application/vnd.ms-excel.controlproperties+xml"/>
  <Override PartName="/xl/ctrlProps/ctrlProp4356.xml" ContentType="application/vnd.ms-excel.controlproperties+xml"/>
  <Override PartName="/xl/ctrlProps/ctrlProp4357.xml" ContentType="application/vnd.ms-excel.controlproperties+xml"/>
  <Override PartName="/xl/ctrlProps/ctrlProp4358.xml" ContentType="application/vnd.ms-excel.controlproperties+xml"/>
  <Override PartName="/xl/ctrlProps/ctrlProp4359.xml" ContentType="application/vnd.ms-excel.controlproperties+xml"/>
  <Override PartName="/xl/ctrlProps/ctrlProp4360.xml" ContentType="application/vnd.ms-excel.controlproperties+xml"/>
  <Override PartName="/xl/ctrlProps/ctrlProp4361.xml" ContentType="application/vnd.ms-excel.controlproperties+xml"/>
  <Override PartName="/xl/ctrlProps/ctrlProp4362.xml" ContentType="application/vnd.ms-excel.controlproperties+xml"/>
  <Override PartName="/xl/ctrlProps/ctrlProp4363.xml" ContentType="application/vnd.ms-excel.controlproperties+xml"/>
  <Override PartName="/xl/ctrlProps/ctrlProp4364.xml" ContentType="application/vnd.ms-excel.controlproperties+xml"/>
  <Override PartName="/xl/ctrlProps/ctrlProp4365.xml" ContentType="application/vnd.ms-excel.controlproperties+xml"/>
  <Override PartName="/xl/ctrlProps/ctrlProp4366.xml" ContentType="application/vnd.ms-excel.controlproperties+xml"/>
  <Override PartName="/xl/ctrlProps/ctrlProp4367.xml" ContentType="application/vnd.ms-excel.controlproperties+xml"/>
  <Override PartName="/xl/ctrlProps/ctrlProp4368.xml" ContentType="application/vnd.ms-excel.controlproperties+xml"/>
  <Override PartName="/xl/ctrlProps/ctrlProp4369.xml" ContentType="application/vnd.ms-excel.controlproperties+xml"/>
  <Override PartName="/xl/ctrlProps/ctrlProp4370.xml" ContentType="application/vnd.ms-excel.controlproperties+xml"/>
  <Override PartName="/xl/ctrlProps/ctrlProp4371.xml" ContentType="application/vnd.ms-excel.controlproperties+xml"/>
  <Override PartName="/xl/ctrlProps/ctrlProp4372.xml" ContentType="application/vnd.ms-excel.controlproperties+xml"/>
  <Override PartName="/xl/ctrlProps/ctrlProp4373.xml" ContentType="application/vnd.ms-excel.controlproperties+xml"/>
  <Override PartName="/xl/ctrlProps/ctrlProp4374.xml" ContentType="application/vnd.ms-excel.controlproperties+xml"/>
  <Override PartName="/xl/ctrlProps/ctrlProp4375.xml" ContentType="application/vnd.ms-excel.controlproperties+xml"/>
  <Override PartName="/xl/ctrlProps/ctrlProp4376.xml" ContentType="application/vnd.ms-excel.controlproperties+xml"/>
  <Override PartName="/xl/ctrlProps/ctrlProp4377.xml" ContentType="application/vnd.ms-excel.controlproperties+xml"/>
  <Override PartName="/xl/ctrlProps/ctrlProp4378.xml" ContentType="application/vnd.ms-excel.controlproperties+xml"/>
  <Override PartName="/xl/ctrlProps/ctrlProp4379.xml" ContentType="application/vnd.ms-excel.controlproperties+xml"/>
  <Override PartName="/xl/ctrlProps/ctrlProp4380.xml" ContentType="application/vnd.ms-excel.controlproperties+xml"/>
  <Override PartName="/xl/ctrlProps/ctrlProp4381.xml" ContentType="application/vnd.ms-excel.controlproperties+xml"/>
  <Override PartName="/xl/ctrlProps/ctrlProp4382.xml" ContentType="application/vnd.ms-excel.controlproperties+xml"/>
  <Override PartName="/xl/ctrlProps/ctrlProp4383.xml" ContentType="application/vnd.ms-excel.controlproperties+xml"/>
  <Override PartName="/xl/ctrlProps/ctrlProp4384.xml" ContentType="application/vnd.ms-excel.controlproperties+xml"/>
  <Override PartName="/xl/ctrlProps/ctrlProp4385.xml" ContentType="application/vnd.ms-excel.controlproperties+xml"/>
  <Override PartName="/xl/ctrlProps/ctrlProp4386.xml" ContentType="application/vnd.ms-excel.controlproperties+xml"/>
  <Override PartName="/xl/ctrlProps/ctrlProp4387.xml" ContentType="application/vnd.ms-excel.controlproperties+xml"/>
  <Override PartName="/xl/ctrlProps/ctrlProp4388.xml" ContentType="application/vnd.ms-excel.controlproperties+xml"/>
  <Override PartName="/xl/ctrlProps/ctrlProp4389.xml" ContentType="application/vnd.ms-excel.controlproperties+xml"/>
  <Override PartName="/xl/ctrlProps/ctrlProp4390.xml" ContentType="application/vnd.ms-excel.controlproperties+xml"/>
  <Override PartName="/xl/ctrlProps/ctrlProp4391.xml" ContentType="application/vnd.ms-excel.controlproperties+xml"/>
  <Override PartName="/xl/ctrlProps/ctrlProp4392.xml" ContentType="application/vnd.ms-excel.controlproperties+xml"/>
  <Override PartName="/xl/ctrlProps/ctrlProp4393.xml" ContentType="application/vnd.ms-excel.controlproperties+xml"/>
  <Override PartName="/xl/ctrlProps/ctrlProp4394.xml" ContentType="application/vnd.ms-excel.controlproperties+xml"/>
  <Override PartName="/xl/ctrlProps/ctrlProp4395.xml" ContentType="application/vnd.ms-excel.controlproperties+xml"/>
  <Override PartName="/xl/ctrlProps/ctrlProp4396.xml" ContentType="application/vnd.ms-excel.controlproperties+xml"/>
  <Override PartName="/xl/ctrlProps/ctrlProp4397.xml" ContentType="application/vnd.ms-excel.controlproperties+xml"/>
  <Override PartName="/xl/ctrlProps/ctrlProp4398.xml" ContentType="application/vnd.ms-excel.controlproperties+xml"/>
  <Override PartName="/xl/ctrlProps/ctrlProp4399.xml" ContentType="application/vnd.ms-excel.controlproperties+xml"/>
  <Override PartName="/xl/ctrlProps/ctrlProp4400.xml" ContentType="application/vnd.ms-excel.controlproperties+xml"/>
  <Override PartName="/xl/ctrlProps/ctrlProp4401.xml" ContentType="application/vnd.ms-excel.controlproperties+xml"/>
  <Override PartName="/xl/ctrlProps/ctrlProp4402.xml" ContentType="application/vnd.ms-excel.controlproperties+xml"/>
  <Override PartName="/xl/ctrlProps/ctrlProp4403.xml" ContentType="application/vnd.ms-excel.controlproperties+xml"/>
  <Override PartName="/xl/ctrlProps/ctrlProp4404.xml" ContentType="application/vnd.ms-excel.controlproperties+xml"/>
  <Override PartName="/xl/ctrlProps/ctrlProp4405.xml" ContentType="application/vnd.ms-excel.controlproperties+xml"/>
  <Override PartName="/xl/ctrlProps/ctrlProp4406.xml" ContentType="application/vnd.ms-excel.controlproperties+xml"/>
  <Override PartName="/xl/ctrlProps/ctrlProp4407.xml" ContentType="application/vnd.ms-excel.controlproperties+xml"/>
  <Override PartName="/xl/ctrlProps/ctrlProp4408.xml" ContentType="application/vnd.ms-excel.controlproperties+xml"/>
  <Override PartName="/xl/ctrlProps/ctrlProp4409.xml" ContentType="application/vnd.ms-excel.controlproperties+xml"/>
  <Override PartName="/xl/ctrlProps/ctrlProp4410.xml" ContentType="application/vnd.ms-excel.controlproperties+xml"/>
  <Override PartName="/xl/ctrlProps/ctrlProp4411.xml" ContentType="application/vnd.ms-excel.controlproperties+xml"/>
  <Override PartName="/xl/ctrlProps/ctrlProp4412.xml" ContentType="application/vnd.ms-excel.controlproperties+xml"/>
  <Override PartName="/xl/ctrlProps/ctrlProp4413.xml" ContentType="application/vnd.ms-excel.controlproperties+xml"/>
  <Override PartName="/xl/ctrlProps/ctrlProp4414.xml" ContentType="application/vnd.ms-excel.controlproperties+xml"/>
  <Override PartName="/xl/ctrlProps/ctrlProp4415.xml" ContentType="application/vnd.ms-excel.controlproperties+xml"/>
  <Override PartName="/xl/ctrlProps/ctrlProp4416.xml" ContentType="application/vnd.ms-excel.controlproperties+xml"/>
  <Override PartName="/xl/ctrlProps/ctrlProp4417.xml" ContentType="application/vnd.ms-excel.controlproperties+xml"/>
  <Override PartName="/xl/ctrlProps/ctrlProp4418.xml" ContentType="application/vnd.ms-excel.controlproperties+xml"/>
  <Override PartName="/xl/ctrlProps/ctrlProp4419.xml" ContentType="application/vnd.ms-excel.controlproperties+xml"/>
  <Override PartName="/xl/ctrlProps/ctrlProp4420.xml" ContentType="application/vnd.ms-excel.controlproperties+xml"/>
  <Override PartName="/xl/ctrlProps/ctrlProp4421.xml" ContentType="application/vnd.ms-excel.controlproperties+xml"/>
  <Override PartName="/xl/ctrlProps/ctrlProp4422.xml" ContentType="application/vnd.ms-excel.controlproperties+xml"/>
  <Override PartName="/xl/ctrlProps/ctrlProp4423.xml" ContentType="application/vnd.ms-excel.controlproperties+xml"/>
  <Override PartName="/xl/ctrlProps/ctrlProp4424.xml" ContentType="application/vnd.ms-excel.controlproperties+xml"/>
  <Override PartName="/xl/ctrlProps/ctrlProp4425.xml" ContentType="application/vnd.ms-excel.controlproperties+xml"/>
  <Override PartName="/xl/ctrlProps/ctrlProp4426.xml" ContentType="application/vnd.ms-excel.controlproperties+xml"/>
  <Override PartName="/xl/ctrlProps/ctrlProp4427.xml" ContentType="application/vnd.ms-excel.controlproperties+xml"/>
  <Override PartName="/xl/ctrlProps/ctrlProp4428.xml" ContentType="application/vnd.ms-excel.controlproperties+xml"/>
  <Override PartName="/xl/ctrlProps/ctrlProp4429.xml" ContentType="application/vnd.ms-excel.controlproperties+xml"/>
  <Override PartName="/xl/ctrlProps/ctrlProp4430.xml" ContentType="application/vnd.ms-excel.controlproperties+xml"/>
  <Override PartName="/xl/ctrlProps/ctrlProp4431.xml" ContentType="application/vnd.ms-excel.controlproperties+xml"/>
  <Override PartName="/xl/ctrlProps/ctrlProp4432.xml" ContentType="application/vnd.ms-excel.controlproperties+xml"/>
  <Override PartName="/xl/ctrlProps/ctrlProp4433.xml" ContentType="application/vnd.ms-excel.controlproperties+xml"/>
  <Override PartName="/xl/ctrlProps/ctrlProp4434.xml" ContentType="application/vnd.ms-excel.controlproperties+xml"/>
  <Override PartName="/xl/ctrlProps/ctrlProp4435.xml" ContentType="application/vnd.ms-excel.controlproperties+xml"/>
  <Override PartName="/xl/ctrlProps/ctrlProp4436.xml" ContentType="application/vnd.ms-excel.controlproperties+xml"/>
  <Override PartName="/xl/ctrlProps/ctrlProp4437.xml" ContentType="application/vnd.ms-excel.controlproperties+xml"/>
  <Override PartName="/xl/ctrlProps/ctrlProp4438.xml" ContentType="application/vnd.ms-excel.controlproperties+xml"/>
  <Override PartName="/xl/ctrlProps/ctrlProp4439.xml" ContentType="application/vnd.ms-excel.controlproperties+xml"/>
  <Override PartName="/xl/ctrlProps/ctrlProp4440.xml" ContentType="application/vnd.ms-excel.controlproperties+xml"/>
  <Override PartName="/xl/ctrlProps/ctrlProp4441.xml" ContentType="application/vnd.ms-excel.controlproperties+xml"/>
  <Override PartName="/xl/ctrlProps/ctrlProp4442.xml" ContentType="application/vnd.ms-excel.controlproperties+xml"/>
  <Override PartName="/xl/ctrlProps/ctrlProp4443.xml" ContentType="application/vnd.ms-excel.controlproperties+xml"/>
  <Override PartName="/xl/ctrlProps/ctrlProp4444.xml" ContentType="application/vnd.ms-excel.controlproperties+xml"/>
  <Override PartName="/xl/ctrlProps/ctrlProp4445.xml" ContentType="application/vnd.ms-excel.controlproperties+xml"/>
  <Override PartName="/xl/ctrlProps/ctrlProp4446.xml" ContentType="application/vnd.ms-excel.controlproperties+xml"/>
  <Override PartName="/xl/ctrlProps/ctrlProp4447.xml" ContentType="application/vnd.ms-excel.controlproperties+xml"/>
  <Override PartName="/xl/ctrlProps/ctrlProp4448.xml" ContentType="application/vnd.ms-excel.controlproperties+xml"/>
  <Override PartName="/xl/ctrlProps/ctrlProp4449.xml" ContentType="application/vnd.ms-excel.controlproperties+xml"/>
  <Override PartName="/xl/ctrlProps/ctrlProp4450.xml" ContentType="application/vnd.ms-excel.controlproperties+xml"/>
  <Override PartName="/xl/ctrlProps/ctrlProp4451.xml" ContentType="application/vnd.ms-excel.controlproperties+xml"/>
  <Override PartName="/xl/ctrlProps/ctrlProp4452.xml" ContentType="application/vnd.ms-excel.controlproperties+xml"/>
  <Override PartName="/xl/ctrlProps/ctrlProp4453.xml" ContentType="application/vnd.ms-excel.controlproperties+xml"/>
  <Override PartName="/xl/ctrlProps/ctrlProp4454.xml" ContentType="application/vnd.ms-excel.controlproperties+xml"/>
  <Override PartName="/xl/ctrlProps/ctrlProp4455.xml" ContentType="application/vnd.ms-excel.controlproperties+xml"/>
  <Override PartName="/xl/ctrlProps/ctrlProp4456.xml" ContentType="application/vnd.ms-excel.controlproperties+xml"/>
  <Override PartName="/xl/ctrlProps/ctrlProp4457.xml" ContentType="application/vnd.ms-excel.controlproperties+xml"/>
  <Override PartName="/xl/ctrlProps/ctrlProp4458.xml" ContentType="application/vnd.ms-excel.controlproperties+xml"/>
  <Override PartName="/xl/ctrlProps/ctrlProp4459.xml" ContentType="application/vnd.ms-excel.controlproperties+xml"/>
  <Override PartName="/xl/ctrlProps/ctrlProp4460.xml" ContentType="application/vnd.ms-excel.controlproperties+xml"/>
  <Override PartName="/xl/ctrlProps/ctrlProp4461.xml" ContentType="application/vnd.ms-excel.controlproperties+xml"/>
  <Override PartName="/xl/ctrlProps/ctrlProp4462.xml" ContentType="application/vnd.ms-excel.controlproperties+xml"/>
  <Override PartName="/xl/ctrlProps/ctrlProp4463.xml" ContentType="application/vnd.ms-excel.controlproperties+xml"/>
  <Override PartName="/xl/ctrlProps/ctrlProp4464.xml" ContentType="application/vnd.ms-excel.controlproperties+xml"/>
  <Override PartName="/xl/ctrlProps/ctrlProp4465.xml" ContentType="application/vnd.ms-excel.controlproperties+xml"/>
  <Override PartName="/xl/ctrlProps/ctrlProp4466.xml" ContentType="application/vnd.ms-excel.controlproperties+xml"/>
  <Override PartName="/xl/ctrlProps/ctrlProp4467.xml" ContentType="application/vnd.ms-excel.controlproperties+xml"/>
  <Override PartName="/xl/ctrlProps/ctrlProp4468.xml" ContentType="application/vnd.ms-excel.controlproperties+xml"/>
  <Override PartName="/xl/ctrlProps/ctrlProp4469.xml" ContentType="application/vnd.ms-excel.controlproperties+xml"/>
  <Override PartName="/xl/ctrlProps/ctrlProp4470.xml" ContentType="application/vnd.ms-excel.controlproperties+xml"/>
  <Override PartName="/xl/ctrlProps/ctrlProp4471.xml" ContentType="application/vnd.ms-excel.controlproperties+xml"/>
  <Override PartName="/xl/ctrlProps/ctrlProp4472.xml" ContentType="application/vnd.ms-excel.controlproperties+xml"/>
  <Override PartName="/xl/ctrlProps/ctrlProp4473.xml" ContentType="application/vnd.ms-excel.controlproperties+xml"/>
  <Override PartName="/xl/ctrlProps/ctrlProp4474.xml" ContentType="application/vnd.ms-excel.controlproperties+xml"/>
  <Override PartName="/xl/ctrlProps/ctrlProp4475.xml" ContentType="application/vnd.ms-excel.controlproperties+xml"/>
  <Override PartName="/xl/ctrlProps/ctrlProp4476.xml" ContentType="application/vnd.ms-excel.controlproperties+xml"/>
  <Override PartName="/xl/ctrlProps/ctrlProp4477.xml" ContentType="application/vnd.ms-excel.controlproperties+xml"/>
  <Override PartName="/xl/ctrlProps/ctrlProp4478.xml" ContentType="application/vnd.ms-excel.controlproperties+xml"/>
  <Override PartName="/xl/ctrlProps/ctrlProp4479.xml" ContentType="application/vnd.ms-excel.controlproperties+xml"/>
  <Override PartName="/xl/ctrlProps/ctrlProp4480.xml" ContentType="application/vnd.ms-excel.controlproperties+xml"/>
  <Override PartName="/xl/ctrlProps/ctrlProp4481.xml" ContentType="application/vnd.ms-excel.controlproperties+xml"/>
  <Override PartName="/xl/ctrlProps/ctrlProp4482.xml" ContentType="application/vnd.ms-excel.controlproperties+xml"/>
  <Override PartName="/xl/ctrlProps/ctrlProp4483.xml" ContentType="application/vnd.ms-excel.controlproperties+xml"/>
  <Override PartName="/xl/ctrlProps/ctrlProp4484.xml" ContentType="application/vnd.ms-excel.controlproperties+xml"/>
  <Override PartName="/xl/ctrlProps/ctrlProp4485.xml" ContentType="application/vnd.ms-excel.controlproperties+xml"/>
  <Override PartName="/xl/ctrlProps/ctrlProp4486.xml" ContentType="application/vnd.ms-excel.controlproperties+xml"/>
  <Override PartName="/xl/ctrlProps/ctrlProp4487.xml" ContentType="application/vnd.ms-excel.controlproperties+xml"/>
  <Override PartName="/xl/ctrlProps/ctrlProp4488.xml" ContentType="application/vnd.ms-excel.controlproperties+xml"/>
  <Override PartName="/xl/ctrlProps/ctrlProp4489.xml" ContentType="application/vnd.ms-excel.controlproperties+xml"/>
  <Override PartName="/xl/ctrlProps/ctrlProp4490.xml" ContentType="application/vnd.ms-excel.controlproperties+xml"/>
  <Override PartName="/xl/ctrlProps/ctrlProp4491.xml" ContentType="application/vnd.ms-excel.controlproperties+xml"/>
  <Override PartName="/xl/ctrlProps/ctrlProp4492.xml" ContentType="application/vnd.ms-excel.controlproperties+xml"/>
  <Override PartName="/xl/ctrlProps/ctrlProp4493.xml" ContentType="application/vnd.ms-excel.controlproperties+xml"/>
  <Override PartName="/xl/ctrlProps/ctrlProp4494.xml" ContentType="application/vnd.ms-excel.controlproperties+xml"/>
  <Override PartName="/xl/ctrlProps/ctrlProp4495.xml" ContentType="application/vnd.ms-excel.controlproperties+xml"/>
  <Override PartName="/xl/ctrlProps/ctrlProp4496.xml" ContentType="application/vnd.ms-excel.controlproperties+xml"/>
  <Override PartName="/xl/ctrlProps/ctrlProp4497.xml" ContentType="application/vnd.ms-excel.controlproperties+xml"/>
  <Override PartName="/xl/ctrlProps/ctrlProp4498.xml" ContentType="application/vnd.ms-excel.controlproperties+xml"/>
  <Override PartName="/xl/ctrlProps/ctrlProp4499.xml" ContentType="application/vnd.ms-excel.controlproperties+xml"/>
  <Override PartName="/xl/ctrlProps/ctrlProp4500.xml" ContentType="application/vnd.ms-excel.controlproperties+xml"/>
  <Override PartName="/xl/ctrlProps/ctrlProp4501.xml" ContentType="application/vnd.ms-excel.controlproperties+xml"/>
  <Override PartName="/xl/ctrlProps/ctrlProp4502.xml" ContentType="application/vnd.ms-excel.controlproperties+xml"/>
  <Override PartName="/xl/ctrlProps/ctrlProp4503.xml" ContentType="application/vnd.ms-excel.controlproperties+xml"/>
  <Override PartName="/xl/ctrlProps/ctrlProp4504.xml" ContentType="application/vnd.ms-excel.controlproperties+xml"/>
  <Override PartName="/xl/ctrlProps/ctrlProp4505.xml" ContentType="application/vnd.ms-excel.controlproperties+xml"/>
  <Override PartName="/xl/ctrlProps/ctrlProp4506.xml" ContentType="application/vnd.ms-excel.controlproperties+xml"/>
  <Override PartName="/xl/ctrlProps/ctrlProp4507.xml" ContentType="application/vnd.ms-excel.controlproperties+xml"/>
  <Override PartName="/xl/ctrlProps/ctrlProp4508.xml" ContentType="application/vnd.ms-excel.controlproperties+xml"/>
  <Override PartName="/xl/ctrlProps/ctrlProp4509.xml" ContentType="application/vnd.ms-excel.controlproperties+xml"/>
  <Override PartName="/xl/ctrlProps/ctrlProp4510.xml" ContentType="application/vnd.ms-excel.controlproperties+xml"/>
  <Override PartName="/xl/ctrlProps/ctrlProp4511.xml" ContentType="application/vnd.ms-excel.controlproperties+xml"/>
  <Override PartName="/xl/ctrlProps/ctrlProp4512.xml" ContentType="application/vnd.ms-excel.controlproperties+xml"/>
  <Override PartName="/xl/ctrlProps/ctrlProp4513.xml" ContentType="application/vnd.ms-excel.controlproperties+xml"/>
  <Override PartName="/xl/ctrlProps/ctrlProp4514.xml" ContentType="application/vnd.ms-excel.controlproperties+xml"/>
  <Override PartName="/xl/ctrlProps/ctrlProp4515.xml" ContentType="application/vnd.ms-excel.controlproperties+xml"/>
  <Override PartName="/xl/ctrlProps/ctrlProp4516.xml" ContentType="application/vnd.ms-excel.controlproperties+xml"/>
  <Override PartName="/xl/ctrlProps/ctrlProp4517.xml" ContentType="application/vnd.ms-excel.controlproperties+xml"/>
  <Override PartName="/xl/ctrlProps/ctrlProp4518.xml" ContentType="application/vnd.ms-excel.controlproperties+xml"/>
  <Override PartName="/xl/ctrlProps/ctrlProp4519.xml" ContentType="application/vnd.ms-excel.controlproperties+xml"/>
  <Override PartName="/xl/ctrlProps/ctrlProp4520.xml" ContentType="application/vnd.ms-excel.controlproperties+xml"/>
  <Override PartName="/xl/ctrlProps/ctrlProp4521.xml" ContentType="application/vnd.ms-excel.controlproperties+xml"/>
  <Override PartName="/xl/ctrlProps/ctrlProp4522.xml" ContentType="application/vnd.ms-excel.controlproperties+xml"/>
  <Override PartName="/xl/ctrlProps/ctrlProp4523.xml" ContentType="application/vnd.ms-excel.controlproperties+xml"/>
  <Override PartName="/xl/ctrlProps/ctrlProp4524.xml" ContentType="application/vnd.ms-excel.controlproperties+xml"/>
  <Override PartName="/xl/ctrlProps/ctrlProp4525.xml" ContentType="application/vnd.ms-excel.controlproperties+xml"/>
  <Override PartName="/xl/ctrlProps/ctrlProp4526.xml" ContentType="application/vnd.ms-excel.controlproperties+xml"/>
  <Override PartName="/xl/ctrlProps/ctrlProp4527.xml" ContentType="application/vnd.ms-excel.controlproperties+xml"/>
  <Override PartName="/xl/ctrlProps/ctrlProp4528.xml" ContentType="application/vnd.ms-excel.controlproperties+xml"/>
  <Override PartName="/xl/ctrlProps/ctrlProp4529.xml" ContentType="application/vnd.ms-excel.controlproperties+xml"/>
  <Override PartName="/xl/ctrlProps/ctrlProp4530.xml" ContentType="application/vnd.ms-excel.controlproperties+xml"/>
  <Override PartName="/xl/ctrlProps/ctrlProp4531.xml" ContentType="application/vnd.ms-excel.controlproperties+xml"/>
  <Override PartName="/xl/ctrlProps/ctrlProp4532.xml" ContentType="application/vnd.ms-excel.controlproperties+xml"/>
  <Override PartName="/xl/ctrlProps/ctrlProp4533.xml" ContentType="application/vnd.ms-excel.controlproperties+xml"/>
  <Override PartName="/xl/ctrlProps/ctrlProp4534.xml" ContentType="application/vnd.ms-excel.controlproperties+xml"/>
  <Override PartName="/xl/ctrlProps/ctrlProp4535.xml" ContentType="application/vnd.ms-excel.controlproperties+xml"/>
  <Override PartName="/xl/ctrlProps/ctrlProp4536.xml" ContentType="application/vnd.ms-excel.controlproperties+xml"/>
  <Override PartName="/xl/ctrlProps/ctrlProp4537.xml" ContentType="application/vnd.ms-excel.controlproperties+xml"/>
  <Override PartName="/xl/ctrlProps/ctrlProp4538.xml" ContentType="application/vnd.ms-excel.controlproperties+xml"/>
  <Override PartName="/xl/ctrlProps/ctrlProp4539.xml" ContentType="application/vnd.ms-excel.controlproperties+xml"/>
  <Override PartName="/xl/ctrlProps/ctrlProp4540.xml" ContentType="application/vnd.ms-excel.controlproperties+xml"/>
  <Override PartName="/xl/ctrlProps/ctrlProp4541.xml" ContentType="application/vnd.ms-excel.controlproperties+xml"/>
  <Override PartName="/xl/ctrlProps/ctrlProp4542.xml" ContentType="application/vnd.ms-excel.controlproperties+xml"/>
  <Override PartName="/xl/ctrlProps/ctrlProp4543.xml" ContentType="application/vnd.ms-excel.controlproperties+xml"/>
  <Override PartName="/xl/ctrlProps/ctrlProp4544.xml" ContentType="application/vnd.ms-excel.controlproperties+xml"/>
  <Override PartName="/xl/ctrlProps/ctrlProp4545.xml" ContentType="application/vnd.ms-excel.controlproperties+xml"/>
  <Override PartName="/xl/ctrlProps/ctrlProp4546.xml" ContentType="application/vnd.ms-excel.controlproperties+xml"/>
  <Override PartName="/xl/ctrlProps/ctrlProp4547.xml" ContentType="application/vnd.ms-excel.controlproperties+xml"/>
  <Override PartName="/xl/ctrlProps/ctrlProp4548.xml" ContentType="application/vnd.ms-excel.controlproperties+xml"/>
  <Override PartName="/xl/ctrlProps/ctrlProp4549.xml" ContentType="application/vnd.ms-excel.controlproperties+xml"/>
  <Override PartName="/xl/ctrlProps/ctrlProp4550.xml" ContentType="application/vnd.ms-excel.controlproperties+xml"/>
  <Override PartName="/xl/ctrlProps/ctrlProp4551.xml" ContentType="application/vnd.ms-excel.controlproperties+xml"/>
  <Override PartName="/xl/ctrlProps/ctrlProp4552.xml" ContentType="application/vnd.ms-excel.controlproperties+xml"/>
  <Override PartName="/xl/ctrlProps/ctrlProp4553.xml" ContentType="application/vnd.ms-excel.controlproperties+xml"/>
  <Override PartName="/xl/ctrlProps/ctrlProp4554.xml" ContentType="application/vnd.ms-excel.controlproperties+xml"/>
  <Override PartName="/xl/ctrlProps/ctrlProp4555.xml" ContentType="application/vnd.ms-excel.controlproperties+xml"/>
  <Override PartName="/xl/ctrlProps/ctrlProp4556.xml" ContentType="application/vnd.ms-excel.controlproperties+xml"/>
  <Override PartName="/xl/ctrlProps/ctrlProp4557.xml" ContentType="application/vnd.ms-excel.controlproperties+xml"/>
  <Override PartName="/xl/ctrlProps/ctrlProp4558.xml" ContentType="application/vnd.ms-excel.controlproperties+xml"/>
  <Override PartName="/xl/ctrlProps/ctrlProp4559.xml" ContentType="application/vnd.ms-excel.controlproperties+xml"/>
  <Override PartName="/xl/ctrlProps/ctrlProp4560.xml" ContentType="application/vnd.ms-excel.controlproperties+xml"/>
  <Override PartName="/xl/ctrlProps/ctrlProp4561.xml" ContentType="application/vnd.ms-excel.controlproperties+xml"/>
  <Override PartName="/xl/ctrlProps/ctrlProp4562.xml" ContentType="application/vnd.ms-excel.controlproperties+xml"/>
  <Override PartName="/xl/ctrlProps/ctrlProp4563.xml" ContentType="application/vnd.ms-excel.controlproperties+xml"/>
  <Override PartName="/xl/ctrlProps/ctrlProp4564.xml" ContentType="application/vnd.ms-excel.controlproperties+xml"/>
  <Override PartName="/xl/ctrlProps/ctrlProp4565.xml" ContentType="application/vnd.ms-excel.controlproperties+xml"/>
  <Override PartName="/xl/ctrlProps/ctrlProp4566.xml" ContentType="application/vnd.ms-excel.controlproperties+xml"/>
  <Override PartName="/xl/ctrlProps/ctrlProp4567.xml" ContentType="application/vnd.ms-excel.controlproperties+xml"/>
  <Override PartName="/xl/ctrlProps/ctrlProp4568.xml" ContentType="application/vnd.ms-excel.controlproperties+xml"/>
  <Override PartName="/xl/ctrlProps/ctrlProp4569.xml" ContentType="application/vnd.ms-excel.controlproperties+xml"/>
  <Override PartName="/xl/ctrlProps/ctrlProp4570.xml" ContentType="application/vnd.ms-excel.controlproperties+xml"/>
  <Override PartName="/xl/ctrlProps/ctrlProp4571.xml" ContentType="application/vnd.ms-excel.controlproperties+xml"/>
  <Override PartName="/xl/ctrlProps/ctrlProp4572.xml" ContentType="application/vnd.ms-excel.controlproperties+xml"/>
  <Override PartName="/xl/ctrlProps/ctrlProp4573.xml" ContentType="application/vnd.ms-excel.controlproperties+xml"/>
  <Override PartName="/xl/ctrlProps/ctrlProp4574.xml" ContentType="application/vnd.ms-excel.controlproperties+xml"/>
  <Override PartName="/xl/ctrlProps/ctrlProp4575.xml" ContentType="application/vnd.ms-excel.controlproperties+xml"/>
  <Override PartName="/xl/ctrlProps/ctrlProp4576.xml" ContentType="application/vnd.ms-excel.controlproperties+xml"/>
  <Override PartName="/xl/ctrlProps/ctrlProp4577.xml" ContentType="application/vnd.ms-excel.controlproperties+xml"/>
  <Override PartName="/xl/ctrlProps/ctrlProp4578.xml" ContentType="application/vnd.ms-excel.controlproperties+xml"/>
  <Override PartName="/xl/ctrlProps/ctrlProp4579.xml" ContentType="application/vnd.ms-excel.controlproperties+xml"/>
  <Override PartName="/xl/ctrlProps/ctrlProp4580.xml" ContentType="application/vnd.ms-excel.controlproperties+xml"/>
  <Override PartName="/xl/ctrlProps/ctrlProp4581.xml" ContentType="application/vnd.ms-excel.controlproperties+xml"/>
  <Override PartName="/xl/ctrlProps/ctrlProp4582.xml" ContentType="application/vnd.ms-excel.controlproperties+xml"/>
  <Override PartName="/xl/ctrlProps/ctrlProp4583.xml" ContentType="application/vnd.ms-excel.controlproperties+xml"/>
  <Override PartName="/xl/ctrlProps/ctrlProp4584.xml" ContentType="application/vnd.ms-excel.controlproperties+xml"/>
  <Override PartName="/xl/ctrlProps/ctrlProp4585.xml" ContentType="application/vnd.ms-excel.controlproperties+xml"/>
  <Override PartName="/xl/ctrlProps/ctrlProp4586.xml" ContentType="application/vnd.ms-excel.controlproperties+xml"/>
  <Override PartName="/xl/ctrlProps/ctrlProp4587.xml" ContentType="application/vnd.ms-excel.controlproperties+xml"/>
  <Override PartName="/xl/ctrlProps/ctrlProp4588.xml" ContentType="application/vnd.ms-excel.controlproperties+xml"/>
  <Override PartName="/xl/ctrlProps/ctrlProp4589.xml" ContentType="application/vnd.ms-excel.controlproperties+xml"/>
  <Override PartName="/xl/ctrlProps/ctrlProp4590.xml" ContentType="application/vnd.ms-excel.controlproperties+xml"/>
  <Override PartName="/xl/ctrlProps/ctrlProp4591.xml" ContentType="application/vnd.ms-excel.controlproperties+xml"/>
  <Override PartName="/xl/ctrlProps/ctrlProp4592.xml" ContentType="application/vnd.ms-excel.controlproperties+xml"/>
  <Override PartName="/xl/ctrlProps/ctrlProp4593.xml" ContentType="application/vnd.ms-excel.controlproperties+xml"/>
  <Override PartName="/xl/ctrlProps/ctrlProp4594.xml" ContentType="application/vnd.ms-excel.controlproperties+xml"/>
  <Override PartName="/xl/ctrlProps/ctrlProp4595.xml" ContentType="application/vnd.ms-excel.controlproperties+xml"/>
  <Override PartName="/xl/ctrlProps/ctrlProp4596.xml" ContentType="application/vnd.ms-excel.controlproperties+xml"/>
  <Override PartName="/xl/ctrlProps/ctrlProp4597.xml" ContentType="application/vnd.ms-excel.controlproperties+xml"/>
  <Override PartName="/xl/ctrlProps/ctrlProp4598.xml" ContentType="application/vnd.ms-excel.controlproperties+xml"/>
  <Override PartName="/xl/ctrlProps/ctrlProp4599.xml" ContentType="application/vnd.ms-excel.controlproperties+xml"/>
  <Override PartName="/xl/ctrlProps/ctrlProp4600.xml" ContentType="application/vnd.ms-excel.controlproperties+xml"/>
  <Override PartName="/xl/ctrlProps/ctrlProp4601.xml" ContentType="application/vnd.ms-excel.controlproperties+xml"/>
  <Override PartName="/xl/ctrlProps/ctrlProp4602.xml" ContentType="application/vnd.ms-excel.controlproperties+xml"/>
  <Override PartName="/xl/ctrlProps/ctrlProp4603.xml" ContentType="application/vnd.ms-excel.controlproperties+xml"/>
  <Override PartName="/xl/ctrlProps/ctrlProp4604.xml" ContentType="application/vnd.ms-excel.controlproperties+xml"/>
  <Override PartName="/xl/ctrlProps/ctrlProp4605.xml" ContentType="application/vnd.ms-excel.controlproperties+xml"/>
  <Override PartName="/xl/ctrlProps/ctrlProp4606.xml" ContentType="application/vnd.ms-excel.controlproperties+xml"/>
  <Override PartName="/xl/ctrlProps/ctrlProp4607.xml" ContentType="application/vnd.ms-excel.controlproperties+xml"/>
  <Override PartName="/xl/ctrlProps/ctrlProp4608.xml" ContentType="application/vnd.ms-excel.controlproperties+xml"/>
  <Override PartName="/xl/ctrlProps/ctrlProp4609.xml" ContentType="application/vnd.ms-excel.controlproperties+xml"/>
  <Override PartName="/xl/ctrlProps/ctrlProp4610.xml" ContentType="application/vnd.ms-excel.controlproperties+xml"/>
  <Override PartName="/xl/ctrlProps/ctrlProp4611.xml" ContentType="application/vnd.ms-excel.controlproperties+xml"/>
  <Override PartName="/xl/ctrlProps/ctrlProp4612.xml" ContentType="application/vnd.ms-excel.controlproperties+xml"/>
  <Override PartName="/xl/ctrlProps/ctrlProp4613.xml" ContentType="application/vnd.ms-excel.controlproperties+xml"/>
  <Override PartName="/xl/ctrlProps/ctrlProp4614.xml" ContentType="application/vnd.ms-excel.controlproperties+xml"/>
  <Override PartName="/xl/ctrlProps/ctrlProp4615.xml" ContentType="application/vnd.ms-excel.controlproperties+xml"/>
  <Override PartName="/xl/ctrlProps/ctrlProp4616.xml" ContentType="application/vnd.ms-excel.controlproperties+xml"/>
  <Override PartName="/xl/ctrlProps/ctrlProp4617.xml" ContentType="application/vnd.ms-excel.controlproperties+xml"/>
  <Override PartName="/xl/ctrlProps/ctrlProp4618.xml" ContentType="application/vnd.ms-excel.controlproperties+xml"/>
  <Override PartName="/xl/ctrlProps/ctrlProp4619.xml" ContentType="application/vnd.ms-excel.controlproperties+xml"/>
  <Override PartName="/xl/ctrlProps/ctrlProp4620.xml" ContentType="application/vnd.ms-excel.controlproperties+xml"/>
  <Override PartName="/xl/ctrlProps/ctrlProp4621.xml" ContentType="application/vnd.ms-excel.controlproperties+xml"/>
  <Override PartName="/xl/ctrlProps/ctrlProp4622.xml" ContentType="application/vnd.ms-excel.controlproperties+xml"/>
  <Override PartName="/xl/ctrlProps/ctrlProp4623.xml" ContentType="application/vnd.ms-excel.controlproperties+xml"/>
  <Override PartName="/xl/ctrlProps/ctrlProp4624.xml" ContentType="application/vnd.ms-excel.controlproperties+xml"/>
  <Override PartName="/xl/ctrlProps/ctrlProp4625.xml" ContentType="application/vnd.ms-excel.controlproperties+xml"/>
  <Override PartName="/xl/ctrlProps/ctrlProp4626.xml" ContentType="application/vnd.ms-excel.controlproperties+xml"/>
  <Override PartName="/xl/ctrlProps/ctrlProp4627.xml" ContentType="application/vnd.ms-excel.controlproperties+xml"/>
  <Override PartName="/xl/ctrlProps/ctrlProp4628.xml" ContentType="application/vnd.ms-excel.controlproperties+xml"/>
  <Override PartName="/xl/ctrlProps/ctrlProp4629.xml" ContentType="application/vnd.ms-excel.controlproperties+xml"/>
  <Override PartName="/xl/ctrlProps/ctrlProp4630.xml" ContentType="application/vnd.ms-excel.controlproperties+xml"/>
  <Override PartName="/xl/ctrlProps/ctrlProp4631.xml" ContentType="application/vnd.ms-excel.controlproperties+xml"/>
  <Override PartName="/xl/ctrlProps/ctrlProp4632.xml" ContentType="application/vnd.ms-excel.controlproperties+xml"/>
  <Override PartName="/xl/ctrlProps/ctrlProp4633.xml" ContentType="application/vnd.ms-excel.controlproperties+xml"/>
  <Override PartName="/xl/ctrlProps/ctrlProp4634.xml" ContentType="application/vnd.ms-excel.controlproperties+xml"/>
  <Override PartName="/xl/ctrlProps/ctrlProp4635.xml" ContentType="application/vnd.ms-excel.controlproperties+xml"/>
  <Override PartName="/xl/ctrlProps/ctrlProp4636.xml" ContentType="application/vnd.ms-excel.controlproperties+xml"/>
  <Override PartName="/xl/ctrlProps/ctrlProp4637.xml" ContentType="application/vnd.ms-excel.controlproperties+xml"/>
  <Override PartName="/xl/ctrlProps/ctrlProp4638.xml" ContentType="application/vnd.ms-excel.controlproperties+xml"/>
  <Override PartName="/xl/ctrlProps/ctrlProp4639.xml" ContentType="application/vnd.ms-excel.controlproperties+xml"/>
  <Override PartName="/xl/ctrlProps/ctrlProp4640.xml" ContentType="application/vnd.ms-excel.controlproperties+xml"/>
  <Override PartName="/xl/ctrlProps/ctrlProp4641.xml" ContentType="application/vnd.ms-excel.controlproperties+xml"/>
  <Override PartName="/xl/ctrlProps/ctrlProp4642.xml" ContentType="application/vnd.ms-excel.controlproperties+xml"/>
  <Override PartName="/xl/ctrlProps/ctrlProp4643.xml" ContentType="application/vnd.ms-excel.controlproperties+xml"/>
  <Override PartName="/xl/ctrlProps/ctrlProp4644.xml" ContentType="application/vnd.ms-excel.controlproperties+xml"/>
  <Override PartName="/xl/ctrlProps/ctrlProp4645.xml" ContentType="application/vnd.ms-excel.controlproperties+xml"/>
  <Override PartName="/xl/ctrlProps/ctrlProp4646.xml" ContentType="application/vnd.ms-excel.controlproperties+xml"/>
  <Override PartName="/xl/ctrlProps/ctrlProp4647.xml" ContentType="application/vnd.ms-excel.controlproperties+xml"/>
  <Override PartName="/xl/ctrlProps/ctrlProp4648.xml" ContentType="application/vnd.ms-excel.controlproperties+xml"/>
  <Override PartName="/xl/ctrlProps/ctrlProp4649.xml" ContentType="application/vnd.ms-excel.controlproperties+xml"/>
  <Override PartName="/xl/ctrlProps/ctrlProp4650.xml" ContentType="application/vnd.ms-excel.controlproperties+xml"/>
  <Override PartName="/xl/ctrlProps/ctrlProp4651.xml" ContentType="application/vnd.ms-excel.controlproperties+xml"/>
  <Override PartName="/xl/ctrlProps/ctrlProp4652.xml" ContentType="application/vnd.ms-excel.controlproperties+xml"/>
  <Override PartName="/xl/ctrlProps/ctrlProp4653.xml" ContentType="application/vnd.ms-excel.controlproperties+xml"/>
  <Override PartName="/xl/ctrlProps/ctrlProp4654.xml" ContentType="application/vnd.ms-excel.controlproperties+xml"/>
  <Override PartName="/xl/ctrlProps/ctrlProp4655.xml" ContentType="application/vnd.ms-excel.controlproperties+xml"/>
  <Override PartName="/xl/ctrlProps/ctrlProp4656.xml" ContentType="application/vnd.ms-excel.controlproperties+xml"/>
  <Override PartName="/xl/ctrlProps/ctrlProp4657.xml" ContentType="application/vnd.ms-excel.controlproperties+xml"/>
  <Override PartName="/xl/ctrlProps/ctrlProp4658.xml" ContentType="application/vnd.ms-excel.controlproperties+xml"/>
  <Override PartName="/xl/ctrlProps/ctrlProp4659.xml" ContentType="application/vnd.ms-excel.controlproperties+xml"/>
  <Override PartName="/xl/ctrlProps/ctrlProp4660.xml" ContentType="application/vnd.ms-excel.controlproperties+xml"/>
  <Override PartName="/xl/ctrlProps/ctrlProp4661.xml" ContentType="application/vnd.ms-excel.controlproperties+xml"/>
  <Override PartName="/xl/ctrlProps/ctrlProp4662.xml" ContentType="application/vnd.ms-excel.controlproperties+xml"/>
  <Override PartName="/xl/ctrlProps/ctrlProp4663.xml" ContentType="application/vnd.ms-excel.controlproperties+xml"/>
  <Override PartName="/xl/ctrlProps/ctrlProp4664.xml" ContentType="application/vnd.ms-excel.controlproperties+xml"/>
  <Override PartName="/xl/ctrlProps/ctrlProp4665.xml" ContentType="application/vnd.ms-excel.controlproperties+xml"/>
  <Override PartName="/xl/ctrlProps/ctrlProp4666.xml" ContentType="application/vnd.ms-excel.controlproperties+xml"/>
  <Override PartName="/xl/ctrlProps/ctrlProp4667.xml" ContentType="application/vnd.ms-excel.controlproperties+xml"/>
  <Override PartName="/xl/ctrlProps/ctrlProp4668.xml" ContentType="application/vnd.ms-excel.controlproperties+xml"/>
  <Override PartName="/xl/ctrlProps/ctrlProp4669.xml" ContentType="application/vnd.ms-excel.controlproperties+xml"/>
  <Override PartName="/xl/ctrlProps/ctrlProp4670.xml" ContentType="application/vnd.ms-excel.controlproperties+xml"/>
  <Override PartName="/xl/ctrlProps/ctrlProp4671.xml" ContentType="application/vnd.ms-excel.controlproperties+xml"/>
  <Override PartName="/xl/ctrlProps/ctrlProp4672.xml" ContentType="application/vnd.ms-excel.controlproperties+xml"/>
  <Override PartName="/xl/ctrlProps/ctrlProp4673.xml" ContentType="application/vnd.ms-excel.controlproperties+xml"/>
  <Override PartName="/xl/ctrlProps/ctrlProp4674.xml" ContentType="application/vnd.ms-excel.controlproperties+xml"/>
  <Override PartName="/xl/ctrlProps/ctrlProp4675.xml" ContentType="application/vnd.ms-excel.controlproperties+xml"/>
  <Override PartName="/xl/ctrlProps/ctrlProp4676.xml" ContentType="application/vnd.ms-excel.controlproperties+xml"/>
  <Override PartName="/xl/ctrlProps/ctrlProp4677.xml" ContentType="application/vnd.ms-excel.controlproperties+xml"/>
  <Override PartName="/xl/ctrlProps/ctrlProp4678.xml" ContentType="application/vnd.ms-excel.controlproperties+xml"/>
  <Override PartName="/xl/ctrlProps/ctrlProp4679.xml" ContentType="application/vnd.ms-excel.controlproperties+xml"/>
  <Override PartName="/xl/ctrlProps/ctrlProp4680.xml" ContentType="application/vnd.ms-excel.controlproperties+xml"/>
  <Override PartName="/xl/ctrlProps/ctrlProp4681.xml" ContentType="application/vnd.ms-excel.controlproperties+xml"/>
  <Override PartName="/xl/ctrlProps/ctrlProp4682.xml" ContentType="application/vnd.ms-excel.controlproperties+xml"/>
  <Override PartName="/xl/ctrlProps/ctrlProp4683.xml" ContentType="application/vnd.ms-excel.controlproperties+xml"/>
  <Override PartName="/xl/ctrlProps/ctrlProp4684.xml" ContentType="application/vnd.ms-excel.controlproperties+xml"/>
  <Override PartName="/xl/ctrlProps/ctrlProp4685.xml" ContentType="application/vnd.ms-excel.controlproperties+xml"/>
  <Override PartName="/xl/ctrlProps/ctrlProp4686.xml" ContentType="application/vnd.ms-excel.controlproperties+xml"/>
  <Override PartName="/xl/ctrlProps/ctrlProp4687.xml" ContentType="application/vnd.ms-excel.controlproperties+xml"/>
  <Override PartName="/xl/ctrlProps/ctrlProp4688.xml" ContentType="application/vnd.ms-excel.controlproperties+xml"/>
  <Override PartName="/xl/ctrlProps/ctrlProp4689.xml" ContentType="application/vnd.ms-excel.controlproperties+xml"/>
  <Override PartName="/xl/ctrlProps/ctrlProp4690.xml" ContentType="application/vnd.ms-excel.controlproperties+xml"/>
  <Override PartName="/xl/ctrlProps/ctrlProp4691.xml" ContentType="application/vnd.ms-excel.controlproperties+xml"/>
  <Override PartName="/xl/ctrlProps/ctrlProp4692.xml" ContentType="application/vnd.ms-excel.controlproperties+xml"/>
  <Override PartName="/xl/ctrlProps/ctrlProp4693.xml" ContentType="application/vnd.ms-excel.controlproperties+xml"/>
  <Override PartName="/xl/ctrlProps/ctrlProp4694.xml" ContentType="application/vnd.ms-excel.controlproperties+xml"/>
  <Override PartName="/xl/ctrlProps/ctrlProp4695.xml" ContentType="application/vnd.ms-excel.controlproperties+xml"/>
  <Override PartName="/xl/ctrlProps/ctrlProp4696.xml" ContentType="application/vnd.ms-excel.controlproperties+xml"/>
  <Override PartName="/xl/ctrlProps/ctrlProp4697.xml" ContentType="application/vnd.ms-excel.controlproperties+xml"/>
  <Override PartName="/xl/ctrlProps/ctrlProp4698.xml" ContentType="application/vnd.ms-excel.controlproperties+xml"/>
  <Override PartName="/xl/ctrlProps/ctrlProp4699.xml" ContentType="application/vnd.ms-excel.controlproperties+xml"/>
  <Override PartName="/xl/ctrlProps/ctrlProp4700.xml" ContentType="application/vnd.ms-excel.controlproperties+xml"/>
  <Override PartName="/xl/ctrlProps/ctrlProp4701.xml" ContentType="application/vnd.ms-excel.controlproperties+xml"/>
  <Override PartName="/xl/ctrlProps/ctrlProp4702.xml" ContentType="application/vnd.ms-excel.controlproperties+xml"/>
  <Override PartName="/xl/ctrlProps/ctrlProp4703.xml" ContentType="application/vnd.ms-excel.controlproperties+xml"/>
  <Override PartName="/xl/ctrlProps/ctrlProp4704.xml" ContentType="application/vnd.ms-excel.controlproperties+xml"/>
  <Override PartName="/xl/ctrlProps/ctrlProp4705.xml" ContentType="application/vnd.ms-excel.controlproperties+xml"/>
  <Override PartName="/xl/ctrlProps/ctrlProp4706.xml" ContentType="application/vnd.ms-excel.controlproperties+xml"/>
  <Override PartName="/xl/ctrlProps/ctrlProp4707.xml" ContentType="application/vnd.ms-excel.controlproperties+xml"/>
  <Override PartName="/xl/ctrlProps/ctrlProp4708.xml" ContentType="application/vnd.ms-excel.controlproperties+xml"/>
  <Override PartName="/xl/ctrlProps/ctrlProp4709.xml" ContentType="application/vnd.ms-excel.controlproperties+xml"/>
  <Override PartName="/xl/ctrlProps/ctrlProp4710.xml" ContentType="application/vnd.ms-excel.controlproperties+xml"/>
  <Override PartName="/xl/ctrlProps/ctrlProp4711.xml" ContentType="application/vnd.ms-excel.controlproperties+xml"/>
  <Override PartName="/xl/ctrlProps/ctrlProp4712.xml" ContentType="application/vnd.ms-excel.controlproperties+xml"/>
  <Override PartName="/xl/ctrlProps/ctrlProp4713.xml" ContentType="application/vnd.ms-excel.controlproperties+xml"/>
  <Override PartName="/xl/ctrlProps/ctrlProp4714.xml" ContentType="application/vnd.ms-excel.controlproperties+xml"/>
  <Override PartName="/xl/ctrlProps/ctrlProp4715.xml" ContentType="application/vnd.ms-excel.controlproperties+xml"/>
  <Override PartName="/xl/ctrlProps/ctrlProp4716.xml" ContentType="application/vnd.ms-excel.controlproperties+xml"/>
  <Override PartName="/xl/ctrlProps/ctrlProp4717.xml" ContentType="application/vnd.ms-excel.controlproperties+xml"/>
  <Override PartName="/xl/ctrlProps/ctrlProp4718.xml" ContentType="application/vnd.ms-excel.controlproperties+xml"/>
  <Override PartName="/xl/ctrlProps/ctrlProp4719.xml" ContentType="application/vnd.ms-excel.controlproperties+xml"/>
  <Override PartName="/xl/ctrlProps/ctrlProp4720.xml" ContentType="application/vnd.ms-excel.controlproperties+xml"/>
  <Override PartName="/xl/ctrlProps/ctrlProp4721.xml" ContentType="application/vnd.ms-excel.controlproperties+xml"/>
  <Override PartName="/xl/ctrlProps/ctrlProp4722.xml" ContentType="application/vnd.ms-excel.controlproperties+xml"/>
  <Override PartName="/xl/ctrlProps/ctrlProp4723.xml" ContentType="application/vnd.ms-excel.controlproperties+xml"/>
  <Override PartName="/xl/ctrlProps/ctrlProp4724.xml" ContentType="application/vnd.ms-excel.controlproperties+xml"/>
  <Override PartName="/xl/ctrlProps/ctrlProp4725.xml" ContentType="application/vnd.ms-excel.controlproperties+xml"/>
  <Override PartName="/xl/ctrlProps/ctrlProp4726.xml" ContentType="application/vnd.ms-excel.controlproperties+xml"/>
  <Override PartName="/xl/ctrlProps/ctrlProp4727.xml" ContentType="application/vnd.ms-excel.controlproperties+xml"/>
  <Override PartName="/xl/ctrlProps/ctrlProp4728.xml" ContentType="application/vnd.ms-excel.controlproperties+xml"/>
  <Override PartName="/xl/ctrlProps/ctrlProp4729.xml" ContentType="application/vnd.ms-excel.controlproperties+xml"/>
  <Override PartName="/xl/ctrlProps/ctrlProp4730.xml" ContentType="application/vnd.ms-excel.controlproperties+xml"/>
  <Override PartName="/xl/ctrlProps/ctrlProp4731.xml" ContentType="application/vnd.ms-excel.controlproperties+xml"/>
  <Override PartName="/xl/ctrlProps/ctrlProp4732.xml" ContentType="application/vnd.ms-excel.controlproperties+xml"/>
  <Override PartName="/xl/ctrlProps/ctrlProp4733.xml" ContentType="application/vnd.ms-excel.controlproperties+xml"/>
  <Override PartName="/xl/ctrlProps/ctrlProp4734.xml" ContentType="application/vnd.ms-excel.controlproperties+xml"/>
  <Override PartName="/xl/ctrlProps/ctrlProp4735.xml" ContentType="application/vnd.ms-excel.controlproperties+xml"/>
  <Override PartName="/xl/ctrlProps/ctrlProp4736.xml" ContentType="application/vnd.ms-excel.controlproperties+xml"/>
  <Override PartName="/xl/ctrlProps/ctrlProp4737.xml" ContentType="application/vnd.ms-excel.controlproperties+xml"/>
  <Override PartName="/xl/ctrlProps/ctrlProp4738.xml" ContentType="application/vnd.ms-excel.controlproperties+xml"/>
  <Override PartName="/xl/ctrlProps/ctrlProp4739.xml" ContentType="application/vnd.ms-excel.controlproperties+xml"/>
  <Override PartName="/xl/ctrlProps/ctrlProp4740.xml" ContentType="application/vnd.ms-excel.controlproperties+xml"/>
  <Override PartName="/xl/ctrlProps/ctrlProp4741.xml" ContentType="application/vnd.ms-excel.controlproperties+xml"/>
  <Override PartName="/xl/ctrlProps/ctrlProp4742.xml" ContentType="application/vnd.ms-excel.controlproperties+xml"/>
  <Override PartName="/xl/ctrlProps/ctrlProp4743.xml" ContentType="application/vnd.ms-excel.controlproperties+xml"/>
  <Override PartName="/xl/ctrlProps/ctrlProp4744.xml" ContentType="application/vnd.ms-excel.controlproperties+xml"/>
  <Override PartName="/xl/ctrlProps/ctrlProp4745.xml" ContentType="application/vnd.ms-excel.controlproperties+xml"/>
  <Override PartName="/xl/ctrlProps/ctrlProp4746.xml" ContentType="application/vnd.ms-excel.controlproperties+xml"/>
  <Override PartName="/xl/ctrlProps/ctrlProp4747.xml" ContentType="application/vnd.ms-excel.controlproperties+xml"/>
  <Override PartName="/xl/ctrlProps/ctrlProp4748.xml" ContentType="application/vnd.ms-excel.controlproperties+xml"/>
  <Override PartName="/xl/ctrlProps/ctrlProp4749.xml" ContentType="application/vnd.ms-excel.controlproperties+xml"/>
  <Override PartName="/xl/ctrlProps/ctrlProp4750.xml" ContentType="application/vnd.ms-excel.controlproperties+xml"/>
  <Override PartName="/xl/ctrlProps/ctrlProp4751.xml" ContentType="application/vnd.ms-excel.controlproperties+xml"/>
  <Override PartName="/xl/ctrlProps/ctrlProp4752.xml" ContentType="application/vnd.ms-excel.controlproperties+xml"/>
  <Override PartName="/xl/ctrlProps/ctrlProp4753.xml" ContentType="application/vnd.ms-excel.controlproperties+xml"/>
  <Override PartName="/xl/ctrlProps/ctrlProp4754.xml" ContentType="application/vnd.ms-excel.controlproperties+xml"/>
  <Override PartName="/xl/ctrlProps/ctrlProp4755.xml" ContentType="application/vnd.ms-excel.controlproperties+xml"/>
  <Override PartName="/xl/ctrlProps/ctrlProp4756.xml" ContentType="application/vnd.ms-excel.controlproperties+xml"/>
  <Override PartName="/xl/ctrlProps/ctrlProp4757.xml" ContentType="application/vnd.ms-excel.controlproperties+xml"/>
  <Override PartName="/xl/ctrlProps/ctrlProp4758.xml" ContentType="application/vnd.ms-excel.controlproperties+xml"/>
  <Override PartName="/xl/ctrlProps/ctrlProp4759.xml" ContentType="application/vnd.ms-excel.controlproperties+xml"/>
  <Override PartName="/xl/ctrlProps/ctrlProp4760.xml" ContentType="application/vnd.ms-excel.controlproperties+xml"/>
  <Override PartName="/xl/ctrlProps/ctrlProp4761.xml" ContentType="application/vnd.ms-excel.controlproperties+xml"/>
  <Override PartName="/xl/ctrlProps/ctrlProp4762.xml" ContentType="application/vnd.ms-excel.controlproperties+xml"/>
  <Override PartName="/xl/ctrlProps/ctrlProp4763.xml" ContentType="application/vnd.ms-excel.controlproperties+xml"/>
  <Override PartName="/xl/ctrlProps/ctrlProp4764.xml" ContentType="application/vnd.ms-excel.controlproperties+xml"/>
  <Override PartName="/xl/ctrlProps/ctrlProp4765.xml" ContentType="application/vnd.ms-excel.controlproperties+xml"/>
  <Override PartName="/xl/ctrlProps/ctrlProp4766.xml" ContentType="application/vnd.ms-excel.controlproperties+xml"/>
  <Override PartName="/xl/ctrlProps/ctrlProp4767.xml" ContentType="application/vnd.ms-excel.controlproperties+xml"/>
  <Override PartName="/xl/ctrlProps/ctrlProp4768.xml" ContentType="application/vnd.ms-excel.controlproperties+xml"/>
  <Override PartName="/xl/ctrlProps/ctrlProp4769.xml" ContentType="application/vnd.ms-excel.controlproperties+xml"/>
  <Override PartName="/xl/ctrlProps/ctrlProp4770.xml" ContentType="application/vnd.ms-excel.controlproperties+xml"/>
  <Override PartName="/xl/ctrlProps/ctrlProp4771.xml" ContentType="application/vnd.ms-excel.controlproperties+xml"/>
  <Override PartName="/xl/ctrlProps/ctrlProp4772.xml" ContentType="application/vnd.ms-excel.controlproperties+xml"/>
  <Override PartName="/xl/ctrlProps/ctrlProp4773.xml" ContentType="application/vnd.ms-excel.controlproperties+xml"/>
  <Override PartName="/xl/ctrlProps/ctrlProp4774.xml" ContentType="application/vnd.ms-excel.controlproperties+xml"/>
  <Override PartName="/xl/ctrlProps/ctrlProp4775.xml" ContentType="application/vnd.ms-excel.controlproperties+xml"/>
  <Override PartName="/xl/ctrlProps/ctrlProp4776.xml" ContentType="application/vnd.ms-excel.controlproperties+xml"/>
  <Override PartName="/xl/ctrlProps/ctrlProp4777.xml" ContentType="application/vnd.ms-excel.controlproperties+xml"/>
  <Override PartName="/xl/ctrlProps/ctrlProp4778.xml" ContentType="application/vnd.ms-excel.controlproperties+xml"/>
  <Override PartName="/xl/ctrlProps/ctrlProp4779.xml" ContentType="application/vnd.ms-excel.controlproperties+xml"/>
  <Override PartName="/xl/ctrlProps/ctrlProp4780.xml" ContentType="application/vnd.ms-excel.controlproperties+xml"/>
  <Override PartName="/xl/ctrlProps/ctrlProp4781.xml" ContentType="application/vnd.ms-excel.controlproperties+xml"/>
  <Override PartName="/xl/ctrlProps/ctrlProp4782.xml" ContentType="application/vnd.ms-excel.controlproperties+xml"/>
  <Override PartName="/xl/ctrlProps/ctrlProp4783.xml" ContentType="application/vnd.ms-excel.controlproperties+xml"/>
  <Override PartName="/xl/ctrlProps/ctrlProp4784.xml" ContentType="application/vnd.ms-excel.controlproperties+xml"/>
  <Override PartName="/xl/ctrlProps/ctrlProp4785.xml" ContentType="application/vnd.ms-excel.controlproperties+xml"/>
  <Override PartName="/xl/ctrlProps/ctrlProp4786.xml" ContentType="application/vnd.ms-excel.controlproperties+xml"/>
  <Override PartName="/xl/ctrlProps/ctrlProp4787.xml" ContentType="application/vnd.ms-excel.controlproperties+xml"/>
  <Override PartName="/xl/ctrlProps/ctrlProp4788.xml" ContentType="application/vnd.ms-excel.controlproperties+xml"/>
  <Override PartName="/xl/ctrlProps/ctrlProp4789.xml" ContentType="application/vnd.ms-excel.controlproperties+xml"/>
  <Override PartName="/xl/ctrlProps/ctrlProp4790.xml" ContentType="application/vnd.ms-excel.controlproperties+xml"/>
  <Override PartName="/xl/ctrlProps/ctrlProp4791.xml" ContentType="application/vnd.ms-excel.controlproperties+xml"/>
  <Override PartName="/xl/ctrlProps/ctrlProp4792.xml" ContentType="application/vnd.ms-excel.controlproperties+xml"/>
  <Override PartName="/xl/ctrlProps/ctrlProp4793.xml" ContentType="application/vnd.ms-excel.controlproperties+xml"/>
  <Override PartName="/xl/ctrlProps/ctrlProp4794.xml" ContentType="application/vnd.ms-excel.controlproperties+xml"/>
  <Override PartName="/xl/ctrlProps/ctrlProp4795.xml" ContentType="application/vnd.ms-excel.controlproperties+xml"/>
  <Override PartName="/xl/ctrlProps/ctrlProp4796.xml" ContentType="application/vnd.ms-excel.controlproperties+xml"/>
  <Override PartName="/xl/ctrlProps/ctrlProp4797.xml" ContentType="application/vnd.ms-excel.controlproperties+xml"/>
  <Override PartName="/xl/ctrlProps/ctrlProp4798.xml" ContentType="application/vnd.ms-excel.controlproperties+xml"/>
  <Override PartName="/xl/ctrlProps/ctrlProp4799.xml" ContentType="application/vnd.ms-excel.controlproperties+xml"/>
  <Override PartName="/xl/ctrlProps/ctrlProp4800.xml" ContentType="application/vnd.ms-excel.controlproperties+xml"/>
  <Override PartName="/xl/ctrlProps/ctrlProp4801.xml" ContentType="application/vnd.ms-excel.controlproperties+xml"/>
  <Override PartName="/xl/ctrlProps/ctrlProp4802.xml" ContentType="application/vnd.ms-excel.controlproperties+xml"/>
  <Override PartName="/xl/ctrlProps/ctrlProp4803.xml" ContentType="application/vnd.ms-excel.controlproperties+xml"/>
  <Override PartName="/xl/ctrlProps/ctrlProp4804.xml" ContentType="application/vnd.ms-excel.controlproperties+xml"/>
  <Override PartName="/xl/ctrlProps/ctrlProp4805.xml" ContentType="application/vnd.ms-excel.controlproperties+xml"/>
  <Override PartName="/xl/ctrlProps/ctrlProp4806.xml" ContentType="application/vnd.ms-excel.controlproperties+xml"/>
  <Override PartName="/xl/ctrlProps/ctrlProp4807.xml" ContentType="application/vnd.ms-excel.controlproperties+xml"/>
  <Override PartName="/xl/ctrlProps/ctrlProp4808.xml" ContentType="application/vnd.ms-excel.controlproperties+xml"/>
  <Override PartName="/xl/ctrlProps/ctrlProp4809.xml" ContentType="application/vnd.ms-excel.controlproperties+xml"/>
  <Override PartName="/xl/ctrlProps/ctrlProp4810.xml" ContentType="application/vnd.ms-excel.controlproperties+xml"/>
  <Override PartName="/xl/ctrlProps/ctrlProp4811.xml" ContentType="application/vnd.ms-excel.controlproperties+xml"/>
  <Override PartName="/xl/ctrlProps/ctrlProp4812.xml" ContentType="application/vnd.ms-excel.controlproperties+xml"/>
  <Override PartName="/xl/ctrlProps/ctrlProp4813.xml" ContentType="application/vnd.ms-excel.controlproperties+xml"/>
  <Override PartName="/xl/ctrlProps/ctrlProp4814.xml" ContentType="application/vnd.ms-excel.controlproperties+xml"/>
  <Override PartName="/xl/ctrlProps/ctrlProp4815.xml" ContentType="application/vnd.ms-excel.controlproperties+xml"/>
  <Override PartName="/xl/ctrlProps/ctrlProp481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GPF\"/>
    </mc:Choice>
  </mc:AlternateContent>
  <xr:revisionPtr revIDLastSave="0" documentId="13_ncr:1_{DC0280D5-B54C-445F-9028-89BAB7AE4A91}" xr6:coauthVersionLast="47" xr6:coauthVersionMax="47" xr10:uidLastSave="{00000000-0000-0000-0000-000000000000}"/>
  <bookViews>
    <workbookView xWindow="-120" yWindow="-120" windowWidth="24240" windowHeight="13020" tabRatio="0" xr2:uid="{00000000-000D-0000-FFFF-FFFF00000000}"/>
  </bookViews>
  <sheets>
    <sheet name="Home Page" sheetId="15" r:id="rId1"/>
    <sheet name="Office Detail Acc. F.Y." sheetId="16" r:id="rId2"/>
    <sheet name="Rate of Interest" sheetId="13" r:id="rId3"/>
    <sheet name="GPF_Book" sheetId="8" r:id="rId4"/>
    <sheet name="GPF_ Interest Calculator" sheetId="14" r:id="rId5"/>
    <sheet name="Interest Rate list" sheetId="9" state="hidden" r:id="rId6"/>
  </sheets>
  <externalReferences>
    <externalReference r:id="rId7"/>
    <externalReference r:id="rId8"/>
  </externalReferences>
  <definedNames>
    <definedName name="After_Fifty_Percent" localSheetId="1">'[1]Arrier D.A.'!#REF!</definedName>
    <definedName name="After_Fifty_Percent">'[1]Arrier D.A.'!#REF!</definedName>
    <definedName name="Employee_Detail_Database" localSheetId="1">#REF!</definedName>
    <definedName name="Employee_Detail_Database">#REF!</definedName>
    <definedName name="Form16" localSheetId="1">'[2]99-2K'!#REF!</definedName>
    <definedName name="Form16">'[2]99-2K'!#REF!</definedName>
    <definedName name="G.P.F." localSheetId="4">#REF!:#REF!</definedName>
    <definedName name="G.P.F." localSheetId="3">#REF!:#REF!</definedName>
    <definedName name="G.P.F." localSheetId="1">#REF!:#REF!</definedName>
    <definedName name="G.P.F." localSheetId="2">#REF!:#REF!</definedName>
    <definedName name="G.P.F.">#REF!:#REF!</definedName>
    <definedName name="_xlnm.Print_Area" localSheetId="4">'GPF_ Interest Calculator'!$A$2:$M$24</definedName>
    <definedName name="_xlnm.Print_Area" localSheetId="3">GPF_Book!$A$2:$M$921</definedName>
    <definedName name="_xlnm.Print_Area" localSheetId="0">'Home Page'!$A$2:$V$16</definedName>
    <definedName name="_xlnm.Print_Area" localSheetId="1">'Office Detail Acc. F.Y.'!$A$4:$I$43</definedName>
    <definedName name="_xlnm.Print_Area" localSheetId="2">'Rate of Interest'!$A$1:$E$77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3" i="13" l="1"/>
  <c r="H9" i="8"/>
  <c r="C52" i="13"/>
  <c r="B52" i="13"/>
  <c r="C6" i="16"/>
  <c r="G2" i="13"/>
  <c r="C5" i="14"/>
  <c r="A921" i="8"/>
  <c r="A898" i="8"/>
  <c r="A875" i="8"/>
  <c r="A852" i="8"/>
  <c r="A829" i="8"/>
  <c r="A806" i="8"/>
  <c r="A783" i="8"/>
  <c r="A760" i="8"/>
  <c r="A737" i="8"/>
  <c r="A714" i="8"/>
  <c r="A691" i="8"/>
  <c r="A668" i="8"/>
  <c r="A645" i="8"/>
  <c r="A622" i="8"/>
  <c r="A599" i="8"/>
  <c r="A576" i="8"/>
  <c r="A553" i="8"/>
  <c r="A530" i="8"/>
  <c r="A507" i="8"/>
  <c r="A484" i="8"/>
  <c r="A461" i="8"/>
  <c r="A438" i="8"/>
  <c r="A415" i="8"/>
  <c r="A392" i="8"/>
  <c r="A369" i="8"/>
  <c r="A346" i="8"/>
  <c r="A323" i="8"/>
  <c r="A300" i="8"/>
  <c r="A277" i="8"/>
  <c r="A254" i="8"/>
  <c r="A231" i="8"/>
  <c r="A208" i="8"/>
  <c r="A185" i="8"/>
  <c r="A162" i="8"/>
  <c r="A139" i="8"/>
  <c r="A116" i="8"/>
  <c r="A93" i="8"/>
  <c r="H9" i="14" l="1"/>
  <c r="B42" i="13"/>
  <c r="B41" i="13"/>
  <c r="B40" i="13"/>
  <c r="B39" i="13"/>
  <c r="B38" i="13"/>
  <c r="B37" i="13"/>
  <c r="B36" i="13"/>
  <c r="B35" i="13"/>
  <c r="B34" i="13"/>
  <c r="B33" i="13"/>
  <c r="B32" i="13"/>
  <c r="B31" i="13"/>
  <c r="B30" i="13"/>
  <c r="B29" i="13"/>
  <c r="B28" i="13"/>
  <c r="B27" i="13"/>
  <c r="B26" i="13"/>
  <c r="B25" i="13"/>
  <c r="B24" i="13"/>
  <c r="E42" i="13"/>
  <c r="C42" i="13"/>
  <c r="E41" i="13"/>
  <c r="C41" i="13"/>
  <c r="E40" i="13"/>
  <c r="C40" i="13"/>
  <c r="E39" i="13"/>
  <c r="C39" i="13"/>
  <c r="E38" i="13"/>
  <c r="C38" i="13"/>
  <c r="E37" i="13"/>
  <c r="C37" i="13"/>
  <c r="E36" i="13"/>
  <c r="C36" i="13"/>
  <c r="E35" i="13"/>
  <c r="C35" i="13"/>
  <c r="E34" i="13"/>
  <c r="C34" i="13"/>
  <c r="E33" i="13"/>
  <c r="C33" i="13"/>
  <c r="E32" i="13"/>
  <c r="C32" i="13"/>
  <c r="E31" i="13"/>
  <c r="C31" i="13"/>
  <c r="E30" i="13"/>
  <c r="C30" i="13"/>
  <c r="E29" i="13"/>
  <c r="C29" i="13"/>
  <c r="E28" i="13"/>
  <c r="C28" i="13"/>
  <c r="E27" i="13"/>
  <c r="C27" i="13"/>
  <c r="E26" i="13"/>
  <c r="C26" i="13"/>
  <c r="E25" i="13"/>
  <c r="C25" i="13"/>
  <c r="E24" i="13"/>
  <c r="C24" i="13"/>
  <c r="E23" i="13"/>
  <c r="C23" i="13"/>
  <c r="B19" i="13"/>
  <c r="B18" i="13"/>
  <c r="B17" i="13"/>
  <c r="B16" i="13"/>
  <c r="B15" i="13"/>
  <c r="B14" i="13"/>
  <c r="B13" i="13"/>
  <c r="B12" i="13"/>
  <c r="B11" i="13"/>
  <c r="B10" i="13"/>
  <c r="B9" i="13"/>
  <c r="B8" i="13"/>
  <c r="B7" i="13"/>
  <c r="B6" i="13"/>
  <c r="F19" i="13"/>
  <c r="F18" i="13"/>
  <c r="F17" i="13"/>
  <c r="F16" i="13"/>
  <c r="F15" i="13"/>
  <c r="F14" i="13"/>
  <c r="F13" i="13"/>
  <c r="F12" i="13"/>
  <c r="F11" i="13"/>
  <c r="F10" i="13"/>
  <c r="F9" i="13"/>
  <c r="F8" i="13"/>
  <c r="F7" i="13"/>
  <c r="F6" i="13"/>
  <c r="C19" i="13"/>
  <c r="C18" i="13"/>
  <c r="C17" i="13"/>
  <c r="C16" i="13"/>
  <c r="C15" i="13"/>
  <c r="C14" i="13"/>
  <c r="C13" i="13"/>
  <c r="C12" i="13"/>
  <c r="C11" i="13"/>
  <c r="C10" i="13"/>
  <c r="C9" i="13"/>
  <c r="C8" i="13"/>
  <c r="C7" i="13"/>
  <c r="C6" i="13"/>
  <c r="G6" i="16"/>
  <c r="K6" i="16" s="1"/>
  <c r="C5" i="13"/>
  <c r="E47" i="16"/>
  <c r="G47" i="16" s="1"/>
  <c r="B48" i="16" s="1"/>
  <c r="C48" i="16" s="1"/>
  <c r="E48" i="16" s="1"/>
  <c r="G48" i="16" s="1"/>
  <c r="B49" i="16" s="1"/>
  <c r="C49" i="16" s="1"/>
  <c r="E49" i="16" s="1"/>
  <c r="G49" i="16" s="1"/>
  <c r="B50" i="16" s="1"/>
  <c r="C50" i="16" s="1"/>
  <c r="E50" i="16" s="1"/>
  <c r="G50" i="16" s="1"/>
  <c r="B51" i="16" s="1"/>
  <c r="C51" i="16" s="1"/>
  <c r="E51" i="16" s="1"/>
  <c r="G51" i="16" s="1"/>
  <c r="B52" i="16" s="1"/>
  <c r="C52" i="16" s="1"/>
  <c r="E52" i="16" s="1"/>
  <c r="G52" i="16" s="1"/>
  <c r="B53" i="16" s="1"/>
  <c r="C53" i="16" s="1"/>
  <c r="E53" i="16" s="1"/>
  <c r="G53" i="16" s="1"/>
  <c r="B54" i="16" s="1"/>
  <c r="C54" i="16" s="1"/>
  <c r="E54" i="16" s="1"/>
  <c r="G54" i="16" s="1"/>
  <c r="B55" i="16" s="1"/>
  <c r="C55" i="16" s="1"/>
  <c r="E55" i="16" s="1"/>
  <c r="G55" i="16" s="1"/>
  <c r="B56" i="16" s="1"/>
  <c r="C56" i="16" s="1"/>
  <c r="E56" i="16" s="1"/>
  <c r="G56" i="16" s="1"/>
  <c r="B57" i="16" s="1"/>
  <c r="C57" i="16" s="1"/>
  <c r="E57" i="16" s="1"/>
  <c r="G57" i="16" s="1"/>
  <c r="B58" i="16" s="1"/>
  <c r="C58" i="16" s="1"/>
  <c r="E58" i="16" s="1"/>
  <c r="G58" i="16" s="1"/>
  <c r="B59" i="16" s="1"/>
  <c r="C59" i="16" s="1"/>
  <c r="E59" i="16" s="1"/>
  <c r="G59" i="16" s="1"/>
  <c r="B60" i="16" s="1"/>
  <c r="C60" i="16" s="1"/>
  <c r="E60" i="16" s="1"/>
  <c r="G60" i="16" s="1"/>
  <c r="B61" i="16" s="1"/>
  <c r="C61" i="16" s="1"/>
  <c r="E61" i="16" s="1"/>
  <c r="G61" i="16" s="1"/>
  <c r="B62" i="16" s="1"/>
  <c r="C62" i="16" s="1"/>
  <c r="E62" i="16" s="1"/>
  <c r="G62" i="16" s="1"/>
  <c r="B63" i="16" s="1"/>
  <c r="C63" i="16" s="1"/>
  <c r="E63" i="16" s="1"/>
  <c r="G63" i="16" s="1"/>
  <c r="B64" i="16" s="1"/>
  <c r="C64" i="16" s="1"/>
  <c r="E64" i="16" s="1"/>
  <c r="G64" i="16" s="1"/>
  <c r="B65" i="16" s="1"/>
  <c r="C65" i="16" s="1"/>
  <c r="E65" i="16" s="1"/>
  <c r="G65" i="16" s="1"/>
  <c r="B66" i="16" s="1"/>
  <c r="C66" i="16" s="1"/>
  <c r="E66" i="16" s="1"/>
  <c r="G66" i="16" s="1"/>
  <c r="B67" i="16" s="1"/>
  <c r="C67" i="16" s="1"/>
  <c r="E67" i="16" s="1"/>
  <c r="G67" i="16" s="1"/>
  <c r="B68" i="16" s="1"/>
  <c r="C68" i="16" s="1"/>
  <c r="E68" i="16" s="1"/>
  <c r="G68" i="16" s="1"/>
  <c r="B69" i="16" s="1"/>
  <c r="C69" i="16" s="1"/>
  <c r="E69" i="16" s="1"/>
  <c r="G69" i="16" s="1"/>
  <c r="B70" i="16" s="1"/>
  <c r="C70" i="16" s="1"/>
  <c r="E70" i="16" s="1"/>
  <c r="G70" i="16" s="1"/>
  <c r="B71" i="16" s="1"/>
  <c r="C71" i="16" s="1"/>
  <c r="E71" i="16" s="1"/>
  <c r="G71" i="16" s="1"/>
  <c r="B72" i="16" s="1"/>
  <c r="C72" i="16" s="1"/>
  <c r="E72" i="16" s="1"/>
  <c r="G72" i="16" s="1"/>
  <c r="B73" i="16" s="1"/>
  <c r="C73" i="16" s="1"/>
  <c r="E73" i="16" s="1"/>
  <c r="G73" i="16" s="1"/>
  <c r="B74" i="16" s="1"/>
  <c r="C74" i="16" s="1"/>
  <c r="E74" i="16" s="1"/>
  <c r="G74" i="16" s="1"/>
  <c r="B75" i="16" s="1"/>
  <c r="C75" i="16" s="1"/>
  <c r="E75" i="16" s="1"/>
  <c r="G75" i="16" s="1"/>
  <c r="B76" i="16" s="1"/>
  <c r="C76" i="16" s="1"/>
  <c r="E76" i="16" s="1"/>
  <c r="G76" i="16" s="1"/>
  <c r="B77" i="16" s="1"/>
  <c r="C77" i="16" s="1"/>
  <c r="E77" i="16" s="1"/>
  <c r="G77" i="16" s="1"/>
  <c r="J43" i="16"/>
  <c r="J42" i="16"/>
  <c r="J41" i="16"/>
  <c r="J40" i="16"/>
  <c r="J39" i="16"/>
  <c r="J38" i="16"/>
  <c r="J37" i="16"/>
  <c r="J36" i="16"/>
  <c r="J35" i="16"/>
  <c r="J34" i="16"/>
  <c r="J33" i="16"/>
  <c r="J32" i="16"/>
  <c r="J31" i="16"/>
  <c r="J30" i="16"/>
  <c r="J29" i="16"/>
  <c r="J28" i="16"/>
  <c r="J27" i="16"/>
  <c r="J26" i="16"/>
  <c r="J25" i="16"/>
  <c r="J24" i="16"/>
  <c r="K20" i="16"/>
  <c r="J20" i="16"/>
  <c r="K19" i="16"/>
  <c r="J19" i="16"/>
  <c r="K18" i="16"/>
  <c r="J18" i="16"/>
  <c r="K17" i="16"/>
  <c r="J17" i="16"/>
  <c r="K16" i="16"/>
  <c r="J16" i="16"/>
  <c r="K15" i="16"/>
  <c r="J15" i="16"/>
  <c r="K14" i="16"/>
  <c r="J14" i="16"/>
  <c r="K13" i="16"/>
  <c r="J13" i="16"/>
  <c r="K12" i="16"/>
  <c r="J12" i="16"/>
  <c r="K11" i="16"/>
  <c r="J11" i="16"/>
  <c r="K10" i="16"/>
  <c r="J10" i="16"/>
  <c r="K9" i="16"/>
  <c r="J9" i="16"/>
  <c r="K8" i="16"/>
  <c r="J8" i="16"/>
  <c r="K7" i="16"/>
  <c r="J7" i="16"/>
  <c r="I3" i="16"/>
  <c r="J4" i="16" s="1"/>
  <c r="C3" i="16"/>
  <c r="J3" i="16" s="1"/>
  <c r="I2" i="16"/>
  <c r="B24" i="16" s="1"/>
  <c r="C2" i="16"/>
  <c r="J2" i="16" s="1"/>
  <c r="G1" i="13"/>
  <c r="H2" i="8" s="1"/>
  <c r="Q3" i="8" s="1"/>
  <c r="M3" i="8" s="1"/>
  <c r="C6" i="14"/>
  <c r="C4" i="14"/>
  <c r="C3" i="14"/>
  <c r="C2" i="13"/>
  <c r="C1" i="13"/>
  <c r="F5" i="13" l="1"/>
  <c r="J6" i="16"/>
  <c r="Q21" i="14"/>
  <c r="Q20" i="14"/>
  <c r="Q19" i="14"/>
  <c r="Q18" i="14"/>
  <c r="Q17" i="14"/>
  <c r="Q16" i="14"/>
  <c r="Q15" i="14"/>
  <c r="Q14" i="14"/>
  <c r="Q13" i="14"/>
  <c r="Q12" i="14"/>
  <c r="Q11" i="14"/>
  <c r="Q10" i="14"/>
  <c r="Q6" i="14"/>
  <c r="Q4" i="14"/>
  <c r="Q3" i="14"/>
  <c r="D47" i="13"/>
  <c r="E47" i="13" s="1"/>
  <c r="F44" i="9"/>
  <c r="G44" i="9" s="1"/>
  <c r="H44" i="9" s="1"/>
  <c r="C44" i="9"/>
  <c r="D44" i="9" s="1"/>
  <c r="E44" i="9" s="1"/>
  <c r="I44" i="9" l="1"/>
  <c r="J44" i="9" s="1"/>
  <c r="K44" i="9" s="1"/>
  <c r="L44" i="9"/>
  <c r="M44" i="9" s="1"/>
  <c r="N44" i="9" s="1"/>
  <c r="H28" i="13"/>
  <c r="H29" i="13"/>
  <c r="H30" i="13"/>
  <c r="H31" i="13"/>
  <c r="H32" i="13"/>
  <c r="H33" i="13"/>
  <c r="H34" i="13"/>
  <c r="H35" i="13"/>
  <c r="H36" i="13"/>
  <c r="H37" i="13"/>
  <c r="H38" i="13"/>
  <c r="H39" i="13"/>
  <c r="H40" i="13"/>
  <c r="H41" i="13"/>
  <c r="H42" i="13"/>
  <c r="H24" i="13"/>
  <c r="H25" i="13"/>
  <c r="H26" i="13"/>
  <c r="H27" i="13"/>
  <c r="B23" i="13"/>
  <c r="B5" i="13"/>
  <c r="B57" i="8"/>
  <c r="C45" i="9" l="1"/>
  <c r="D45" i="9" s="1"/>
  <c r="E45" i="9" s="1"/>
  <c r="C48" i="13"/>
  <c r="C43" i="9"/>
  <c r="D48" i="13" l="1"/>
  <c r="F45" i="9"/>
  <c r="G45" i="9" s="1"/>
  <c r="H45" i="9" s="1"/>
  <c r="Q21" i="8" l="1"/>
  <c r="Q19" i="8"/>
  <c r="Q17" i="8"/>
  <c r="Q15" i="8"/>
  <c r="Q13" i="8"/>
  <c r="Q11" i="8"/>
  <c r="Q6" i="8"/>
  <c r="Q4" i="8"/>
  <c r="Q20" i="8"/>
  <c r="Q18" i="8"/>
  <c r="Q16" i="8"/>
  <c r="Q14" i="8"/>
  <c r="Q12" i="8"/>
  <c r="Q10" i="8"/>
  <c r="I45" i="9"/>
  <c r="J45" i="9" s="1"/>
  <c r="K45" i="9" s="1"/>
  <c r="E48" i="13"/>
  <c r="G22" i="14"/>
  <c r="L14" i="14" s="1"/>
  <c r="C22" i="14"/>
  <c r="T21" i="14"/>
  <c r="T20" i="14"/>
  <c r="U19" i="14"/>
  <c r="U20" i="14" s="1"/>
  <c r="T19" i="14"/>
  <c r="T18" i="14"/>
  <c r="T17" i="14"/>
  <c r="T16" i="14"/>
  <c r="T15" i="14"/>
  <c r="T14" i="14"/>
  <c r="T13" i="14"/>
  <c r="T12" i="14"/>
  <c r="T11" i="14"/>
  <c r="E11" i="14"/>
  <c r="E12" i="14" s="1"/>
  <c r="E13" i="14" s="1"/>
  <c r="E14" i="14" s="1"/>
  <c r="E15" i="14" s="1"/>
  <c r="E16" i="14" s="1"/>
  <c r="E17" i="14" s="1"/>
  <c r="E18" i="14" s="1"/>
  <c r="E19" i="14" s="1"/>
  <c r="E20" i="14" s="1"/>
  <c r="E21" i="14" s="1"/>
  <c r="B11" i="14"/>
  <c r="T10" i="14"/>
  <c r="D10" i="14"/>
  <c r="F10" i="14" s="1"/>
  <c r="L9" i="14"/>
  <c r="M6" i="14"/>
  <c r="M4" i="14"/>
  <c r="X3" i="14"/>
  <c r="X4" i="14" s="1"/>
  <c r="V3" i="14"/>
  <c r="V4" i="14" s="1"/>
  <c r="M3" i="14"/>
  <c r="U2" i="14"/>
  <c r="G919" i="8"/>
  <c r="L911" i="8" s="1"/>
  <c r="C919" i="8"/>
  <c r="E908" i="8"/>
  <c r="E909" i="8" s="1"/>
  <c r="E910" i="8" s="1"/>
  <c r="E911" i="8" s="1"/>
  <c r="E912" i="8" s="1"/>
  <c r="E913" i="8" s="1"/>
  <c r="E914" i="8" s="1"/>
  <c r="E915" i="8" s="1"/>
  <c r="E916" i="8" s="1"/>
  <c r="E917" i="8" s="1"/>
  <c r="E918" i="8" s="1"/>
  <c r="B908" i="8"/>
  <c r="F907" i="8"/>
  <c r="D907" i="8"/>
  <c r="G896" i="8"/>
  <c r="C896" i="8"/>
  <c r="L888" i="8"/>
  <c r="E885" i="8"/>
  <c r="E886" i="8" s="1"/>
  <c r="E887" i="8" s="1"/>
  <c r="E888" i="8" s="1"/>
  <c r="E889" i="8" s="1"/>
  <c r="E890" i="8" s="1"/>
  <c r="E891" i="8" s="1"/>
  <c r="E892" i="8" s="1"/>
  <c r="E893" i="8" s="1"/>
  <c r="E894" i="8" s="1"/>
  <c r="E895" i="8" s="1"/>
  <c r="B885" i="8"/>
  <c r="D884" i="8"/>
  <c r="G873" i="8"/>
  <c r="L865" i="8" s="1"/>
  <c r="C873" i="8"/>
  <c r="E862" i="8"/>
  <c r="B862" i="8"/>
  <c r="D861" i="8"/>
  <c r="F861" i="8" s="1"/>
  <c r="G850" i="8"/>
  <c r="C850" i="8"/>
  <c r="L842" i="8"/>
  <c r="E839" i="8"/>
  <c r="E840" i="8" s="1"/>
  <c r="E841" i="8" s="1"/>
  <c r="E842" i="8" s="1"/>
  <c r="E843" i="8" s="1"/>
  <c r="E844" i="8" s="1"/>
  <c r="E845" i="8" s="1"/>
  <c r="E846" i="8" s="1"/>
  <c r="E847" i="8" s="1"/>
  <c r="E848" i="8" s="1"/>
  <c r="E849" i="8" s="1"/>
  <c r="B839" i="8"/>
  <c r="B840" i="8" s="1"/>
  <c r="D838" i="8"/>
  <c r="F838" i="8" s="1"/>
  <c r="G827" i="8"/>
  <c r="C827" i="8"/>
  <c r="L819" i="8"/>
  <c r="E816" i="8"/>
  <c r="E817" i="8" s="1"/>
  <c r="E818" i="8" s="1"/>
  <c r="E819" i="8" s="1"/>
  <c r="E820" i="8" s="1"/>
  <c r="E821" i="8" s="1"/>
  <c r="E822" i="8" s="1"/>
  <c r="E823" i="8" s="1"/>
  <c r="E824" i="8" s="1"/>
  <c r="E825" i="8" s="1"/>
  <c r="E826" i="8" s="1"/>
  <c r="B816" i="8"/>
  <c r="D816" i="8" s="1"/>
  <c r="D815" i="8"/>
  <c r="G804" i="8"/>
  <c r="L796" i="8" s="1"/>
  <c r="C804" i="8"/>
  <c r="E793" i="8"/>
  <c r="E794" i="8" s="1"/>
  <c r="E795" i="8" s="1"/>
  <c r="E796" i="8" s="1"/>
  <c r="E797" i="8" s="1"/>
  <c r="E798" i="8" s="1"/>
  <c r="E799" i="8" s="1"/>
  <c r="E800" i="8" s="1"/>
  <c r="E801" i="8" s="1"/>
  <c r="E802" i="8" s="1"/>
  <c r="E803" i="8" s="1"/>
  <c r="B793" i="8"/>
  <c r="B794" i="8" s="1"/>
  <c r="F792" i="8"/>
  <c r="D792" i="8"/>
  <c r="G781" i="8"/>
  <c r="C781" i="8"/>
  <c r="L773" i="8"/>
  <c r="E770" i="8"/>
  <c r="B770" i="8"/>
  <c r="D769" i="8"/>
  <c r="F769" i="8" s="1"/>
  <c r="G758" i="8"/>
  <c r="L750" i="8" s="1"/>
  <c r="C758" i="8"/>
  <c r="E747" i="8"/>
  <c r="D747" i="8"/>
  <c r="F747" i="8" s="1"/>
  <c r="B747" i="8"/>
  <c r="D746" i="8"/>
  <c r="F746" i="8" s="1"/>
  <c r="G735" i="8"/>
  <c r="L727" i="8" s="1"/>
  <c r="C735" i="8"/>
  <c r="E724" i="8"/>
  <c r="E725" i="8" s="1"/>
  <c r="E726" i="8" s="1"/>
  <c r="E727" i="8" s="1"/>
  <c r="E728" i="8" s="1"/>
  <c r="E729" i="8" s="1"/>
  <c r="E730" i="8" s="1"/>
  <c r="E731" i="8" s="1"/>
  <c r="E732" i="8" s="1"/>
  <c r="E733" i="8" s="1"/>
  <c r="E734" i="8" s="1"/>
  <c r="B724" i="8"/>
  <c r="F723" i="8"/>
  <c r="D723" i="8"/>
  <c r="G712" i="8"/>
  <c r="C712" i="8"/>
  <c r="L704" i="8"/>
  <c r="E701" i="8"/>
  <c r="B701" i="8"/>
  <c r="D701" i="8" s="1"/>
  <c r="F701" i="8" s="1"/>
  <c r="D700" i="8"/>
  <c r="F700" i="8" s="1"/>
  <c r="G689" i="8"/>
  <c r="C689" i="8"/>
  <c r="L681" i="8"/>
  <c r="E678" i="8"/>
  <c r="E679" i="8" s="1"/>
  <c r="E680" i="8" s="1"/>
  <c r="E681" i="8" s="1"/>
  <c r="E682" i="8" s="1"/>
  <c r="E683" i="8" s="1"/>
  <c r="E684" i="8" s="1"/>
  <c r="E685" i="8" s="1"/>
  <c r="E686" i="8" s="1"/>
  <c r="E687" i="8" s="1"/>
  <c r="E688" i="8" s="1"/>
  <c r="B678" i="8"/>
  <c r="D677" i="8"/>
  <c r="F677" i="8" s="1"/>
  <c r="G666" i="8"/>
  <c r="L658" i="8" s="1"/>
  <c r="C666" i="8"/>
  <c r="E655" i="8"/>
  <c r="D655" i="8"/>
  <c r="F655" i="8" s="1"/>
  <c r="B655" i="8"/>
  <c r="D654" i="8"/>
  <c r="F654" i="8" s="1"/>
  <c r="G643" i="8"/>
  <c r="L635" i="8" s="1"/>
  <c r="C643" i="8"/>
  <c r="E632" i="8"/>
  <c r="E633" i="8" s="1"/>
  <c r="E634" i="8" s="1"/>
  <c r="E635" i="8" s="1"/>
  <c r="E636" i="8" s="1"/>
  <c r="E637" i="8" s="1"/>
  <c r="E638" i="8" s="1"/>
  <c r="E639" i="8" s="1"/>
  <c r="E640" i="8" s="1"/>
  <c r="E641" i="8" s="1"/>
  <c r="E642" i="8" s="1"/>
  <c r="B632" i="8"/>
  <c r="F631" i="8"/>
  <c r="D631" i="8"/>
  <c r="G620" i="8"/>
  <c r="C620" i="8"/>
  <c r="L612" i="8"/>
  <c r="E609" i="8"/>
  <c r="E610" i="8" s="1"/>
  <c r="E611" i="8" s="1"/>
  <c r="E612" i="8" s="1"/>
  <c r="E613" i="8" s="1"/>
  <c r="E614" i="8" s="1"/>
  <c r="E615" i="8" s="1"/>
  <c r="E616" i="8" s="1"/>
  <c r="E617" i="8" s="1"/>
  <c r="E618" i="8" s="1"/>
  <c r="E619" i="8" s="1"/>
  <c r="B609" i="8"/>
  <c r="B610" i="8" s="1"/>
  <c r="D608" i="8"/>
  <c r="G597" i="8"/>
  <c r="L589" i="8" s="1"/>
  <c r="C597" i="8"/>
  <c r="E586" i="8"/>
  <c r="B586" i="8"/>
  <c r="D585" i="8"/>
  <c r="F585" i="8" s="1"/>
  <c r="G574" i="8"/>
  <c r="C574" i="8"/>
  <c r="L566" i="8"/>
  <c r="E563" i="8"/>
  <c r="B563" i="8"/>
  <c r="D563" i="8" s="1"/>
  <c r="F563" i="8" s="1"/>
  <c r="D562" i="8"/>
  <c r="F562" i="8" s="1"/>
  <c r="G551" i="8"/>
  <c r="L543" i="8" s="1"/>
  <c r="C551" i="8"/>
  <c r="E540" i="8"/>
  <c r="B540" i="8"/>
  <c r="D539" i="8"/>
  <c r="F539" i="8" s="1"/>
  <c r="G528" i="8"/>
  <c r="C528" i="8"/>
  <c r="L520" i="8"/>
  <c r="E517" i="8"/>
  <c r="D517" i="8"/>
  <c r="F517" i="8" s="1"/>
  <c r="B517" i="8"/>
  <c r="D516" i="8"/>
  <c r="F516" i="8" s="1"/>
  <c r="G505" i="8"/>
  <c r="L497" i="8" s="1"/>
  <c r="C505" i="8"/>
  <c r="E494" i="8"/>
  <c r="B494" i="8"/>
  <c r="D493" i="8"/>
  <c r="F493" i="8" s="1"/>
  <c r="G482" i="8"/>
  <c r="L474" i="8" s="1"/>
  <c r="C482" i="8"/>
  <c r="E471" i="8"/>
  <c r="B471" i="8"/>
  <c r="D470" i="8"/>
  <c r="F470" i="8" s="1"/>
  <c r="G459" i="8"/>
  <c r="L451" i="8" s="1"/>
  <c r="C459" i="8"/>
  <c r="E448" i="8"/>
  <c r="E449" i="8" s="1"/>
  <c r="E450" i="8" s="1"/>
  <c r="E451" i="8" s="1"/>
  <c r="E452" i="8" s="1"/>
  <c r="E453" i="8" s="1"/>
  <c r="E454" i="8" s="1"/>
  <c r="E455" i="8" s="1"/>
  <c r="E456" i="8" s="1"/>
  <c r="E457" i="8" s="1"/>
  <c r="E458" i="8" s="1"/>
  <c r="B448" i="8"/>
  <c r="D447" i="8"/>
  <c r="F447" i="8" s="1"/>
  <c r="G436" i="8"/>
  <c r="L428" i="8" s="1"/>
  <c r="C436" i="8"/>
  <c r="E425" i="8"/>
  <c r="D425" i="8"/>
  <c r="F425" i="8" s="1"/>
  <c r="B425" i="8"/>
  <c r="D424" i="8"/>
  <c r="G413" i="8"/>
  <c r="C413" i="8"/>
  <c r="L405" i="8"/>
  <c r="E402" i="8"/>
  <c r="E403" i="8" s="1"/>
  <c r="E404" i="8" s="1"/>
  <c r="E405" i="8" s="1"/>
  <c r="E406" i="8" s="1"/>
  <c r="E407" i="8" s="1"/>
  <c r="E408" i="8" s="1"/>
  <c r="E409" i="8" s="1"/>
  <c r="E410" i="8" s="1"/>
  <c r="E411" i="8" s="1"/>
  <c r="E412" i="8" s="1"/>
  <c r="B402" i="8"/>
  <c r="F401" i="8"/>
  <c r="D401" i="8"/>
  <c r="G390" i="8"/>
  <c r="C390" i="8"/>
  <c r="L382" i="8"/>
  <c r="E379" i="8"/>
  <c r="D379" i="8"/>
  <c r="F379" i="8" s="1"/>
  <c r="B379" i="8"/>
  <c r="D378" i="8"/>
  <c r="F378" i="8" s="1"/>
  <c r="G367" i="8"/>
  <c r="L359" i="8" s="1"/>
  <c r="C367" i="8"/>
  <c r="E356" i="8"/>
  <c r="E357" i="8" s="1"/>
  <c r="E358" i="8" s="1"/>
  <c r="E359" i="8" s="1"/>
  <c r="E360" i="8" s="1"/>
  <c r="E361" i="8" s="1"/>
  <c r="E362" i="8" s="1"/>
  <c r="E363" i="8" s="1"/>
  <c r="E364" i="8" s="1"/>
  <c r="E365" i="8" s="1"/>
  <c r="E366" i="8" s="1"/>
  <c r="B356" i="8"/>
  <c r="F355" i="8"/>
  <c r="D355" i="8"/>
  <c r="G344" i="8"/>
  <c r="L336" i="8" s="1"/>
  <c r="C344" i="8"/>
  <c r="E333" i="8"/>
  <c r="E334" i="8" s="1"/>
  <c r="E335" i="8" s="1"/>
  <c r="E336" i="8" s="1"/>
  <c r="E337" i="8" s="1"/>
  <c r="E338" i="8" s="1"/>
  <c r="E339" i="8" s="1"/>
  <c r="E340" i="8" s="1"/>
  <c r="E341" i="8" s="1"/>
  <c r="E342" i="8" s="1"/>
  <c r="E343" i="8" s="1"/>
  <c r="B333" i="8"/>
  <c r="D332" i="8"/>
  <c r="F332" i="8" s="1"/>
  <c r="G321" i="8"/>
  <c r="C321" i="8"/>
  <c r="L313" i="8"/>
  <c r="E310" i="8"/>
  <c r="B310" i="8"/>
  <c r="D309" i="8"/>
  <c r="F309" i="8" s="1"/>
  <c r="G298" i="8"/>
  <c r="L290" i="8" s="1"/>
  <c r="C298" i="8"/>
  <c r="E287" i="8"/>
  <c r="E288" i="8" s="1"/>
  <c r="B287" i="8"/>
  <c r="D287" i="8" s="1"/>
  <c r="D286" i="8"/>
  <c r="G275" i="8"/>
  <c r="C275" i="8"/>
  <c r="L267" i="8"/>
  <c r="E264" i="8"/>
  <c r="B264" i="8"/>
  <c r="D264" i="8" s="1"/>
  <c r="D263" i="8"/>
  <c r="G252" i="8"/>
  <c r="L244" i="8" s="1"/>
  <c r="C252" i="8"/>
  <c r="E241" i="8"/>
  <c r="B241" i="8"/>
  <c r="D241" i="8" s="1"/>
  <c r="F241" i="8" s="1"/>
  <c r="D240" i="8"/>
  <c r="G229" i="8"/>
  <c r="C229" i="8"/>
  <c r="L221" i="8"/>
  <c r="E218" i="8"/>
  <c r="B218" i="8"/>
  <c r="D218" i="8" s="1"/>
  <c r="F218" i="8" s="1"/>
  <c r="D217" i="8"/>
  <c r="G206" i="8"/>
  <c r="L198" i="8" s="1"/>
  <c r="C206" i="8"/>
  <c r="E195" i="8"/>
  <c r="B195" i="8"/>
  <c r="D195" i="8" s="1"/>
  <c r="D194" i="8"/>
  <c r="G183" i="8"/>
  <c r="L175" i="8" s="1"/>
  <c r="C183" i="8"/>
  <c r="E172" i="8"/>
  <c r="B172" i="8"/>
  <c r="D171" i="8"/>
  <c r="F171" i="8" s="1"/>
  <c r="G160" i="8"/>
  <c r="L152" i="8" s="1"/>
  <c r="C160" i="8"/>
  <c r="E149" i="8"/>
  <c r="B149" i="8"/>
  <c r="D149" i="8" s="1"/>
  <c r="F149" i="8" s="1"/>
  <c r="D148" i="8"/>
  <c r="G137" i="8"/>
  <c r="C137" i="8"/>
  <c r="L129" i="8"/>
  <c r="E126" i="8"/>
  <c r="B126" i="8"/>
  <c r="D126" i="8" s="1"/>
  <c r="D125" i="8"/>
  <c r="G114" i="8"/>
  <c r="L106" i="8" s="1"/>
  <c r="C114" i="8"/>
  <c r="E103" i="8"/>
  <c r="B103" i="8"/>
  <c r="D103" i="8" s="1"/>
  <c r="D102" i="8"/>
  <c r="F102" i="8" s="1"/>
  <c r="G91" i="8"/>
  <c r="L83" i="8" s="1"/>
  <c r="C91" i="8"/>
  <c r="E80" i="8"/>
  <c r="B80" i="8"/>
  <c r="D79" i="8"/>
  <c r="F79" i="8" s="1"/>
  <c r="G68" i="8"/>
  <c r="L60" i="8" s="1"/>
  <c r="C68" i="8"/>
  <c r="E57" i="8"/>
  <c r="D57" i="8"/>
  <c r="D56" i="8"/>
  <c r="I6" i="13"/>
  <c r="I7" i="13"/>
  <c r="I8" i="13"/>
  <c r="I9" i="13"/>
  <c r="I10" i="13"/>
  <c r="I11" i="13"/>
  <c r="I12" i="13"/>
  <c r="I13" i="13"/>
  <c r="I14" i="13"/>
  <c r="I15" i="13"/>
  <c r="I16" i="13"/>
  <c r="I17" i="13"/>
  <c r="I18" i="13"/>
  <c r="I19" i="13"/>
  <c r="H19" i="13"/>
  <c r="H6" i="13"/>
  <c r="H7" i="13"/>
  <c r="H8" i="13"/>
  <c r="H9" i="13"/>
  <c r="H10" i="13"/>
  <c r="H11" i="13"/>
  <c r="H12" i="13"/>
  <c r="H13" i="13"/>
  <c r="H14" i="13"/>
  <c r="H15" i="13"/>
  <c r="H16" i="13"/>
  <c r="H17" i="13"/>
  <c r="H18" i="13"/>
  <c r="I22" i="8"/>
  <c r="H5" i="13"/>
  <c r="A6" i="8" s="1"/>
  <c r="I21" i="8"/>
  <c r="L9" i="8"/>
  <c r="F816" i="8" l="1"/>
  <c r="F57" i="8"/>
  <c r="L45" i="9"/>
  <c r="M45" i="9" s="1"/>
  <c r="N45" i="9" s="1"/>
  <c r="B49" i="13"/>
  <c r="W5" i="14"/>
  <c r="F287" i="8"/>
  <c r="F264" i="8"/>
  <c r="F195" i="8"/>
  <c r="F126" i="8"/>
  <c r="F103" i="8"/>
  <c r="S12" i="14"/>
  <c r="S14" i="14"/>
  <c r="S10" i="14"/>
  <c r="U10" i="14"/>
  <c r="U11" i="14" s="1"/>
  <c r="U12" i="14" s="1"/>
  <c r="S18" i="14"/>
  <c r="S19" i="14"/>
  <c r="S21" i="14"/>
  <c r="U21" i="14"/>
  <c r="X21" i="14" s="1"/>
  <c r="X20" i="14"/>
  <c r="U5" i="14"/>
  <c r="Q5" i="14" s="1"/>
  <c r="H10" i="14"/>
  <c r="D11" i="14"/>
  <c r="F11" i="14" s="1"/>
  <c r="S11" i="14"/>
  <c r="B12" i="14"/>
  <c r="S13" i="14"/>
  <c r="S15" i="14"/>
  <c r="S16" i="14"/>
  <c r="S17" i="14"/>
  <c r="X19" i="14"/>
  <c r="A19" i="14" s="1"/>
  <c r="S20" i="14"/>
  <c r="D609" i="8"/>
  <c r="F609" i="8" s="1"/>
  <c r="F884" i="8"/>
  <c r="E896" i="8"/>
  <c r="L885" i="8" s="1"/>
  <c r="D885" i="8"/>
  <c r="F885" i="8" s="1"/>
  <c r="B886" i="8"/>
  <c r="E919" i="8"/>
  <c r="L908" i="8" s="1"/>
  <c r="D908" i="8"/>
  <c r="F908" i="8" s="1"/>
  <c r="B909" i="8"/>
  <c r="B611" i="8"/>
  <c r="D610" i="8"/>
  <c r="F610" i="8" s="1"/>
  <c r="F608" i="8"/>
  <c r="E620" i="8"/>
  <c r="L609" i="8" s="1"/>
  <c r="E643" i="8"/>
  <c r="L632" i="8" s="1"/>
  <c r="B656" i="8"/>
  <c r="E656" i="8"/>
  <c r="E657" i="8" s="1"/>
  <c r="E658" i="8" s="1"/>
  <c r="E659" i="8" s="1"/>
  <c r="E660" i="8" s="1"/>
  <c r="E661" i="8" s="1"/>
  <c r="E662" i="8" s="1"/>
  <c r="E663" i="8" s="1"/>
  <c r="E664" i="8" s="1"/>
  <c r="E665" i="8" s="1"/>
  <c r="E689" i="8"/>
  <c r="L678" i="8" s="1"/>
  <c r="D632" i="8"/>
  <c r="F632" i="8" s="1"/>
  <c r="B633" i="8"/>
  <c r="D678" i="8"/>
  <c r="F678" i="8" s="1"/>
  <c r="B679" i="8"/>
  <c r="B702" i="8"/>
  <c r="E702" i="8"/>
  <c r="E703" i="8" s="1"/>
  <c r="E704" i="8" s="1"/>
  <c r="E705" i="8" s="1"/>
  <c r="E706" i="8" s="1"/>
  <c r="E707" i="8" s="1"/>
  <c r="E708" i="8" s="1"/>
  <c r="E709" i="8" s="1"/>
  <c r="E710" i="8" s="1"/>
  <c r="E711" i="8" s="1"/>
  <c r="E735" i="8"/>
  <c r="L724" i="8" s="1"/>
  <c r="B748" i="8"/>
  <c r="E748" i="8"/>
  <c r="E749" i="8" s="1"/>
  <c r="E750" i="8" s="1"/>
  <c r="E751" i="8" s="1"/>
  <c r="E752" i="8" s="1"/>
  <c r="E753" i="8" s="1"/>
  <c r="E754" i="8" s="1"/>
  <c r="E755" i="8" s="1"/>
  <c r="E756" i="8" s="1"/>
  <c r="E757" i="8" s="1"/>
  <c r="B771" i="8"/>
  <c r="E771" i="8"/>
  <c r="E772" i="8" s="1"/>
  <c r="E773" i="8" s="1"/>
  <c r="E774" i="8" s="1"/>
  <c r="E775" i="8" s="1"/>
  <c r="E776" i="8" s="1"/>
  <c r="E777" i="8" s="1"/>
  <c r="E778" i="8" s="1"/>
  <c r="E779" i="8" s="1"/>
  <c r="E780" i="8" s="1"/>
  <c r="B795" i="8"/>
  <c r="D794" i="8"/>
  <c r="F794" i="8" s="1"/>
  <c r="D724" i="8"/>
  <c r="F724" i="8" s="1"/>
  <c r="B725" i="8"/>
  <c r="D770" i="8"/>
  <c r="F770" i="8" s="1"/>
  <c r="D793" i="8"/>
  <c r="F793" i="8" s="1"/>
  <c r="B841" i="8"/>
  <c r="D840" i="8"/>
  <c r="F840" i="8" s="1"/>
  <c r="E804" i="8"/>
  <c r="L793" i="8" s="1"/>
  <c r="F815" i="8"/>
  <c r="E827" i="8"/>
  <c r="L816" i="8" s="1"/>
  <c r="D839" i="8"/>
  <c r="F839" i="8" s="1"/>
  <c r="B817" i="8"/>
  <c r="E850" i="8"/>
  <c r="L839" i="8" s="1"/>
  <c r="B863" i="8"/>
  <c r="E863" i="8"/>
  <c r="E864" i="8" s="1"/>
  <c r="E865" i="8" s="1"/>
  <c r="E866" i="8" s="1"/>
  <c r="E867" i="8" s="1"/>
  <c r="E868" i="8" s="1"/>
  <c r="E869" i="8" s="1"/>
  <c r="E870" i="8" s="1"/>
  <c r="E871" i="8" s="1"/>
  <c r="E872" i="8" s="1"/>
  <c r="D862" i="8"/>
  <c r="F862" i="8" s="1"/>
  <c r="E344" i="8"/>
  <c r="L333" i="8" s="1"/>
  <c r="D333" i="8"/>
  <c r="F333" i="8" s="1"/>
  <c r="B334" i="8"/>
  <c r="E367" i="8"/>
  <c r="L356" i="8" s="1"/>
  <c r="B380" i="8"/>
  <c r="E380" i="8"/>
  <c r="E381" i="8" s="1"/>
  <c r="E382" i="8" s="1"/>
  <c r="E383" i="8" s="1"/>
  <c r="E384" i="8" s="1"/>
  <c r="E385" i="8" s="1"/>
  <c r="E386" i="8" s="1"/>
  <c r="E387" i="8" s="1"/>
  <c r="E388" i="8" s="1"/>
  <c r="E389" i="8" s="1"/>
  <c r="E413" i="8"/>
  <c r="L402" i="8" s="1"/>
  <c r="D356" i="8"/>
  <c r="F356" i="8" s="1"/>
  <c r="B357" i="8"/>
  <c r="D402" i="8"/>
  <c r="F402" i="8" s="1"/>
  <c r="B403" i="8"/>
  <c r="F424" i="8"/>
  <c r="B426" i="8"/>
  <c r="E426" i="8"/>
  <c r="E427" i="8" s="1"/>
  <c r="E428" i="8" s="1"/>
  <c r="E429" i="8" s="1"/>
  <c r="E430" i="8" s="1"/>
  <c r="E431" i="8" s="1"/>
  <c r="E432" i="8" s="1"/>
  <c r="E433" i="8" s="1"/>
  <c r="E434" i="8" s="1"/>
  <c r="E435" i="8" s="1"/>
  <c r="E459" i="8"/>
  <c r="L448" i="8" s="1"/>
  <c r="D471" i="8"/>
  <c r="F471" i="8" s="1"/>
  <c r="B472" i="8"/>
  <c r="E472" i="8"/>
  <c r="E473" i="8" s="1"/>
  <c r="E474" i="8" s="1"/>
  <c r="E475" i="8" s="1"/>
  <c r="E476" i="8" s="1"/>
  <c r="E477" i="8" s="1"/>
  <c r="E478" i="8" s="1"/>
  <c r="E479" i="8" s="1"/>
  <c r="E480" i="8" s="1"/>
  <c r="E481" i="8" s="1"/>
  <c r="D448" i="8"/>
  <c r="F448" i="8" s="1"/>
  <c r="B449" i="8"/>
  <c r="D494" i="8"/>
  <c r="F494" i="8" s="1"/>
  <c r="B495" i="8"/>
  <c r="E495" i="8"/>
  <c r="E496" i="8" s="1"/>
  <c r="E497" i="8" s="1"/>
  <c r="E498" i="8" s="1"/>
  <c r="E499" i="8" s="1"/>
  <c r="E500" i="8" s="1"/>
  <c r="E501" i="8" s="1"/>
  <c r="E502" i="8" s="1"/>
  <c r="E503" i="8" s="1"/>
  <c r="E504" i="8" s="1"/>
  <c r="B518" i="8"/>
  <c r="E518" i="8"/>
  <c r="E519" i="8" s="1"/>
  <c r="E520" i="8" s="1"/>
  <c r="E521" i="8" s="1"/>
  <c r="E522" i="8" s="1"/>
  <c r="E523" i="8" s="1"/>
  <c r="E524" i="8" s="1"/>
  <c r="E525" i="8" s="1"/>
  <c r="E526" i="8" s="1"/>
  <c r="E527" i="8" s="1"/>
  <c r="D540" i="8"/>
  <c r="F540" i="8" s="1"/>
  <c r="B541" i="8"/>
  <c r="E541" i="8"/>
  <c r="E542" i="8" s="1"/>
  <c r="E543" i="8" s="1"/>
  <c r="E544" i="8" s="1"/>
  <c r="E545" i="8" s="1"/>
  <c r="E546" i="8" s="1"/>
  <c r="E547" i="8" s="1"/>
  <c r="E548" i="8" s="1"/>
  <c r="E549" i="8" s="1"/>
  <c r="E550" i="8" s="1"/>
  <c r="B564" i="8"/>
  <c r="E564" i="8"/>
  <c r="E565" i="8" s="1"/>
  <c r="E566" i="8" s="1"/>
  <c r="E567" i="8" s="1"/>
  <c r="E568" i="8" s="1"/>
  <c r="E569" i="8" s="1"/>
  <c r="E570" i="8" s="1"/>
  <c r="E571" i="8" s="1"/>
  <c r="E572" i="8" s="1"/>
  <c r="E573" i="8" s="1"/>
  <c r="B587" i="8"/>
  <c r="E587" i="8"/>
  <c r="E588" i="8" s="1"/>
  <c r="E589" i="8" s="1"/>
  <c r="E590" i="8" s="1"/>
  <c r="E591" i="8" s="1"/>
  <c r="E592" i="8" s="1"/>
  <c r="E593" i="8" s="1"/>
  <c r="E594" i="8" s="1"/>
  <c r="E595" i="8" s="1"/>
  <c r="E596" i="8" s="1"/>
  <c r="D586" i="8"/>
  <c r="F586" i="8" s="1"/>
  <c r="B311" i="8"/>
  <c r="E311" i="8"/>
  <c r="E312" i="8" s="1"/>
  <c r="E313" i="8" s="1"/>
  <c r="E314" i="8" s="1"/>
  <c r="E315" i="8" s="1"/>
  <c r="E316" i="8" s="1"/>
  <c r="E317" i="8" s="1"/>
  <c r="E318" i="8" s="1"/>
  <c r="E319" i="8" s="1"/>
  <c r="E320" i="8" s="1"/>
  <c r="D310" i="8"/>
  <c r="F310" i="8" s="1"/>
  <c r="F286" i="8"/>
  <c r="B288" i="8"/>
  <c r="E289" i="8"/>
  <c r="E290" i="8" s="1"/>
  <c r="E291" i="8" s="1"/>
  <c r="E292" i="8" s="1"/>
  <c r="E293" i="8" s="1"/>
  <c r="E294" i="8" s="1"/>
  <c r="E295" i="8" s="1"/>
  <c r="E296" i="8" s="1"/>
  <c r="E297" i="8" s="1"/>
  <c r="F263" i="8"/>
  <c r="B265" i="8"/>
  <c r="E265" i="8"/>
  <c r="E266" i="8" s="1"/>
  <c r="E267" i="8" s="1"/>
  <c r="E268" i="8" s="1"/>
  <c r="E269" i="8" s="1"/>
  <c r="E270" i="8" s="1"/>
  <c r="E271" i="8" s="1"/>
  <c r="E272" i="8" s="1"/>
  <c r="E273" i="8" s="1"/>
  <c r="E274" i="8" s="1"/>
  <c r="F240" i="8"/>
  <c r="B242" i="8"/>
  <c r="E242" i="8"/>
  <c r="E243" i="8" s="1"/>
  <c r="E244" i="8" s="1"/>
  <c r="E245" i="8" s="1"/>
  <c r="E246" i="8" s="1"/>
  <c r="F217" i="8"/>
  <c r="B219" i="8"/>
  <c r="E219" i="8"/>
  <c r="E220" i="8" s="1"/>
  <c r="E221" i="8" s="1"/>
  <c r="E222" i="8" s="1"/>
  <c r="E223" i="8" s="1"/>
  <c r="E224" i="8" s="1"/>
  <c r="E225" i="8" s="1"/>
  <c r="E226" i="8" s="1"/>
  <c r="E227" i="8" s="1"/>
  <c r="E228" i="8" s="1"/>
  <c r="F194" i="8"/>
  <c r="B196" i="8"/>
  <c r="E196" i="8"/>
  <c r="E197" i="8" s="1"/>
  <c r="E198" i="8" s="1"/>
  <c r="E199" i="8" s="1"/>
  <c r="E200" i="8" s="1"/>
  <c r="E201" i="8" s="1"/>
  <c r="E202" i="8" s="1"/>
  <c r="E203" i="8" s="1"/>
  <c r="E204" i="8" s="1"/>
  <c r="E205" i="8" s="1"/>
  <c r="B173" i="8"/>
  <c r="E173" i="8"/>
  <c r="D172" i="8"/>
  <c r="F172" i="8" s="1"/>
  <c r="F148" i="8"/>
  <c r="B150" i="8"/>
  <c r="E150" i="8"/>
  <c r="E151" i="8" s="1"/>
  <c r="E152" i="8" s="1"/>
  <c r="E153" i="8" s="1"/>
  <c r="E154" i="8" s="1"/>
  <c r="E155" i="8" s="1"/>
  <c r="E156" i="8" s="1"/>
  <c r="E157" i="8" s="1"/>
  <c r="E158" i="8" s="1"/>
  <c r="E159" i="8" s="1"/>
  <c r="F125" i="8"/>
  <c r="B127" i="8"/>
  <c r="E127" i="8"/>
  <c r="E128" i="8" s="1"/>
  <c r="B104" i="8"/>
  <c r="E104" i="8"/>
  <c r="E105" i="8" s="1"/>
  <c r="E106" i="8" s="1"/>
  <c r="E107" i="8" s="1"/>
  <c r="E108" i="8" s="1"/>
  <c r="E109" i="8" s="1"/>
  <c r="E110" i="8" s="1"/>
  <c r="E111" i="8" s="1"/>
  <c r="E112" i="8" s="1"/>
  <c r="E113" i="8" s="1"/>
  <c r="B81" i="8"/>
  <c r="E81" i="8"/>
  <c r="E82" i="8" s="1"/>
  <c r="E83" i="8" s="1"/>
  <c r="E84" i="8" s="1"/>
  <c r="E85" i="8" s="1"/>
  <c r="E86" i="8" s="1"/>
  <c r="E87" i="8" s="1"/>
  <c r="E88" i="8" s="1"/>
  <c r="E89" i="8" s="1"/>
  <c r="E90" i="8" s="1"/>
  <c r="D80" i="8"/>
  <c r="F80" i="8" s="1"/>
  <c r="F56" i="8"/>
  <c r="B58" i="8"/>
  <c r="E58" i="8"/>
  <c r="E59" i="8" s="1"/>
  <c r="E60" i="8" s="1"/>
  <c r="E61" i="8" s="1"/>
  <c r="E62" i="8" s="1"/>
  <c r="I5" i="13"/>
  <c r="H2" i="13"/>
  <c r="H1" i="13"/>
  <c r="H23" i="13"/>
  <c r="I20" i="8" s="1"/>
  <c r="H3" i="13"/>
  <c r="A5" i="8" s="1"/>
  <c r="E63" i="8" l="1"/>
  <c r="E64" i="8" s="1"/>
  <c r="E174" i="8"/>
  <c r="E175" i="8" s="1"/>
  <c r="E248" i="8"/>
  <c r="E249" i="8" s="1"/>
  <c r="E250" i="8" s="1"/>
  <c r="E251" i="8" s="1"/>
  <c r="E247" i="8"/>
  <c r="E129" i="8"/>
  <c r="E130" i="8" s="1"/>
  <c r="E131" i="8" s="1"/>
  <c r="E132" i="8" s="1"/>
  <c r="E133" i="8" s="1"/>
  <c r="C49" i="13"/>
  <c r="C46" i="9"/>
  <c r="D46" i="9" s="1"/>
  <c r="E46" i="9" s="1"/>
  <c r="M5" i="14"/>
  <c r="X11" i="14"/>
  <c r="Z11" i="14" s="1"/>
  <c r="E114" i="8"/>
  <c r="L103" i="8" s="1"/>
  <c r="E436" i="8"/>
  <c r="L425" i="8" s="1"/>
  <c r="A3" i="8"/>
  <c r="A26" i="8" s="1"/>
  <c r="A49" i="8" s="1"/>
  <c r="A72" i="8" s="1"/>
  <c r="A95" i="8" s="1"/>
  <c r="A118" i="8" s="1"/>
  <c r="A141" i="8" s="1"/>
  <c r="A164" i="8" s="1"/>
  <c r="A187" i="8" s="1"/>
  <c r="A210" i="8" s="1"/>
  <c r="A233" i="8" s="1"/>
  <c r="A256" i="8" s="1"/>
  <c r="A279" i="8" s="1"/>
  <c r="A302" i="8" s="1"/>
  <c r="A325" i="8" s="1"/>
  <c r="A348" i="8" s="1"/>
  <c r="A371" i="8" s="1"/>
  <c r="A394" i="8" s="1"/>
  <c r="A417" i="8" s="1"/>
  <c r="A440" i="8" s="1"/>
  <c r="A463" i="8" s="1"/>
  <c r="A486" i="8" s="1"/>
  <c r="A509" i="8" s="1"/>
  <c r="A532" i="8" s="1"/>
  <c r="A555" i="8" s="1"/>
  <c r="A578" i="8" s="1"/>
  <c r="A601" i="8" s="1"/>
  <c r="A624" i="8" s="1"/>
  <c r="A647" i="8" s="1"/>
  <c r="A670" i="8" s="1"/>
  <c r="A693" i="8" s="1"/>
  <c r="A716" i="8" s="1"/>
  <c r="A739" i="8" s="1"/>
  <c r="A762" i="8" s="1"/>
  <c r="A785" i="8" s="1"/>
  <c r="A808" i="8" s="1"/>
  <c r="A831" i="8" s="1"/>
  <c r="A854" i="8" s="1"/>
  <c r="A877" i="8" s="1"/>
  <c r="A900" i="8" s="1"/>
  <c r="X10" i="14"/>
  <c r="Z10" i="14" s="1"/>
  <c r="A28" i="8"/>
  <c r="A51" i="8" s="1"/>
  <c r="A74" i="8" s="1"/>
  <c r="A97" i="8" s="1"/>
  <c r="A120" i="8" s="1"/>
  <c r="A143" i="8" s="1"/>
  <c r="A166" i="8" s="1"/>
  <c r="A189" i="8" s="1"/>
  <c r="A212" i="8" s="1"/>
  <c r="A235" i="8" s="1"/>
  <c r="A258" i="8" s="1"/>
  <c r="A281" i="8" s="1"/>
  <c r="A304" i="8" s="1"/>
  <c r="A327" i="8" s="1"/>
  <c r="A350" i="8" s="1"/>
  <c r="A373" i="8" s="1"/>
  <c r="A396" i="8" s="1"/>
  <c r="A419" i="8" s="1"/>
  <c r="A442" i="8" s="1"/>
  <c r="A465" i="8" s="1"/>
  <c r="A488" i="8" s="1"/>
  <c r="A511" i="8" s="1"/>
  <c r="A534" i="8" s="1"/>
  <c r="A557" i="8" s="1"/>
  <c r="A580" i="8" s="1"/>
  <c r="A603" i="8" s="1"/>
  <c r="A626" i="8" s="1"/>
  <c r="A649" i="8" s="1"/>
  <c r="A672" i="8" s="1"/>
  <c r="A695" i="8" s="1"/>
  <c r="A718" i="8" s="1"/>
  <c r="A741" i="8" s="1"/>
  <c r="A764" i="8" s="1"/>
  <c r="A787" i="8" s="1"/>
  <c r="A810" i="8" s="1"/>
  <c r="A833" i="8" s="1"/>
  <c r="A856" i="8" s="1"/>
  <c r="A879" i="8" s="1"/>
  <c r="A902" i="8" s="1"/>
  <c r="A4" i="8"/>
  <c r="A27" i="8" s="1"/>
  <c r="A50" i="8" s="1"/>
  <c r="A73" i="8" s="1"/>
  <c r="A96" i="8" s="1"/>
  <c r="A119" i="8" s="1"/>
  <c r="A142" i="8" s="1"/>
  <c r="A165" i="8" s="1"/>
  <c r="A188" i="8" s="1"/>
  <c r="A211" i="8" s="1"/>
  <c r="A234" i="8" s="1"/>
  <c r="A257" i="8" s="1"/>
  <c r="A280" i="8" s="1"/>
  <c r="A303" i="8" s="1"/>
  <c r="A326" i="8" s="1"/>
  <c r="A349" i="8" s="1"/>
  <c r="A372" i="8" s="1"/>
  <c r="A395" i="8" s="1"/>
  <c r="A418" i="8" s="1"/>
  <c r="A441" i="8" s="1"/>
  <c r="A464" i="8" s="1"/>
  <c r="A487" i="8" s="1"/>
  <c r="A510" i="8" s="1"/>
  <c r="A533" i="8" s="1"/>
  <c r="A556" i="8" s="1"/>
  <c r="A579" i="8" s="1"/>
  <c r="A602" i="8" s="1"/>
  <c r="A625" i="8" s="1"/>
  <c r="A648" i="8" s="1"/>
  <c r="A671" i="8" s="1"/>
  <c r="A694" i="8" s="1"/>
  <c r="A717" i="8" s="1"/>
  <c r="A740" i="8" s="1"/>
  <c r="A763" i="8" s="1"/>
  <c r="A786" i="8" s="1"/>
  <c r="A809" i="8" s="1"/>
  <c r="A832" i="8" s="1"/>
  <c r="A855" i="8" s="1"/>
  <c r="A878" i="8" s="1"/>
  <c r="A901" i="8" s="1"/>
  <c r="B13" i="14"/>
  <c r="D12" i="14"/>
  <c r="F12" i="14" s="1"/>
  <c r="H11" i="14"/>
  <c r="AB10" i="14"/>
  <c r="AD10" i="14" s="1"/>
  <c r="Z20" i="14"/>
  <c r="A20" i="14"/>
  <c r="A10" i="14"/>
  <c r="Z21" i="14"/>
  <c r="A21" i="14"/>
  <c r="U13" i="14"/>
  <c r="X12" i="14"/>
  <c r="E229" i="8"/>
  <c r="L218" i="8" s="1"/>
  <c r="E160" i="8"/>
  <c r="L149" i="8" s="1"/>
  <c r="E252" i="8"/>
  <c r="L241" i="8" s="1"/>
  <c r="E275" i="8"/>
  <c r="L264" i="8" s="1"/>
  <c r="E528" i="8"/>
  <c r="L517" i="8" s="1"/>
  <c r="E298" i="8"/>
  <c r="L287" i="8" s="1"/>
  <c r="B887" i="8"/>
  <c r="D886" i="8"/>
  <c r="F886" i="8" s="1"/>
  <c r="B910" i="8"/>
  <c r="D909" i="8"/>
  <c r="F909" i="8" s="1"/>
  <c r="D863" i="8"/>
  <c r="F863" i="8" s="1"/>
  <c r="B864" i="8"/>
  <c r="B818" i="8"/>
  <c r="D817" i="8"/>
  <c r="B842" i="8"/>
  <c r="D841" i="8"/>
  <c r="F841" i="8" s="1"/>
  <c r="B726" i="8"/>
  <c r="D725" i="8"/>
  <c r="F725" i="8" s="1"/>
  <c r="E781" i="8"/>
  <c r="L770" i="8" s="1"/>
  <c r="B772" i="8"/>
  <c r="D771" i="8"/>
  <c r="E758" i="8"/>
  <c r="L747" i="8" s="1"/>
  <c r="E712" i="8"/>
  <c r="L701" i="8" s="1"/>
  <c r="B680" i="8"/>
  <c r="D679" i="8"/>
  <c r="F679" i="8" s="1"/>
  <c r="B634" i="8"/>
  <c r="D633" i="8"/>
  <c r="F633" i="8" s="1"/>
  <c r="B657" i="8"/>
  <c r="D656" i="8"/>
  <c r="E666" i="8"/>
  <c r="L655" i="8" s="1"/>
  <c r="B612" i="8"/>
  <c r="D611" i="8"/>
  <c r="E873" i="8"/>
  <c r="L862" i="8" s="1"/>
  <c r="B796" i="8"/>
  <c r="D795" i="8"/>
  <c r="B749" i="8"/>
  <c r="D748" i="8"/>
  <c r="B703" i="8"/>
  <c r="D702" i="8"/>
  <c r="D587" i="8"/>
  <c r="F587" i="8" s="1"/>
  <c r="B588" i="8"/>
  <c r="B565" i="8"/>
  <c r="D564" i="8"/>
  <c r="E574" i="8"/>
  <c r="L563" i="8" s="1"/>
  <c r="B542" i="8"/>
  <c r="D541" i="8"/>
  <c r="E551" i="8"/>
  <c r="L540" i="8" s="1"/>
  <c r="B519" i="8"/>
  <c r="D518" i="8"/>
  <c r="B450" i="8"/>
  <c r="D449" i="8"/>
  <c r="F449" i="8" s="1"/>
  <c r="E505" i="8"/>
  <c r="L494" i="8" s="1"/>
  <c r="B404" i="8"/>
  <c r="D403" i="8"/>
  <c r="B358" i="8"/>
  <c r="D357" i="8"/>
  <c r="E482" i="8"/>
  <c r="L471" i="8" s="1"/>
  <c r="B335" i="8"/>
  <c r="D334" i="8"/>
  <c r="F334" i="8" s="1"/>
  <c r="E597" i="8"/>
  <c r="L586" i="8" s="1"/>
  <c r="B496" i="8"/>
  <c r="D495" i="8"/>
  <c r="F495" i="8" s="1"/>
  <c r="B473" i="8"/>
  <c r="D472" i="8"/>
  <c r="F472" i="8" s="1"/>
  <c r="B427" i="8"/>
  <c r="D426" i="8"/>
  <c r="B381" i="8"/>
  <c r="D380" i="8"/>
  <c r="E390" i="8"/>
  <c r="L379" i="8" s="1"/>
  <c r="D311" i="8"/>
  <c r="F311" i="8" s="1"/>
  <c r="B312" i="8"/>
  <c r="E321" i="8"/>
  <c r="L310" i="8" s="1"/>
  <c r="B289" i="8"/>
  <c r="D288" i="8"/>
  <c r="B266" i="8"/>
  <c r="D265" i="8"/>
  <c r="B243" i="8"/>
  <c r="D242" i="8"/>
  <c r="B220" i="8"/>
  <c r="D219" i="8"/>
  <c r="B197" i="8"/>
  <c r="D196" i="8"/>
  <c r="E206" i="8"/>
  <c r="L195" i="8" s="1"/>
  <c r="D173" i="8"/>
  <c r="F173" i="8" s="1"/>
  <c r="B174" i="8"/>
  <c r="B151" i="8"/>
  <c r="D150" i="8"/>
  <c r="B128" i="8"/>
  <c r="D127" i="8"/>
  <c r="B105" i="8"/>
  <c r="D104" i="8"/>
  <c r="D81" i="8"/>
  <c r="F81" i="8" s="1"/>
  <c r="B82" i="8"/>
  <c r="E91" i="8"/>
  <c r="L80" i="8" s="1"/>
  <c r="B59" i="8"/>
  <c r="D58" i="8"/>
  <c r="I23" i="8"/>
  <c r="X3" i="8"/>
  <c r="X4" i="8" s="1"/>
  <c r="U19" i="8"/>
  <c r="T17" i="8"/>
  <c r="S12" i="8"/>
  <c r="M6" i="8"/>
  <c r="M4" i="8"/>
  <c r="G45" i="8"/>
  <c r="L37" i="8" s="1"/>
  <c r="C45" i="8"/>
  <c r="E34" i="8"/>
  <c r="B34" i="8"/>
  <c r="B35" i="8" s="1"/>
  <c r="B36" i="8" s="1"/>
  <c r="D33" i="8"/>
  <c r="U2" i="8"/>
  <c r="U5" i="8" s="1"/>
  <c r="Q5" i="8" s="1"/>
  <c r="T21" i="8"/>
  <c r="T20" i="8"/>
  <c r="T19" i="8"/>
  <c r="T18" i="8"/>
  <c r="T16" i="8"/>
  <c r="T15" i="8"/>
  <c r="T14" i="8"/>
  <c r="T13" i="8"/>
  <c r="T11" i="8"/>
  <c r="T10" i="8"/>
  <c r="S21" i="8"/>
  <c r="D43" i="9"/>
  <c r="E43" i="9" s="1"/>
  <c r="F43" i="9" s="1"/>
  <c r="G43" i="9" s="1"/>
  <c r="H43" i="9" s="1"/>
  <c r="J43" i="9" s="1"/>
  <c r="K43" i="9" s="1"/>
  <c r="L43" i="9" s="1"/>
  <c r="N43" i="9" s="1"/>
  <c r="A11" i="14" l="1"/>
  <c r="E176" i="8"/>
  <c r="E177" i="8" s="1"/>
  <c r="E178" i="8" s="1"/>
  <c r="E179" i="8" s="1"/>
  <c r="E180" i="8" s="1"/>
  <c r="E181" i="8" s="1"/>
  <c r="E182" i="8" s="1"/>
  <c r="E183" i="8"/>
  <c r="L172" i="8" s="1"/>
  <c r="E134" i="8"/>
  <c r="E135" i="8" s="1"/>
  <c r="E136" i="8" s="1"/>
  <c r="E137" i="8"/>
  <c r="L126" i="8" s="1"/>
  <c r="E65" i="8"/>
  <c r="E66" i="8" s="1"/>
  <c r="E67" i="8" s="1"/>
  <c r="E68" i="8"/>
  <c r="L57" i="8" s="1"/>
  <c r="D49" i="13"/>
  <c r="F46" i="9"/>
  <c r="G46" i="9" s="1"/>
  <c r="H46" i="9" s="1"/>
  <c r="E22" i="14"/>
  <c r="L11" i="14" s="1"/>
  <c r="S20" i="8"/>
  <c r="T12" i="8"/>
  <c r="S19" i="8"/>
  <c r="S16" i="8"/>
  <c r="S18" i="8"/>
  <c r="S14" i="8"/>
  <c r="U14" i="14"/>
  <c r="X13" i="14"/>
  <c r="Z12" i="14"/>
  <c r="AG4" i="14" s="1"/>
  <c r="H3" i="14" s="1"/>
  <c r="A12" i="14"/>
  <c r="AB11" i="14"/>
  <c r="AD11" i="14" s="1"/>
  <c r="H12" i="14"/>
  <c r="B14" i="14"/>
  <c r="D13" i="14"/>
  <c r="B911" i="8"/>
  <c r="D910" i="8"/>
  <c r="F910" i="8" s="1"/>
  <c r="B888" i="8"/>
  <c r="D887" i="8"/>
  <c r="F702" i="8"/>
  <c r="F748" i="8"/>
  <c r="F795" i="8"/>
  <c r="B613" i="8"/>
  <c r="D612" i="8"/>
  <c r="F612" i="8" s="1"/>
  <c r="B658" i="8"/>
  <c r="D657" i="8"/>
  <c r="F657" i="8" s="1"/>
  <c r="B635" i="8"/>
  <c r="D634" i="8"/>
  <c r="B681" i="8"/>
  <c r="D680" i="8"/>
  <c r="F771" i="8"/>
  <c r="B727" i="8"/>
  <c r="D726" i="8"/>
  <c r="B843" i="8"/>
  <c r="D842" i="8"/>
  <c r="F842" i="8" s="1"/>
  <c r="B819" i="8"/>
  <c r="D818" i="8"/>
  <c r="F818" i="8" s="1"/>
  <c r="B704" i="8"/>
  <c r="D703" i="8"/>
  <c r="F703" i="8" s="1"/>
  <c r="B750" i="8"/>
  <c r="D749" i="8"/>
  <c r="F749" i="8" s="1"/>
  <c r="B797" i="8"/>
  <c r="D796" i="8"/>
  <c r="F796" i="8" s="1"/>
  <c r="F611" i="8"/>
  <c r="F656" i="8"/>
  <c r="B773" i="8"/>
  <c r="D772" i="8"/>
  <c r="F772" i="8" s="1"/>
  <c r="F817" i="8"/>
  <c r="B865" i="8"/>
  <c r="D864" i="8"/>
  <c r="F380" i="8"/>
  <c r="B428" i="8"/>
  <c r="D427" i="8"/>
  <c r="F427" i="8" s="1"/>
  <c r="B359" i="8"/>
  <c r="D358" i="8"/>
  <c r="F358" i="8" s="1"/>
  <c r="B405" i="8"/>
  <c r="D404" i="8"/>
  <c r="F404" i="8" s="1"/>
  <c r="B451" i="8"/>
  <c r="D450" i="8"/>
  <c r="B520" i="8"/>
  <c r="D519" i="8"/>
  <c r="F519" i="8" s="1"/>
  <c r="B543" i="8"/>
  <c r="D542" i="8"/>
  <c r="F542" i="8" s="1"/>
  <c r="F564" i="8"/>
  <c r="B589" i="8"/>
  <c r="D588" i="8"/>
  <c r="B382" i="8"/>
  <c r="D381" i="8"/>
  <c r="F381" i="8" s="1"/>
  <c r="F426" i="8"/>
  <c r="B474" i="8"/>
  <c r="D473" i="8"/>
  <c r="F473" i="8" s="1"/>
  <c r="B497" i="8"/>
  <c r="D496" i="8"/>
  <c r="F496" i="8" s="1"/>
  <c r="B336" i="8"/>
  <c r="D335" i="8"/>
  <c r="F357" i="8"/>
  <c r="F403" i="8"/>
  <c r="F518" i="8"/>
  <c r="F541" i="8"/>
  <c r="B566" i="8"/>
  <c r="D565" i="8"/>
  <c r="F565" i="8" s="1"/>
  <c r="B313" i="8"/>
  <c r="D312" i="8"/>
  <c r="F288" i="8"/>
  <c r="B290" i="8"/>
  <c r="D289" i="8"/>
  <c r="F289" i="8" s="1"/>
  <c r="F265" i="8"/>
  <c r="B267" i="8"/>
  <c r="D266" i="8"/>
  <c r="F266" i="8" s="1"/>
  <c r="F242" i="8"/>
  <c r="B244" i="8"/>
  <c r="D243" i="8"/>
  <c r="F243" i="8" s="1"/>
  <c r="F219" i="8"/>
  <c r="B221" i="8"/>
  <c r="D220" i="8"/>
  <c r="F220" i="8" s="1"/>
  <c r="F196" i="8"/>
  <c r="B198" i="8"/>
  <c r="D197" i="8"/>
  <c r="F197" i="8" s="1"/>
  <c r="B175" i="8"/>
  <c r="D174" i="8"/>
  <c r="F174" i="8" s="1"/>
  <c r="F150" i="8"/>
  <c r="B152" i="8"/>
  <c r="D151" i="8"/>
  <c r="F151" i="8" s="1"/>
  <c r="F127" i="8"/>
  <c r="B129" i="8"/>
  <c r="D128" i="8"/>
  <c r="F128" i="8" s="1"/>
  <c r="F104" i="8"/>
  <c r="B106" i="8"/>
  <c r="D105" i="8"/>
  <c r="F105" i="8" s="1"/>
  <c r="B83" i="8"/>
  <c r="D82" i="8"/>
  <c r="F82" i="8" s="1"/>
  <c r="B60" i="8"/>
  <c r="D59" i="8"/>
  <c r="F59" i="8" s="1"/>
  <c r="F58" i="8"/>
  <c r="S15" i="8"/>
  <c r="S10" i="8"/>
  <c r="S17" i="8"/>
  <c r="M43" i="9"/>
  <c r="E35" i="8"/>
  <c r="E36" i="8" s="1"/>
  <c r="E37" i="8" s="1"/>
  <c r="E38" i="8" s="1"/>
  <c r="E39" i="8" s="1"/>
  <c r="E40" i="8" s="1"/>
  <c r="E41" i="8" s="1"/>
  <c r="E42" i="8" s="1"/>
  <c r="E43" i="8" s="1"/>
  <c r="E44" i="8" s="1"/>
  <c r="S13" i="8"/>
  <c r="S11" i="8"/>
  <c r="M5" i="8"/>
  <c r="D34" i="8"/>
  <c r="F34" i="8" s="1"/>
  <c r="B37" i="8"/>
  <c r="D36" i="8"/>
  <c r="F33" i="8"/>
  <c r="D35" i="8"/>
  <c r="F35" i="8" s="1"/>
  <c r="E49" i="13" l="1"/>
  <c r="I46" i="9"/>
  <c r="J46" i="9" s="1"/>
  <c r="K46" i="9" s="1"/>
  <c r="F13" i="14"/>
  <c r="H13" i="14" s="1"/>
  <c r="AB12" i="14"/>
  <c r="AD12" i="14" s="1"/>
  <c r="Z13" i="14"/>
  <c r="A13" i="14"/>
  <c r="B15" i="14"/>
  <c r="D14" i="14"/>
  <c r="F14" i="14" s="1"/>
  <c r="U15" i="14"/>
  <c r="X14" i="14"/>
  <c r="F887" i="8"/>
  <c r="B889" i="8"/>
  <c r="D888" i="8"/>
  <c r="F888" i="8" s="1"/>
  <c r="B912" i="8"/>
  <c r="D911" i="8"/>
  <c r="B866" i="8"/>
  <c r="D865" i="8"/>
  <c r="F865" i="8" s="1"/>
  <c r="B774" i="8"/>
  <c r="D773" i="8"/>
  <c r="F773" i="8" s="1"/>
  <c r="B798" i="8"/>
  <c r="D797" i="8"/>
  <c r="F797" i="8" s="1"/>
  <c r="B751" i="8"/>
  <c r="D750" i="8"/>
  <c r="F750" i="8" s="1"/>
  <c r="B705" i="8"/>
  <c r="D704" i="8"/>
  <c r="F704" i="8" s="1"/>
  <c r="B820" i="8"/>
  <c r="D819" i="8"/>
  <c r="B844" i="8"/>
  <c r="D843" i="8"/>
  <c r="B728" i="8"/>
  <c r="D727" i="8"/>
  <c r="F727" i="8" s="1"/>
  <c r="B682" i="8"/>
  <c r="D681" i="8"/>
  <c r="F681" i="8" s="1"/>
  <c r="B636" i="8"/>
  <c r="D635" i="8"/>
  <c r="F635" i="8" s="1"/>
  <c r="B614" i="8"/>
  <c r="D613" i="8"/>
  <c r="F864" i="8"/>
  <c r="F726" i="8"/>
  <c r="F680" i="8"/>
  <c r="F634" i="8"/>
  <c r="B659" i="8"/>
  <c r="D658" i="8"/>
  <c r="B567" i="8"/>
  <c r="D566" i="8"/>
  <c r="F566" i="8" s="1"/>
  <c r="B337" i="8"/>
  <c r="D336" i="8"/>
  <c r="F336" i="8" s="1"/>
  <c r="B498" i="8"/>
  <c r="D497" i="8"/>
  <c r="F497" i="8" s="1"/>
  <c r="B475" i="8"/>
  <c r="D474" i="8"/>
  <c r="F474" i="8" s="1"/>
  <c r="F588" i="8"/>
  <c r="F450" i="8"/>
  <c r="B429" i="8"/>
  <c r="D428" i="8"/>
  <c r="F335" i="8"/>
  <c r="B383" i="8"/>
  <c r="D382" i="8"/>
  <c r="F382" i="8" s="1"/>
  <c r="B590" i="8"/>
  <c r="D589" i="8"/>
  <c r="F589" i="8" s="1"/>
  <c r="B544" i="8"/>
  <c r="D543" i="8"/>
  <c r="B521" i="8"/>
  <c r="D520" i="8"/>
  <c r="B452" i="8"/>
  <c r="D451" i="8"/>
  <c r="F451" i="8" s="1"/>
  <c r="B406" i="8"/>
  <c r="D405" i="8"/>
  <c r="B360" i="8"/>
  <c r="D359" i="8"/>
  <c r="B314" i="8"/>
  <c r="D313" i="8"/>
  <c r="F313" i="8" s="1"/>
  <c r="F312" i="8"/>
  <c r="B291" i="8"/>
  <c r="D290" i="8"/>
  <c r="F290" i="8" s="1"/>
  <c r="B268" i="8"/>
  <c r="D267" i="8"/>
  <c r="F267" i="8" s="1"/>
  <c r="B245" i="8"/>
  <c r="D244" i="8"/>
  <c r="F244" i="8" s="1"/>
  <c r="B222" i="8"/>
  <c r="D221" i="8"/>
  <c r="F221" i="8" s="1"/>
  <c r="B199" i="8"/>
  <c r="D198" i="8"/>
  <c r="F198" i="8" s="1"/>
  <c r="B176" i="8"/>
  <c r="D175" i="8"/>
  <c r="B153" i="8"/>
  <c r="D152" i="8"/>
  <c r="F152" i="8" s="1"/>
  <c r="B130" i="8"/>
  <c r="D129" i="8"/>
  <c r="F129" i="8" s="1"/>
  <c r="B107" i="8"/>
  <c r="D106" i="8"/>
  <c r="F106" i="8" s="1"/>
  <c r="B84" i="8"/>
  <c r="D83" i="8"/>
  <c r="B61" i="8"/>
  <c r="D60" i="8"/>
  <c r="F36" i="8"/>
  <c r="E45" i="8"/>
  <c r="L34" i="8" s="1"/>
  <c r="B38" i="8"/>
  <c r="D37" i="8"/>
  <c r="F37" i="8" s="1"/>
  <c r="L46" i="9" l="1"/>
  <c r="M46" i="9" s="1"/>
  <c r="N46" i="9" s="1"/>
  <c r="B50" i="13"/>
  <c r="Z14" i="14"/>
  <c r="A14" i="14"/>
  <c r="AB13" i="14"/>
  <c r="AD13" i="14" s="1"/>
  <c r="H14" i="14"/>
  <c r="X15" i="14"/>
  <c r="U16" i="14"/>
  <c r="B16" i="14"/>
  <c r="D15" i="14"/>
  <c r="F15" i="14" s="1"/>
  <c r="F911" i="8"/>
  <c r="B913" i="8"/>
  <c r="D912" i="8"/>
  <c r="F912" i="8" s="1"/>
  <c r="B890" i="8"/>
  <c r="D889" i="8"/>
  <c r="F889" i="8" s="1"/>
  <c r="B660" i="8"/>
  <c r="D659" i="8"/>
  <c r="F659" i="8" s="1"/>
  <c r="F613" i="8"/>
  <c r="B683" i="8"/>
  <c r="D682" i="8"/>
  <c r="B729" i="8"/>
  <c r="D728" i="8"/>
  <c r="D844" i="8"/>
  <c r="F844" i="8" s="1"/>
  <c r="B845" i="8"/>
  <c r="F819" i="8"/>
  <c r="B706" i="8"/>
  <c r="D705" i="8"/>
  <c r="B775" i="8"/>
  <c r="D774" i="8"/>
  <c r="F658" i="8"/>
  <c r="D614" i="8"/>
  <c r="F614" i="8" s="1"/>
  <c r="B615" i="8"/>
  <c r="B637" i="8"/>
  <c r="D636" i="8"/>
  <c r="F843" i="8"/>
  <c r="B821" i="8"/>
  <c r="D820" i="8"/>
  <c r="F820" i="8" s="1"/>
  <c r="B752" i="8"/>
  <c r="D751" i="8"/>
  <c r="D798" i="8"/>
  <c r="B799" i="8"/>
  <c r="B867" i="8"/>
  <c r="D866" i="8"/>
  <c r="F359" i="8"/>
  <c r="B407" i="8"/>
  <c r="D406" i="8"/>
  <c r="F406" i="8" s="1"/>
  <c r="B522" i="8"/>
  <c r="D521" i="8"/>
  <c r="F521" i="8" s="1"/>
  <c r="F543" i="8"/>
  <c r="B591" i="8"/>
  <c r="D590" i="8"/>
  <c r="F590" i="8" s="1"/>
  <c r="F428" i="8"/>
  <c r="B499" i="8"/>
  <c r="D498" i="8"/>
  <c r="F498" i="8" s="1"/>
  <c r="D567" i="8"/>
  <c r="B568" i="8"/>
  <c r="B361" i="8"/>
  <c r="D360" i="8"/>
  <c r="F360" i="8" s="1"/>
  <c r="F405" i="8"/>
  <c r="B453" i="8"/>
  <c r="D452" i="8"/>
  <c r="F452" i="8" s="1"/>
  <c r="F520" i="8"/>
  <c r="B545" i="8"/>
  <c r="D544" i="8"/>
  <c r="F544" i="8" s="1"/>
  <c r="B384" i="8"/>
  <c r="D383" i="8"/>
  <c r="B430" i="8"/>
  <c r="D429" i="8"/>
  <c r="F429" i="8" s="1"/>
  <c r="B476" i="8"/>
  <c r="D475" i="8"/>
  <c r="B338" i="8"/>
  <c r="B339" i="8" s="1"/>
  <c r="B340" i="8" s="1"/>
  <c r="B341" i="8" s="1"/>
  <c r="B342" i="8" s="1"/>
  <c r="B343" i="8" s="1"/>
  <c r="D337" i="8"/>
  <c r="B315" i="8"/>
  <c r="D314" i="8"/>
  <c r="B292" i="8"/>
  <c r="D291" i="8"/>
  <c r="B269" i="8"/>
  <c r="D268" i="8"/>
  <c r="B246" i="8"/>
  <c r="D245" i="8"/>
  <c r="B223" i="8"/>
  <c r="D222" i="8"/>
  <c r="B200" i="8"/>
  <c r="D199" i="8"/>
  <c r="F199" i="8" s="1"/>
  <c r="B177" i="8"/>
  <c r="D176" i="8"/>
  <c r="F176" i="8" s="1"/>
  <c r="F175" i="8"/>
  <c r="B154" i="8"/>
  <c r="D153" i="8"/>
  <c r="F153" i="8" s="1"/>
  <c r="B131" i="8"/>
  <c r="D130" i="8"/>
  <c r="B108" i="8"/>
  <c r="D107" i="8"/>
  <c r="B85" i="8"/>
  <c r="D84" i="8"/>
  <c r="F84" i="8" s="1"/>
  <c r="F83" i="8"/>
  <c r="B62" i="8"/>
  <c r="D61" i="8"/>
  <c r="F61" i="8" s="1"/>
  <c r="F60" i="8"/>
  <c r="B39" i="8"/>
  <c r="D38" i="8"/>
  <c r="C50" i="13" l="1"/>
  <c r="C47" i="9"/>
  <c r="D47" i="9" s="1"/>
  <c r="E47" i="9" s="1"/>
  <c r="Z15" i="14"/>
  <c r="AN4" i="14" s="1"/>
  <c r="H4" i="14" s="1"/>
  <c r="A15" i="14"/>
  <c r="D16" i="14"/>
  <c r="F16" i="14" s="1"/>
  <c r="B17" i="14"/>
  <c r="B18" i="14" s="1"/>
  <c r="B19" i="14" s="1"/>
  <c r="B20" i="14" s="1"/>
  <c r="B21" i="14" s="1"/>
  <c r="X16" i="14"/>
  <c r="U17" i="14"/>
  <c r="H15" i="14"/>
  <c r="AB14" i="14"/>
  <c r="AD14" i="14" s="1"/>
  <c r="B891" i="8"/>
  <c r="D890" i="8"/>
  <c r="F890" i="8" s="1"/>
  <c r="B914" i="8"/>
  <c r="D913" i="8"/>
  <c r="F913" i="8" s="1"/>
  <c r="F866" i="8"/>
  <c r="F798" i="8"/>
  <c r="D752" i="8"/>
  <c r="F752" i="8" s="1"/>
  <c r="B753" i="8"/>
  <c r="B822" i="8"/>
  <c r="D821" i="8"/>
  <c r="F821" i="8" s="1"/>
  <c r="B638" i="8"/>
  <c r="D637" i="8"/>
  <c r="F637" i="8" s="1"/>
  <c r="D615" i="8"/>
  <c r="F615" i="8" s="1"/>
  <c r="B616" i="8"/>
  <c r="B776" i="8"/>
  <c r="D775" i="8"/>
  <c r="F775" i="8" s="1"/>
  <c r="D706" i="8"/>
  <c r="F706" i="8" s="1"/>
  <c r="B707" i="8"/>
  <c r="D845" i="8"/>
  <c r="F845" i="8" s="1"/>
  <c r="B846" i="8"/>
  <c r="F728" i="8"/>
  <c r="F682" i="8"/>
  <c r="D867" i="8"/>
  <c r="F867" i="8" s="1"/>
  <c r="B868" i="8"/>
  <c r="D799" i="8"/>
  <c r="F799" i="8" s="1"/>
  <c r="B800" i="8"/>
  <c r="F751" i="8"/>
  <c r="F636" i="8"/>
  <c r="F774" i="8"/>
  <c r="F705" i="8"/>
  <c r="B730" i="8"/>
  <c r="D729" i="8"/>
  <c r="F729" i="8" s="1"/>
  <c r="B684" i="8"/>
  <c r="D683" i="8"/>
  <c r="F683" i="8" s="1"/>
  <c r="D660" i="8"/>
  <c r="B661" i="8"/>
  <c r="D338" i="8"/>
  <c r="F338" i="8" s="1"/>
  <c r="F475" i="8"/>
  <c r="D430" i="8"/>
  <c r="F430" i="8" s="1"/>
  <c r="B431" i="8"/>
  <c r="F383" i="8"/>
  <c r="D545" i="8"/>
  <c r="F545" i="8" s="1"/>
  <c r="B546" i="8"/>
  <c r="B454" i="8"/>
  <c r="D453" i="8"/>
  <c r="F453" i="8" s="1"/>
  <c r="B362" i="8"/>
  <c r="D361" i="8"/>
  <c r="F361" i="8" s="1"/>
  <c r="F567" i="8"/>
  <c r="B500" i="8"/>
  <c r="D499" i="8"/>
  <c r="F499" i="8" s="1"/>
  <c r="D591" i="8"/>
  <c r="F591" i="8" s="1"/>
  <c r="B592" i="8"/>
  <c r="D522" i="8"/>
  <c r="B523" i="8"/>
  <c r="B408" i="8"/>
  <c r="D407" i="8"/>
  <c r="F337" i="8"/>
  <c r="D476" i="8"/>
  <c r="F476" i="8" s="1"/>
  <c r="B477" i="8"/>
  <c r="D384" i="8"/>
  <c r="F384" i="8" s="1"/>
  <c r="B385" i="8"/>
  <c r="D568" i="8"/>
  <c r="F568" i="8" s="1"/>
  <c r="B569" i="8"/>
  <c r="F314" i="8"/>
  <c r="D315" i="8"/>
  <c r="F315" i="8" s="1"/>
  <c r="B316" i="8"/>
  <c r="D292" i="8"/>
  <c r="F292" i="8" s="1"/>
  <c r="B293" i="8"/>
  <c r="F291" i="8"/>
  <c r="D269" i="8"/>
  <c r="F269" i="8" s="1"/>
  <c r="B270" i="8"/>
  <c r="F268" i="8"/>
  <c r="D246" i="8"/>
  <c r="F246" i="8" s="1"/>
  <c r="B247" i="8"/>
  <c r="F245" i="8"/>
  <c r="D223" i="8"/>
  <c r="F223" i="8" s="1"/>
  <c r="B224" i="8"/>
  <c r="F222" i="8"/>
  <c r="D200" i="8"/>
  <c r="F200" i="8" s="1"/>
  <c r="B201" i="8"/>
  <c r="D177" i="8"/>
  <c r="F177" i="8" s="1"/>
  <c r="B178" i="8"/>
  <c r="D154" i="8"/>
  <c r="F154" i="8" s="1"/>
  <c r="B155" i="8"/>
  <c r="D131" i="8"/>
  <c r="F131" i="8" s="1"/>
  <c r="B132" i="8"/>
  <c r="F130" i="8"/>
  <c r="D108" i="8"/>
  <c r="F108" i="8" s="1"/>
  <c r="B109" i="8"/>
  <c r="F107" i="8"/>
  <c r="D85" i="8"/>
  <c r="F85" i="8" s="1"/>
  <c r="B86" i="8"/>
  <c r="D62" i="8"/>
  <c r="B63" i="8"/>
  <c r="F38" i="8"/>
  <c r="B40" i="8"/>
  <c r="D39" i="8"/>
  <c r="F39" i="8" s="1"/>
  <c r="E11" i="8"/>
  <c r="E12" i="8" s="1"/>
  <c r="E13" i="8" s="1"/>
  <c r="E14" i="8" s="1"/>
  <c r="E15" i="8" s="1"/>
  <c r="E16" i="8" s="1"/>
  <c r="E17" i="8" s="1"/>
  <c r="E18" i="8" s="1"/>
  <c r="E19" i="8" s="1"/>
  <c r="E20" i="8" s="1"/>
  <c r="E21" i="8" s="1"/>
  <c r="D50" i="13" l="1"/>
  <c r="F47" i="9"/>
  <c r="G47" i="9" s="1"/>
  <c r="H47" i="9" s="1"/>
  <c r="AB15" i="14"/>
  <c r="AD15" i="14" s="1"/>
  <c r="H16" i="14"/>
  <c r="A16" i="14"/>
  <c r="Z16" i="14"/>
  <c r="U18" i="14"/>
  <c r="X18" i="14" s="1"/>
  <c r="Z19" i="14" s="1"/>
  <c r="AN5" i="14" s="1"/>
  <c r="H6" i="14" s="1"/>
  <c r="X17" i="14"/>
  <c r="D17" i="14"/>
  <c r="F17" i="14" s="1"/>
  <c r="B915" i="8"/>
  <c r="D914" i="8"/>
  <c r="F914" i="8" s="1"/>
  <c r="B892" i="8"/>
  <c r="D891" i="8"/>
  <c r="F891" i="8" s="1"/>
  <c r="D661" i="8"/>
  <c r="F661" i="8" s="1"/>
  <c r="B662" i="8"/>
  <c r="B731" i="8"/>
  <c r="D730" i="8"/>
  <c r="F730" i="8" s="1"/>
  <c r="B801" i="8"/>
  <c r="D800" i="8"/>
  <c r="F800" i="8" s="1"/>
  <c r="D868" i="8"/>
  <c r="F868" i="8" s="1"/>
  <c r="B869" i="8"/>
  <c r="B777" i="8"/>
  <c r="D776" i="8"/>
  <c r="F776" i="8" s="1"/>
  <c r="F660" i="8"/>
  <c r="B685" i="8"/>
  <c r="D684" i="8"/>
  <c r="F684" i="8" s="1"/>
  <c r="B847" i="8"/>
  <c r="D846" i="8"/>
  <c r="F846" i="8" s="1"/>
  <c r="D707" i="8"/>
  <c r="B708" i="8"/>
  <c r="B617" i="8"/>
  <c r="D616" i="8"/>
  <c r="F616" i="8" s="1"/>
  <c r="B639" i="8"/>
  <c r="D638" i="8"/>
  <c r="F638" i="8" s="1"/>
  <c r="B823" i="8"/>
  <c r="D822" i="8"/>
  <c r="F822" i="8" s="1"/>
  <c r="D753" i="8"/>
  <c r="B754" i="8"/>
  <c r="D385" i="8"/>
  <c r="F385" i="8" s="1"/>
  <c r="B386" i="8"/>
  <c r="B409" i="8"/>
  <c r="D408" i="8"/>
  <c r="F408" i="8" s="1"/>
  <c r="D523" i="8"/>
  <c r="F523" i="8" s="1"/>
  <c r="B524" i="8"/>
  <c r="D592" i="8"/>
  <c r="F592" i="8" s="1"/>
  <c r="B593" i="8"/>
  <c r="B501" i="8"/>
  <c r="D500" i="8"/>
  <c r="F500" i="8" s="1"/>
  <c r="B455" i="8"/>
  <c r="D454" i="8"/>
  <c r="F454" i="8" s="1"/>
  <c r="D431" i="8"/>
  <c r="F431" i="8" s="1"/>
  <c r="B432" i="8"/>
  <c r="D569" i="8"/>
  <c r="F569" i="8" s="1"/>
  <c r="B570" i="8"/>
  <c r="D477" i="8"/>
  <c r="F477" i="8" s="1"/>
  <c r="B478" i="8"/>
  <c r="F407" i="8"/>
  <c r="F522" i="8"/>
  <c r="B363" i="8"/>
  <c r="D362" i="8"/>
  <c r="F362" i="8" s="1"/>
  <c r="D546" i="8"/>
  <c r="B547" i="8"/>
  <c r="D339" i="8"/>
  <c r="F339" i="8" s="1"/>
  <c r="D316" i="8"/>
  <c r="F316" i="8" s="1"/>
  <c r="B317" i="8"/>
  <c r="D293" i="8"/>
  <c r="F293" i="8" s="1"/>
  <c r="B294" i="8"/>
  <c r="D270" i="8"/>
  <c r="F270" i="8" s="1"/>
  <c r="B271" i="8"/>
  <c r="D247" i="8"/>
  <c r="F247" i="8" s="1"/>
  <c r="B248" i="8"/>
  <c r="D224" i="8"/>
  <c r="F224" i="8" s="1"/>
  <c r="B225" i="8"/>
  <c r="D201" i="8"/>
  <c r="F201" i="8" s="1"/>
  <c r="B202" i="8"/>
  <c r="D178" i="8"/>
  <c r="F178" i="8" s="1"/>
  <c r="B179" i="8"/>
  <c r="D155" i="8"/>
  <c r="F155" i="8" s="1"/>
  <c r="B156" i="8"/>
  <c r="D132" i="8"/>
  <c r="F132" i="8" s="1"/>
  <c r="B133" i="8"/>
  <c r="D109" i="8"/>
  <c r="F109" i="8" s="1"/>
  <c r="B110" i="8"/>
  <c r="D86" i="8"/>
  <c r="F86" i="8" s="1"/>
  <c r="B87" i="8"/>
  <c r="D63" i="8"/>
  <c r="F63" i="8" s="1"/>
  <c r="B64" i="8"/>
  <c r="F62" i="8"/>
  <c r="B41" i="8"/>
  <c r="D40" i="8"/>
  <c r="F40" i="8" s="1"/>
  <c r="D10" i="8"/>
  <c r="E50" i="13" l="1"/>
  <c r="I47" i="9"/>
  <c r="J47" i="9" s="1"/>
  <c r="K47" i="9" s="1"/>
  <c r="A18" i="14"/>
  <c r="Z18" i="14"/>
  <c r="AG5" i="14" s="1"/>
  <c r="H5" i="14" s="1"/>
  <c r="AB16" i="14"/>
  <c r="AD16" i="14" s="1"/>
  <c r="H17" i="14"/>
  <c r="D18" i="14"/>
  <c r="F18" i="14" s="1"/>
  <c r="A17" i="14"/>
  <c r="Z17" i="14"/>
  <c r="B893" i="8"/>
  <c r="D892" i="8"/>
  <c r="F892" i="8" s="1"/>
  <c r="B916" i="8"/>
  <c r="D915" i="8"/>
  <c r="F915" i="8" s="1"/>
  <c r="B755" i="8"/>
  <c r="D754" i="8"/>
  <c r="F754" i="8" s="1"/>
  <c r="B709" i="8"/>
  <c r="D708" i="8"/>
  <c r="F708" i="8" s="1"/>
  <c r="B732" i="8"/>
  <c r="D731" i="8"/>
  <c r="F731" i="8" s="1"/>
  <c r="B663" i="8"/>
  <c r="D662" i="8"/>
  <c r="F753" i="8"/>
  <c r="B824" i="8"/>
  <c r="D823" i="8"/>
  <c r="F823" i="8" s="1"/>
  <c r="B640" i="8"/>
  <c r="D639" i="8"/>
  <c r="F639" i="8" s="1"/>
  <c r="B618" i="8"/>
  <c r="D617" i="8"/>
  <c r="F617" i="8" s="1"/>
  <c r="F707" i="8"/>
  <c r="B848" i="8"/>
  <c r="D847" i="8"/>
  <c r="F847" i="8" s="1"/>
  <c r="B686" i="8"/>
  <c r="D685" i="8"/>
  <c r="F685" i="8" s="1"/>
  <c r="B778" i="8"/>
  <c r="D777" i="8"/>
  <c r="F777" i="8" s="1"/>
  <c r="B870" i="8"/>
  <c r="D869" i="8"/>
  <c r="F869" i="8" s="1"/>
  <c r="B802" i="8"/>
  <c r="D801" i="8"/>
  <c r="F801" i="8" s="1"/>
  <c r="D340" i="8"/>
  <c r="F340" i="8" s="1"/>
  <c r="B548" i="8"/>
  <c r="D547" i="8"/>
  <c r="F547" i="8" s="1"/>
  <c r="B502" i="8"/>
  <c r="D501" i="8"/>
  <c r="F501" i="8" s="1"/>
  <c r="B594" i="8"/>
  <c r="D593" i="8"/>
  <c r="F593" i="8" s="1"/>
  <c r="B525" i="8"/>
  <c r="D524" i="8"/>
  <c r="B387" i="8"/>
  <c r="D386" i="8"/>
  <c r="F386" i="8" s="1"/>
  <c r="F546" i="8"/>
  <c r="B364" i="8"/>
  <c r="D363" i="8"/>
  <c r="F363" i="8" s="1"/>
  <c r="B479" i="8"/>
  <c r="D478" i="8"/>
  <c r="F478" i="8" s="1"/>
  <c r="B571" i="8"/>
  <c r="D570" i="8"/>
  <c r="F570" i="8" s="1"/>
  <c r="B433" i="8"/>
  <c r="D432" i="8"/>
  <c r="F432" i="8" s="1"/>
  <c r="B456" i="8"/>
  <c r="D455" i="8"/>
  <c r="F455" i="8" s="1"/>
  <c r="B410" i="8"/>
  <c r="D409" i="8"/>
  <c r="F409" i="8" s="1"/>
  <c r="B318" i="8"/>
  <c r="B319" i="8" s="1"/>
  <c r="D317" i="8"/>
  <c r="F317" i="8" s="1"/>
  <c r="B295" i="8"/>
  <c r="D294" i="8"/>
  <c r="F294" i="8" s="1"/>
  <c r="B272" i="8"/>
  <c r="D271" i="8"/>
  <c r="F271" i="8" s="1"/>
  <c r="B249" i="8"/>
  <c r="D248" i="8"/>
  <c r="F248" i="8" s="1"/>
  <c r="B226" i="8"/>
  <c r="D225" i="8"/>
  <c r="F225" i="8" s="1"/>
  <c r="B203" i="8"/>
  <c r="D202" i="8"/>
  <c r="F202" i="8" s="1"/>
  <c r="B180" i="8"/>
  <c r="D179" i="8"/>
  <c r="F179" i="8" s="1"/>
  <c r="B157" i="8"/>
  <c r="D156" i="8"/>
  <c r="F156" i="8" s="1"/>
  <c r="B134" i="8"/>
  <c r="D133" i="8"/>
  <c r="F133" i="8" s="1"/>
  <c r="B111" i="8"/>
  <c r="D110" i="8"/>
  <c r="F110" i="8" s="1"/>
  <c r="B88" i="8"/>
  <c r="D87" i="8"/>
  <c r="F87" i="8" s="1"/>
  <c r="B65" i="8"/>
  <c r="D64" i="8"/>
  <c r="F64" i="8" s="1"/>
  <c r="B42" i="8"/>
  <c r="D41" i="8"/>
  <c r="F41" i="8" s="1"/>
  <c r="V3" i="8"/>
  <c r="B11" i="8"/>
  <c r="B12" i="8" s="1"/>
  <c r="B13" i="8" s="1"/>
  <c r="B14" i="8" s="1"/>
  <c r="B15" i="8" s="1"/>
  <c r="B16" i="8" s="1"/>
  <c r="C22" i="8"/>
  <c r="F10" i="8"/>
  <c r="H18" i="14" l="1"/>
  <c r="L47" i="9"/>
  <c r="M47" i="9" s="1"/>
  <c r="N47" i="9" s="1"/>
  <c r="B51" i="13"/>
  <c r="D19" i="14"/>
  <c r="F19" i="14" s="1"/>
  <c r="H19" i="14" s="1"/>
  <c r="AB17" i="14"/>
  <c r="AD17" i="14" s="1"/>
  <c r="D893" i="8"/>
  <c r="F893" i="8" s="1"/>
  <c r="B894" i="8"/>
  <c r="D916" i="8"/>
  <c r="F916" i="8" s="1"/>
  <c r="B917" i="8"/>
  <c r="B803" i="8"/>
  <c r="D802" i="8"/>
  <c r="F802" i="8" s="1"/>
  <c r="B849" i="8"/>
  <c r="D848" i="8"/>
  <c r="F848" i="8" s="1"/>
  <c r="F662" i="8"/>
  <c r="B710" i="8"/>
  <c r="D709" i="8"/>
  <c r="F709" i="8" s="1"/>
  <c r="B756" i="8"/>
  <c r="D755" i="8"/>
  <c r="F755" i="8" s="1"/>
  <c r="B871" i="8"/>
  <c r="D870" i="8"/>
  <c r="F870" i="8" s="1"/>
  <c r="D778" i="8"/>
  <c r="F778" i="8" s="1"/>
  <c r="B779" i="8"/>
  <c r="D686" i="8"/>
  <c r="F686" i="8" s="1"/>
  <c r="B687" i="8"/>
  <c r="B619" i="8"/>
  <c r="D618" i="8"/>
  <c r="F618" i="8" s="1"/>
  <c r="D640" i="8"/>
  <c r="F640" i="8" s="1"/>
  <c r="B641" i="8"/>
  <c r="D824" i="8"/>
  <c r="F824" i="8" s="1"/>
  <c r="B825" i="8"/>
  <c r="B664" i="8"/>
  <c r="D663" i="8"/>
  <c r="F663" i="8" s="1"/>
  <c r="D732" i="8"/>
  <c r="F732" i="8" s="1"/>
  <c r="B733" i="8"/>
  <c r="D410" i="8"/>
  <c r="F410" i="8" s="1"/>
  <c r="B411" i="8"/>
  <c r="B572" i="8"/>
  <c r="D571" i="8"/>
  <c r="F571" i="8" s="1"/>
  <c r="B480" i="8"/>
  <c r="D479" i="8"/>
  <c r="F479" i="8" s="1"/>
  <c r="D364" i="8"/>
  <c r="F364" i="8" s="1"/>
  <c r="B365" i="8"/>
  <c r="B388" i="8"/>
  <c r="D387" i="8"/>
  <c r="F387" i="8" s="1"/>
  <c r="F524" i="8"/>
  <c r="B549" i="8"/>
  <c r="D548" i="8"/>
  <c r="F548" i="8" s="1"/>
  <c r="D341" i="8"/>
  <c r="F341" i="8" s="1"/>
  <c r="D456" i="8"/>
  <c r="F456" i="8" s="1"/>
  <c r="B457" i="8"/>
  <c r="B434" i="8"/>
  <c r="D433" i="8"/>
  <c r="F433" i="8" s="1"/>
  <c r="B526" i="8"/>
  <c r="D525" i="8"/>
  <c r="F525" i="8" s="1"/>
  <c r="B595" i="8"/>
  <c r="D594" i="8"/>
  <c r="F594" i="8" s="1"/>
  <c r="D502" i="8"/>
  <c r="F502" i="8" s="1"/>
  <c r="B503" i="8"/>
  <c r="D318" i="8"/>
  <c r="F318" i="8" s="1"/>
  <c r="B296" i="8"/>
  <c r="D295" i="8"/>
  <c r="F295" i="8" s="1"/>
  <c r="B273" i="8"/>
  <c r="D272" i="8"/>
  <c r="F272" i="8" s="1"/>
  <c r="B250" i="8"/>
  <c r="D249" i="8"/>
  <c r="F249" i="8" s="1"/>
  <c r="B227" i="8"/>
  <c r="D226" i="8"/>
  <c r="F226" i="8" s="1"/>
  <c r="B204" i="8"/>
  <c r="D203" i="8"/>
  <c r="F203" i="8" s="1"/>
  <c r="B181" i="8"/>
  <c r="D180" i="8"/>
  <c r="F180" i="8" s="1"/>
  <c r="B158" i="8"/>
  <c r="D157" i="8"/>
  <c r="F157" i="8" s="1"/>
  <c r="B135" i="8"/>
  <c r="D134" i="8"/>
  <c r="F134" i="8" s="1"/>
  <c r="B112" i="8"/>
  <c r="D111" i="8"/>
  <c r="F111" i="8" s="1"/>
  <c r="B89" i="8"/>
  <c r="D88" i="8"/>
  <c r="F88" i="8" s="1"/>
  <c r="B66" i="8"/>
  <c r="D65" i="8"/>
  <c r="F65" i="8" s="1"/>
  <c r="V4" i="8"/>
  <c r="U10" i="8"/>
  <c r="X10" i="8" s="1"/>
  <c r="Z10" i="8" s="1"/>
  <c r="D42" i="8"/>
  <c r="F42" i="8" s="1"/>
  <c r="B43" i="8"/>
  <c r="B17" i="8"/>
  <c r="B18" i="8" s="1"/>
  <c r="X19" i="8"/>
  <c r="U20" i="8"/>
  <c r="C51" i="13" l="1"/>
  <c r="C48" i="9"/>
  <c r="D48" i="9" s="1"/>
  <c r="E48" i="9" s="1"/>
  <c r="AB18" i="14"/>
  <c r="AD18" i="14" s="1"/>
  <c r="D20" i="14"/>
  <c r="F20" i="14" s="1"/>
  <c r="H20" i="14" s="1"/>
  <c r="B895" i="8"/>
  <c r="D894" i="8"/>
  <c r="F894" i="8" s="1"/>
  <c r="B918" i="8"/>
  <c r="D917" i="8"/>
  <c r="F917" i="8" s="1"/>
  <c r="B734" i="8"/>
  <c r="D733" i="8"/>
  <c r="F733" i="8" s="1"/>
  <c r="B826" i="8"/>
  <c r="D825" i="8"/>
  <c r="F825" i="8" s="1"/>
  <c r="B642" i="8"/>
  <c r="D641" i="8"/>
  <c r="F641" i="8" s="1"/>
  <c r="B780" i="8"/>
  <c r="D779" i="8"/>
  <c r="F779" i="8" s="1"/>
  <c r="D849" i="8"/>
  <c r="B850" i="8"/>
  <c r="B665" i="8"/>
  <c r="D664" i="8"/>
  <c r="F664" i="8" s="1"/>
  <c r="D619" i="8"/>
  <c r="B620" i="8"/>
  <c r="B688" i="8"/>
  <c r="D687" i="8"/>
  <c r="F687" i="8" s="1"/>
  <c r="B872" i="8"/>
  <c r="D871" i="8"/>
  <c r="F871" i="8" s="1"/>
  <c r="B757" i="8"/>
  <c r="D756" i="8"/>
  <c r="F756" i="8" s="1"/>
  <c r="B711" i="8"/>
  <c r="D710" i="8"/>
  <c r="F710" i="8" s="1"/>
  <c r="D803" i="8"/>
  <c r="B804" i="8"/>
  <c r="B504" i="8"/>
  <c r="D503" i="8"/>
  <c r="F503" i="8" s="1"/>
  <c r="B596" i="8"/>
  <c r="D595" i="8"/>
  <c r="F595" i="8" s="1"/>
  <c r="B527" i="8"/>
  <c r="D526" i="8"/>
  <c r="F526" i="8" s="1"/>
  <c r="B458" i="8"/>
  <c r="D457" i="8"/>
  <c r="F457" i="8" s="1"/>
  <c r="D342" i="8"/>
  <c r="F342" i="8" s="1"/>
  <c r="B366" i="8"/>
  <c r="D365" i="8"/>
  <c r="F365" i="8" s="1"/>
  <c r="B412" i="8"/>
  <c r="D411" i="8"/>
  <c r="F411" i="8" s="1"/>
  <c r="B435" i="8"/>
  <c r="D434" i="8"/>
  <c r="F434" i="8" s="1"/>
  <c r="B550" i="8"/>
  <c r="D549" i="8"/>
  <c r="F549" i="8" s="1"/>
  <c r="B389" i="8"/>
  <c r="D388" i="8"/>
  <c r="F388" i="8" s="1"/>
  <c r="B481" i="8"/>
  <c r="D480" i="8"/>
  <c r="F480" i="8" s="1"/>
  <c r="B573" i="8"/>
  <c r="D572" i="8"/>
  <c r="F572" i="8" s="1"/>
  <c r="B320" i="8"/>
  <c r="D319" i="8"/>
  <c r="F319" i="8" s="1"/>
  <c r="B297" i="8"/>
  <c r="D296" i="8"/>
  <c r="F296" i="8" s="1"/>
  <c r="B274" i="8"/>
  <c r="D273" i="8"/>
  <c r="F273" i="8" s="1"/>
  <c r="B251" i="8"/>
  <c r="D250" i="8"/>
  <c r="F250" i="8" s="1"/>
  <c r="B228" i="8"/>
  <c r="D227" i="8"/>
  <c r="F227" i="8" s="1"/>
  <c r="B205" i="8"/>
  <c r="D204" i="8"/>
  <c r="F204" i="8" s="1"/>
  <c r="B182" i="8"/>
  <c r="D181" i="8"/>
  <c r="F181" i="8" s="1"/>
  <c r="B159" i="8"/>
  <c r="D158" i="8"/>
  <c r="F158" i="8" s="1"/>
  <c r="B136" i="8"/>
  <c r="D135" i="8"/>
  <c r="F135" i="8" s="1"/>
  <c r="B113" i="8"/>
  <c r="D112" i="8"/>
  <c r="F112" i="8" s="1"/>
  <c r="B90" i="8"/>
  <c r="D89" i="8"/>
  <c r="F89" i="8" s="1"/>
  <c r="B67" i="8"/>
  <c r="D66" i="8"/>
  <c r="F66" i="8" s="1"/>
  <c r="U11" i="8"/>
  <c r="U12" i="8" s="1"/>
  <c r="W5" i="8"/>
  <c r="H25" i="8" s="1"/>
  <c r="D43" i="8"/>
  <c r="F43" i="8" s="1"/>
  <c r="B44" i="8"/>
  <c r="U21" i="8"/>
  <c r="X21" i="8" s="1"/>
  <c r="X20" i="8"/>
  <c r="A19" i="8"/>
  <c r="B19" i="8"/>
  <c r="B20" i="8" s="1"/>
  <c r="B21" i="8" s="1"/>
  <c r="D17" i="8"/>
  <c r="A10" i="8"/>
  <c r="G22" i="8"/>
  <c r="L14" i="8" s="1"/>
  <c r="H10" i="8"/>
  <c r="AB10" i="8" s="1"/>
  <c r="AD10" i="8" s="1"/>
  <c r="I46" i="8" l="1"/>
  <c r="Q44" i="8"/>
  <c r="Q42" i="8"/>
  <c r="Q40" i="8"/>
  <c r="Q38" i="8"/>
  <c r="Q36" i="8"/>
  <c r="Q34" i="8"/>
  <c r="Q29" i="8"/>
  <c r="M29" i="8" s="1"/>
  <c r="Q27" i="8"/>
  <c r="M27" i="8" s="1"/>
  <c r="Q43" i="8"/>
  <c r="Q41" i="8"/>
  <c r="Q39" i="8"/>
  <c r="Q37" i="8"/>
  <c r="Q35" i="8"/>
  <c r="Q33" i="8"/>
  <c r="Q26" i="8"/>
  <c r="M26" i="8" s="1"/>
  <c r="D51" i="13"/>
  <c r="F48" i="9"/>
  <c r="G48" i="9" s="1"/>
  <c r="H48" i="9" s="1"/>
  <c r="X11" i="8"/>
  <c r="Z11" i="8" s="1"/>
  <c r="D21" i="14"/>
  <c r="B22" i="14"/>
  <c r="AB19" i="14"/>
  <c r="AD19" i="14" s="1"/>
  <c r="D918" i="8"/>
  <c r="B919" i="8"/>
  <c r="D895" i="8"/>
  <c r="B896" i="8"/>
  <c r="F849" i="8"/>
  <c r="F850" i="8" s="1"/>
  <c r="D850" i="8"/>
  <c r="L838" i="8" s="1"/>
  <c r="F803" i="8"/>
  <c r="F804" i="8" s="1"/>
  <c r="D804" i="8"/>
  <c r="L792" i="8" s="1"/>
  <c r="D711" i="8"/>
  <c r="B712" i="8"/>
  <c r="D757" i="8"/>
  <c r="B758" i="8"/>
  <c r="D872" i="8"/>
  <c r="B873" i="8"/>
  <c r="D688" i="8"/>
  <c r="B689" i="8"/>
  <c r="F619" i="8"/>
  <c r="F620" i="8" s="1"/>
  <c r="D620" i="8"/>
  <c r="L608" i="8" s="1"/>
  <c r="D665" i="8"/>
  <c r="B666" i="8"/>
  <c r="D780" i="8"/>
  <c r="B781" i="8"/>
  <c r="D642" i="8"/>
  <c r="B643" i="8"/>
  <c r="D826" i="8"/>
  <c r="B827" i="8"/>
  <c r="D734" i="8"/>
  <c r="B735" i="8"/>
  <c r="D573" i="8"/>
  <c r="B574" i="8"/>
  <c r="D481" i="8"/>
  <c r="B482" i="8"/>
  <c r="D389" i="8"/>
  <c r="B390" i="8"/>
  <c r="D550" i="8"/>
  <c r="B551" i="8"/>
  <c r="D435" i="8"/>
  <c r="B436" i="8"/>
  <c r="D412" i="8"/>
  <c r="B413" i="8"/>
  <c r="D366" i="8"/>
  <c r="B367" i="8"/>
  <c r="D343" i="8"/>
  <c r="B344" i="8"/>
  <c r="D458" i="8"/>
  <c r="B459" i="8"/>
  <c r="D527" i="8"/>
  <c r="B528" i="8"/>
  <c r="D596" i="8"/>
  <c r="B597" i="8"/>
  <c r="D504" i="8"/>
  <c r="B505" i="8"/>
  <c r="D320" i="8"/>
  <c r="B321" i="8"/>
  <c r="D297" i="8"/>
  <c r="B298" i="8"/>
  <c r="D274" i="8"/>
  <c r="B275" i="8"/>
  <c r="D251" i="8"/>
  <c r="B252" i="8"/>
  <c r="D228" i="8"/>
  <c r="B229" i="8"/>
  <c r="D205" i="8"/>
  <c r="B206" i="8"/>
  <c r="D182" i="8"/>
  <c r="B183" i="8"/>
  <c r="D159" i="8"/>
  <c r="B160" i="8"/>
  <c r="D136" i="8"/>
  <c r="B137" i="8"/>
  <c r="D113" i="8"/>
  <c r="B114" i="8"/>
  <c r="D90" i="8"/>
  <c r="B91" i="8"/>
  <c r="D67" i="8"/>
  <c r="B68" i="8"/>
  <c r="I44" i="8"/>
  <c r="A29" i="8"/>
  <c r="I45" i="8"/>
  <c r="I43" i="8"/>
  <c r="X26" i="8"/>
  <c r="X27" i="8" s="1"/>
  <c r="U42" i="8"/>
  <c r="V26" i="8"/>
  <c r="U25" i="8"/>
  <c r="U28" i="8" s="1"/>
  <c r="Q28" i="8" s="1"/>
  <c r="D44" i="8"/>
  <c r="B45" i="8"/>
  <c r="A21" i="8"/>
  <c r="Z21" i="8"/>
  <c r="A20" i="8"/>
  <c r="Z20" i="8"/>
  <c r="U13" i="8"/>
  <c r="X12" i="8"/>
  <c r="D18" i="8"/>
  <c r="D11" i="8"/>
  <c r="F11" i="8" s="1"/>
  <c r="D12" i="8"/>
  <c r="F12" i="8" s="1"/>
  <c r="A11" i="8" l="1"/>
  <c r="M28" i="8"/>
  <c r="E51" i="13"/>
  <c r="I48" i="9"/>
  <c r="J48" i="9" s="1"/>
  <c r="K48" i="9" s="1"/>
  <c r="AB20" i="14"/>
  <c r="AD20" i="14" s="1"/>
  <c r="F21" i="14"/>
  <c r="D22" i="14"/>
  <c r="L10" i="14" s="1"/>
  <c r="F918" i="8"/>
  <c r="F919" i="8" s="1"/>
  <c r="D919" i="8"/>
  <c r="L907" i="8" s="1"/>
  <c r="F895" i="8"/>
  <c r="F896" i="8" s="1"/>
  <c r="D896" i="8"/>
  <c r="L884" i="8" s="1"/>
  <c r="F734" i="8"/>
  <c r="F735" i="8" s="1"/>
  <c r="D735" i="8"/>
  <c r="L723" i="8" s="1"/>
  <c r="F826" i="8"/>
  <c r="F827" i="8" s="1"/>
  <c r="D827" i="8"/>
  <c r="L815" i="8" s="1"/>
  <c r="F642" i="8"/>
  <c r="F643" i="8" s="1"/>
  <c r="D643" i="8"/>
  <c r="L631" i="8" s="1"/>
  <c r="F665" i="8"/>
  <c r="F666" i="8" s="1"/>
  <c r="D666" i="8"/>
  <c r="L654" i="8" s="1"/>
  <c r="F688" i="8"/>
  <c r="F689" i="8" s="1"/>
  <c r="D689" i="8"/>
  <c r="L677" i="8" s="1"/>
  <c r="F872" i="8"/>
  <c r="F873" i="8" s="1"/>
  <c r="D873" i="8"/>
  <c r="L861" i="8" s="1"/>
  <c r="F757" i="8"/>
  <c r="F758" i="8" s="1"/>
  <c r="D758" i="8"/>
  <c r="L746" i="8" s="1"/>
  <c r="F711" i="8"/>
  <c r="F712" i="8" s="1"/>
  <c r="D712" i="8"/>
  <c r="L700" i="8" s="1"/>
  <c r="F780" i="8"/>
  <c r="F781" i="8" s="1"/>
  <c r="D781" i="8"/>
  <c r="L769" i="8" s="1"/>
  <c r="F412" i="8"/>
  <c r="F413" i="8" s="1"/>
  <c r="D413" i="8"/>
  <c r="L401" i="8" s="1"/>
  <c r="F435" i="8"/>
  <c r="F436" i="8" s="1"/>
  <c r="D436" i="8"/>
  <c r="L424" i="8" s="1"/>
  <c r="F550" i="8"/>
  <c r="F551" i="8" s="1"/>
  <c r="D551" i="8"/>
  <c r="L539" i="8" s="1"/>
  <c r="F504" i="8"/>
  <c r="F505" i="8" s="1"/>
  <c r="D505" i="8"/>
  <c r="L493" i="8" s="1"/>
  <c r="F596" i="8"/>
  <c r="F597" i="8" s="1"/>
  <c r="D597" i="8"/>
  <c r="L585" i="8" s="1"/>
  <c r="F527" i="8"/>
  <c r="F528" i="8" s="1"/>
  <c r="D528" i="8"/>
  <c r="L516" i="8" s="1"/>
  <c r="F458" i="8"/>
  <c r="F459" i="8" s="1"/>
  <c r="D459" i="8"/>
  <c r="L447" i="8" s="1"/>
  <c r="F343" i="8"/>
  <c r="F344" i="8" s="1"/>
  <c r="D344" i="8"/>
  <c r="L332" i="8" s="1"/>
  <c r="F366" i="8"/>
  <c r="F367" i="8" s="1"/>
  <c r="D367" i="8"/>
  <c r="L355" i="8" s="1"/>
  <c r="F389" i="8"/>
  <c r="F390" i="8" s="1"/>
  <c r="D390" i="8"/>
  <c r="L378" i="8" s="1"/>
  <c r="F481" i="8"/>
  <c r="F482" i="8" s="1"/>
  <c r="D482" i="8"/>
  <c r="L470" i="8" s="1"/>
  <c r="F573" i="8"/>
  <c r="F574" i="8" s="1"/>
  <c r="D574" i="8"/>
  <c r="L562" i="8" s="1"/>
  <c r="F320" i="8"/>
  <c r="F321" i="8" s="1"/>
  <c r="D321" i="8"/>
  <c r="L309" i="8" s="1"/>
  <c r="F297" i="8"/>
  <c r="F298" i="8" s="1"/>
  <c r="D298" i="8"/>
  <c r="L286" i="8" s="1"/>
  <c r="F274" i="8"/>
  <c r="F275" i="8" s="1"/>
  <c r="D275" i="8"/>
  <c r="L263" i="8" s="1"/>
  <c r="F251" i="8"/>
  <c r="F252" i="8" s="1"/>
  <c r="D252" i="8"/>
  <c r="L240" i="8" s="1"/>
  <c r="F228" i="8"/>
  <c r="F229" i="8" s="1"/>
  <c r="D229" i="8"/>
  <c r="L217" i="8" s="1"/>
  <c r="F205" i="8"/>
  <c r="F206" i="8" s="1"/>
  <c r="D206" i="8"/>
  <c r="L194" i="8" s="1"/>
  <c r="F182" i="8"/>
  <c r="F183" i="8" s="1"/>
  <c r="D183" i="8"/>
  <c r="L171" i="8" s="1"/>
  <c r="F159" i="8"/>
  <c r="F160" i="8" s="1"/>
  <c r="D160" i="8"/>
  <c r="L148" i="8" s="1"/>
  <c r="F136" i="8"/>
  <c r="F137" i="8" s="1"/>
  <c r="D137" i="8"/>
  <c r="L125" i="8" s="1"/>
  <c r="F113" i="8"/>
  <c r="F114" i="8" s="1"/>
  <c r="D114" i="8"/>
  <c r="L102" i="8" s="1"/>
  <c r="F90" i="8"/>
  <c r="F91" i="8" s="1"/>
  <c r="D91" i="8"/>
  <c r="L79" i="8" s="1"/>
  <c r="F67" i="8"/>
  <c r="F68" i="8" s="1"/>
  <c r="D68" i="8"/>
  <c r="L56" i="8" s="1"/>
  <c r="S39" i="8"/>
  <c r="T39" i="8"/>
  <c r="T38" i="8"/>
  <c r="S38" i="8"/>
  <c r="T37" i="8"/>
  <c r="S37" i="8"/>
  <c r="T36" i="8"/>
  <c r="S36" i="8"/>
  <c r="T44" i="8"/>
  <c r="S44" i="8"/>
  <c r="U43" i="8"/>
  <c r="X42" i="8"/>
  <c r="A42" i="8" s="1"/>
  <c r="T35" i="8"/>
  <c r="S35" i="8"/>
  <c r="T43" i="8"/>
  <c r="S43" i="8"/>
  <c r="T34" i="8"/>
  <c r="S34" i="8"/>
  <c r="T42" i="8"/>
  <c r="S42" i="8"/>
  <c r="T33" i="8"/>
  <c r="S33" i="8"/>
  <c r="T41" i="8"/>
  <c r="S41" i="8"/>
  <c r="S40" i="8"/>
  <c r="T40" i="8"/>
  <c r="U33" i="8"/>
  <c r="V27" i="8"/>
  <c r="W28" i="8" s="1"/>
  <c r="H48" i="8" s="1"/>
  <c r="F44" i="8"/>
  <c r="F45" i="8" s="1"/>
  <c r="D45" i="8"/>
  <c r="L33" i="8" s="1"/>
  <c r="A12" i="8"/>
  <c r="Z12" i="8"/>
  <c r="U14" i="8"/>
  <c r="X13" i="8"/>
  <c r="Z13" i="8" s="1"/>
  <c r="D19" i="8"/>
  <c r="D13" i="8"/>
  <c r="F13" i="8" s="1"/>
  <c r="H11" i="8"/>
  <c r="AB11" i="8" s="1"/>
  <c r="AD11" i="8" s="1"/>
  <c r="E22" i="8"/>
  <c r="L11" i="8" s="1"/>
  <c r="F22" i="14" l="1"/>
  <c r="H21" i="14"/>
  <c r="H22" i="14" s="1"/>
  <c r="Q66" i="8"/>
  <c r="U65" i="8"/>
  <c r="Q64" i="8"/>
  <c r="Q62" i="8"/>
  <c r="Q60" i="8"/>
  <c r="Q58" i="8"/>
  <c r="Q56" i="8"/>
  <c r="X49" i="8"/>
  <c r="X50" i="8" s="1"/>
  <c r="Q49" i="8"/>
  <c r="M49" i="8" s="1"/>
  <c r="Q67" i="8"/>
  <c r="Q65" i="8"/>
  <c r="Q63" i="8"/>
  <c r="Q61" i="8"/>
  <c r="Q59" i="8"/>
  <c r="Q57" i="8"/>
  <c r="Q52" i="8"/>
  <c r="Q50" i="8"/>
  <c r="V49" i="8"/>
  <c r="U48" i="8"/>
  <c r="L48" i="9"/>
  <c r="M48" i="9" s="1"/>
  <c r="N48" i="9" s="1"/>
  <c r="AG4" i="8"/>
  <c r="H3" i="8" s="1"/>
  <c r="I69" i="8"/>
  <c r="I67" i="8"/>
  <c r="I66" i="8"/>
  <c r="A52" i="8"/>
  <c r="I68" i="8"/>
  <c r="U34" i="8"/>
  <c r="X33" i="8"/>
  <c r="U44" i="8"/>
  <c r="X44" i="8" s="1"/>
  <c r="X43" i="8"/>
  <c r="A13" i="8"/>
  <c r="U15" i="8"/>
  <c r="X14" i="8"/>
  <c r="D21" i="8"/>
  <c r="D20" i="8"/>
  <c r="D14" i="8"/>
  <c r="F14" i="8" s="1"/>
  <c r="H12" i="8"/>
  <c r="D15" i="8"/>
  <c r="F15" i="8" s="1"/>
  <c r="U56" i="8" l="1"/>
  <c r="V50" i="8"/>
  <c r="W51" i="8" s="1"/>
  <c r="H71" i="8" s="1"/>
  <c r="S59" i="8"/>
  <c r="T59" i="8"/>
  <c r="S63" i="8"/>
  <c r="T63" i="8"/>
  <c r="S67" i="8"/>
  <c r="T67" i="8"/>
  <c r="S58" i="8"/>
  <c r="T58" i="8"/>
  <c r="S62" i="8"/>
  <c r="T62" i="8"/>
  <c r="U66" i="8"/>
  <c r="X65" i="8"/>
  <c r="Z65" i="8" s="1"/>
  <c r="U51" i="8"/>
  <c r="Q51" i="8" s="1"/>
  <c r="S57" i="8"/>
  <c r="T57" i="8"/>
  <c r="S61" i="8"/>
  <c r="T61" i="8"/>
  <c r="S65" i="8"/>
  <c r="T65" i="8"/>
  <c r="S56" i="8"/>
  <c r="T56" i="8"/>
  <c r="S60" i="8"/>
  <c r="T60" i="8"/>
  <c r="S64" i="8"/>
  <c r="T64" i="8"/>
  <c r="S66" i="8"/>
  <c r="T66" i="8"/>
  <c r="C49" i="9"/>
  <c r="D49" i="9" s="1"/>
  <c r="E49" i="9" s="1"/>
  <c r="AB21" i="14"/>
  <c r="AD21" i="14" s="1"/>
  <c r="AD22" i="14" s="1"/>
  <c r="AE22" i="14" s="1"/>
  <c r="H23" i="14" s="1"/>
  <c r="L12" i="14" s="1"/>
  <c r="L13" i="14" s="1"/>
  <c r="L15" i="14" s="1"/>
  <c r="Z43" i="8"/>
  <c r="A43" i="8"/>
  <c r="A33" i="8"/>
  <c r="Z33" i="8"/>
  <c r="Z44" i="8"/>
  <c r="A44" i="8"/>
  <c r="X34" i="8"/>
  <c r="U35" i="8"/>
  <c r="A14" i="8"/>
  <c r="Z14" i="8"/>
  <c r="H13" i="8"/>
  <c r="AB13" i="8" s="1"/>
  <c r="AD13" i="8" s="1"/>
  <c r="AB12" i="8"/>
  <c r="AD12" i="8" s="1"/>
  <c r="U16" i="8"/>
  <c r="X15" i="8"/>
  <c r="Z15" i="8" s="1"/>
  <c r="H14" i="8" l="1"/>
  <c r="AB14" i="8" s="1"/>
  <c r="AD14" i="8" s="1"/>
  <c r="Q90" i="8"/>
  <c r="Q88" i="8"/>
  <c r="Q86" i="8"/>
  <c r="Q84" i="8"/>
  <c r="Q82" i="8"/>
  <c r="Q80" i="8"/>
  <c r="Q75" i="8"/>
  <c r="M75" i="8" s="1"/>
  <c r="Q73" i="8"/>
  <c r="M73" i="8" s="1"/>
  <c r="V72" i="8"/>
  <c r="U71" i="8"/>
  <c r="Q89" i="8"/>
  <c r="U88" i="8"/>
  <c r="Q87" i="8"/>
  <c r="Q85" i="8"/>
  <c r="Q83" i="8"/>
  <c r="Q81" i="8"/>
  <c r="Q79" i="8"/>
  <c r="X72" i="8"/>
  <c r="X73" i="8" s="1"/>
  <c r="Q72" i="8"/>
  <c r="M72" i="8" s="1"/>
  <c r="X66" i="8"/>
  <c r="Z66" i="8" s="1"/>
  <c r="U67" i="8"/>
  <c r="X67" i="8" s="1"/>
  <c r="Z67" i="8" s="1"/>
  <c r="AN51" i="8" s="1"/>
  <c r="X56" i="8"/>
  <c r="Z56" i="8" s="1"/>
  <c r="U57" i="8"/>
  <c r="D52" i="13"/>
  <c r="F49" i="9"/>
  <c r="G49" i="9" s="1"/>
  <c r="H49" i="9" s="1"/>
  <c r="I91" i="8"/>
  <c r="A75" i="8"/>
  <c r="I92" i="8"/>
  <c r="I90" i="8"/>
  <c r="I89" i="8"/>
  <c r="U36" i="8"/>
  <c r="X35" i="8"/>
  <c r="Z34" i="8"/>
  <c r="A34" i="8"/>
  <c r="A15" i="8"/>
  <c r="U17" i="8"/>
  <c r="X16" i="8"/>
  <c r="Z16" i="8" s="1"/>
  <c r="D16" i="8"/>
  <c r="F16" i="8" s="1"/>
  <c r="H15" i="8"/>
  <c r="AB15" i="8" s="1"/>
  <c r="AD15" i="8" s="1"/>
  <c r="S81" i="8" l="1"/>
  <c r="T81" i="8"/>
  <c r="S85" i="8"/>
  <c r="T85" i="8"/>
  <c r="U89" i="8"/>
  <c r="X88" i="8"/>
  <c r="Z88" i="8" s="1"/>
  <c r="U74" i="8"/>
  <c r="Q74" i="8" s="1"/>
  <c r="M74" i="8" s="1"/>
  <c r="S80" i="8"/>
  <c r="T80" i="8"/>
  <c r="S84" i="8"/>
  <c r="T84" i="8"/>
  <c r="S88" i="8"/>
  <c r="T88" i="8"/>
  <c r="U58" i="8"/>
  <c r="X57" i="8"/>
  <c r="Z57" i="8" s="1"/>
  <c r="S79" i="8"/>
  <c r="T79" i="8"/>
  <c r="S83" i="8"/>
  <c r="T83" i="8"/>
  <c r="S87" i="8"/>
  <c r="T87" i="8"/>
  <c r="S89" i="8"/>
  <c r="T89" i="8"/>
  <c r="U79" i="8"/>
  <c r="V73" i="8"/>
  <c r="W74" i="8" s="1"/>
  <c r="H94" i="8" s="1"/>
  <c r="S82" i="8"/>
  <c r="T82" i="8"/>
  <c r="S86" i="8"/>
  <c r="T86" i="8"/>
  <c r="S90" i="8"/>
  <c r="T90" i="8"/>
  <c r="E52" i="13"/>
  <c r="I49" i="9"/>
  <c r="J49" i="9" s="1"/>
  <c r="K49" i="9" s="1"/>
  <c r="A56" i="8"/>
  <c r="A35" i="8"/>
  <c r="Z35" i="8"/>
  <c r="AG27" i="8" s="1"/>
  <c r="H26" i="8" s="1"/>
  <c r="X36" i="8"/>
  <c r="U37" i="8"/>
  <c r="AN4" i="8"/>
  <c r="H4" i="8" s="1"/>
  <c r="A16" i="8"/>
  <c r="U18" i="8"/>
  <c r="X18" i="8" s="1"/>
  <c r="X17" i="8"/>
  <c r="Z17" i="8" s="1"/>
  <c r="F17" i="8"/>
  <c r="H16" i="8"/>
  <c r="AB16" i="8" s="1"/>
  <c r="AD16" i="8" s="1"/>
  <c r="Q112" i="8" l="1"/>
  <c r="U111" i="8"/>
  <c r="Q110" i="8"/>
  <c r="Q108" i="8"/>
  <c r="Q106" i="8"/>
  <c r="Q104" i="8"/>
  <c r="Q102" i="8"/>
  <c r="X95" i="8"/>
  <c r="X96" i="8" s="1"/>
  <c r="Q95" i="8"/>
  <c r="Q113" i="8"/>
  <c r="Q111" i="8"/>
  <c r="Q109" i="8"/>
  <c r="Q107" i="8"/>
  <c r="Q105" i="8"/>
  <c r="Q103" i="8"/>
  <c r="Q98" i="8"/>
  <c r="M98" i="8" s="1"/>
  <c r="Q96" i="8"/>
  <c r="M96" i="8" s="1"/>
  <c r="V95" i="8"/>
  <c r="U94" i="8"/>
  <c r="X79" i="8"/>
  <c r="Z79" i="8" s="1"/>
  <c r="U80" i="8"/>
  <c r="U59" i="8"/>
  <c r="X58" i="8"/>
  <c r="Z58" i="8" s="1"/>
  <c r="AG50" i="8" s="1"/>
  <c r="X89" i="8"/>
  <c r="Z89" i="8" s="1"/>
  <c r="U90" i="8"/>
  <c r="X90" i="8" s="1"/>
  <c r="Z90" i="8" s="1"/>
  <c r="AN74" i="8" s="1"/>
  <c r="A88" i="8"/>
  <c r="L49" i="9"/>
  <c r="M49" i="9" s="1"/>
  <c r="N49" i="9" s="1"/>
  <c r="I115" i="8"/>
  <c r="I113" i="8"/>
  <c r="I114" i="8"/>
  <c r="I112" i="8"/>
  <c r="M95" i="8"/>
  <c r="A98" i="8"/>
  <c r="X37" i="8"/>
  <c r="U38" i="8"/>
  <c r="A36" i="8"/>
  <c r="Z36" i="8"/>
  <c r="Z18" i="8"/>
  <c r="AG5" i="8" s="1"/>
  <c r="H5" i="8" s="1"/>
  <c r="Z19" i="8"/>
  <c r="AN5" i="8" s="1"/>
  <c r="H6" i="8" s="1"/>
  <c r="A18" i="8"/>
  <c r="A17" i="8"/>
  <c r="F18" i="8"/>
  <c r="F20" i="8"/>
  <c r="H17" i="8"/>
  <c r="U60" i="8" l="1"/>
  <c r="X59" i="8"/>
  <c r="Z59" i="8" s="1"/>
  <c r="U102" i="8"/>
  <c r="V96" i="8"/>
  <c r="W97" i="8" s="1"/>
  <c r="H117" i="8" s="1"/>
  <c r="S105" i="8"/>
  <c r="T105" i="8"/>
  <c r="S109" i="8"/>
  <c r="T109" i="8"/>
  <c r="S113" i="8"/>
  <c r="T113" i="8"/>
  <c r="S104" i="8"/>
  <c r="T104" i="8"/>
  <c r="S108" i="8"/>
  <c r="T108" i="8"/>
  <c r="U112" i="8"/>
  <c r="X111" i="8"/>
  <c r="Z111" i="8" s="1"/>
  <c r="U81" i="8"/>
  <c r="X80" i="8"/>
  <c r="Z80" i="8" s="1"/>
  <c r="U97" i="8"/>
  <c r="Q97" i="8" s="1"/>
  <c r="M97" i="8" s="1"/>
  <c r="S103" i="8"/>
  <c r="T103" i="8"/>
  <c r="S107" i="8"/>
  <c r="T107" i="8"/>
  <c r="S111" i="8"/>
  <c r="T111" i="8"/>
  <c r="S102" i="8"/>
  <c r="T102" i="8"/>
  <c r="S106" i="8"/>
  <c r="T106" i="8"/>
  <c r="S110" i="8"/>
  <c r="T110" i="8"/>
  <c r="S112" i="8"/>
  <c r="T112" i="8"/>
  <c r="C53" i="13"/>
  <c r="C50" i="9"/>
  <c r="D50" i="9" s="1"/>
  <c r="E50" i="9" s="1"/>
  <c r="A89" i="8"/>
  <c r="H49" i="8"/>
  <c r="A90" i="8"/>
  <c r="H75" i="8"/>
  <c r="A79" i="8"/>
  <c r="U39" i="8"/>
  <c r="X38" i="8"/>
  <c r="Z37" i="8"/>
  <c r="A37" i="8"/>
  <c r="H18" i="8"/>
  <c r="AB18" i="8" s="1"/>
  <c r="AD18" i="8" s="1"/>
  <c r="AB17" i="8"/>
  <c r="AD17" i="8" s="1"/>
  <c r="F19" i="8"/>
  <c r="H19" i="8" s="1"/>
  <c r="AB19" i="8" s="1"/>
  <c r="AD19" i="8" s="1"/>
  <c r="A111" i="8" l="1"/>
  <c r="Q136" i="8"/>
  <c r="Q134" i="8"/>
  <c r="Q132" i="8"/>
  <c r="Q130" i="8"/>
  <c r="Q128" i="8"/>
  <c r="Q126" i="8"/>
  <c r="Q121" i="8"/>
  <c r="M121" i="8" s="1"/>
  <c r="Q119" i="8"/>
  <c r="M119" i="8" s="1"/>
  <c r="V118" i="8"/>
  <c r="U117" i="8"/>
  <c r="Q135" i="8"/>
  <c r="U134" i="8"/>
  <c r="Q133" i="8"/>
  <c r="Q131" i="8"/>
  <c r="Q129" i="8"/>
  <c r="Q127" i="8"/>
  <c r="Q125" i="8"/>
  <c r="X118" i="8"/>
  <c r="X119" i="8" s="1"/>
  <c r="Q118" i="8"/>
  <c r="M118" i="8" s="1"/>
  <c r="U82" i="8"/>
  <c r="X81" i="8"/>
  <c r="Z81" i="8" s="1"/>
  <c r="AG73" i="8" s="1"/>
  <c r="X112" i="8"/>
  <c r="Z112" i="8" s="1"/>
  <c r="U113" i="8"/>
  <c r="X113" i="8" s="1"/>
  <c r="Z113" i="8" s="1"/>
  <c r="AN97" i="8" s="1"/>
  <c r="X102" i="8"/>
  <c r="Z102" i="8" s="1"/>
  <c r="U103" i="8"/>
  <c r="U61" i="8"/>
  <c r="X60" i="8"/>
  <c r="Z60" i="8" s="1"/>
  <c r="M51" i="8"/>
  <c r="M52" i="8"/>
  <c r="M50" i="8"/>
  <c r="F50" i="9"/>
  <c r="G50" i="9" s="1"/>
  <c r="H50" i="9" s="1"/>
  <c r="D53" i="13"/>
  <c r="I138" i="8"/>
  <c r="I136" i="8"/>
  <c r="I137" i="8"/>
  <c r="I135" i="8"/>
  <c r="A121" i="8"/>
  <c r="A80" i="8"/>
  <c r="Z38" i="8"/>
  <c r="AN27" i="8" s="1"/>
  <c r="H27" i="8" s="1"/>
  <c r="A38" i="8"/>
  <c r="U40" i="8"/>
  <c r="X39" i="8"/>
  <c r="B22" i="8"/>
  <c r="U62" i="8" l="1"/>
  <c r="X61" i="8"/>
  <c r="Z61" i="8" s="1"/>
  <c r="AN50" i="8" s="1"/>
  <c r="U83" i="8"/>
  <c r="X82" i="8"/>
  <c r="Z82" i="8" s="1"/>
  <c r="S127" i="8"/>
  <c r="T127" i="8"/>
  <c r="S131" i="8"/>
  <c r="T131" i="8"/>
  <c r="U135" i="8"/>
  <c r="X134" i="8"/>
  <c r="Z134" i="8" s="1"/>
  <c r="U120" i="8"/>
  <c r="Q120" i="8" s="1"/>
  <c r="M120" i="8" s="1"/>
  <c r="S126" i="8"/>
  <c r="T126" i="8"/>
  <c r="S130" i="8"/>
  <c r="T130" i="8"/>
  <c r="S134" i="8"/>
  <c r="T134" i="8"/>
  <c r="U104" i="8"/>
  <c r="X103" i="8"/>
  <c r="Z103" i="8" s="1"/>
  <c r="S125" i="8"/>
  <c r="T125" i="8"/>
  <c r="S129" i="8"/>
  <c r="T129" i="8"/>
  <c r="S133" i="8"/>
  <c r="T133" i="8"/>
  <c r="S135" i="8"/>
  <c r="T135" i="8"/>
  <c r="U125" i="8"/>
  <c r="V119" i="8"/>
  <c r="W120" i="8" s="1"/>
  <c r="H140" i="8" s="1"/>
  <c r="S128" i="8"/>
  <c r="T128" i="8"/>
  <c r="S132" i="8"/>
  <c r="T132" i="8"/>
  <c r="S136" i="8"/>
  <c r="T136" i="8"/>
  <c r="A66" i="8"/>
  <c r="E53" i="13"/>
  <c r="I50" i="9"/>
  <c r="J50" i="9" s="1"/>
  <c r="K50" i="9" s="1"/>
  <c r="H72" i="8"/>
  <c r="A81" i="8"/>
  <c r="A102" i="8"/>
  <c r="A112" i="8"/>
  <c r="A113" i="8"/>
  <c r="H98" i="8"/>
  <c r="Z39" i="8"/>
  <c r="A39" i="8"/>
  <c r="U41" i="8"/>
  <c r="X41" i="8" s="1"/>
  <c r="Z42" i="8" s="1"/>
  <c r="AN28" i="8" s="1"/>
  <c r="H29" i="8" s="1"/>
  <c r="X40" i="8"/>
  <c r="D22" i="8"/>
  <c r="L10" i="8" s="1"/>
  <c r="F21" i="8"/>
  <c r="F22" i="8" s="1"/>
  <c r="H20" i="8"/>
  <c r="AB20" i="8" s="1"/>
  <c r="AD20" i="8" s="1"/>
  <c r="A134" i="8" l="1"/>
  <c r="X125" i="8"/>
  <c r="Z125" i="8" s="1"/>
  <c r="U126" i="8"/>
  <c r="U105" i="8"/>
  <c r="X104" i="8"/>
  <c r="Z104" i="8" s="1"/>
  <c r="AG96" i="8" s="1"/>
  <c r="X135" i="8"/>
  <c r="Z135" i="8" s="1"/>
  <c r="U136" i="8"/>
  <c r="X136" i="8" s="1"/>
  <c r="Z136" i="8" s="1"/>
  <c r="AN120" i="8" s="1"/>
  <c r="U84" i="8"/>
  <c r="X83" i="8"/>
  <c r="Z83" i="8" s="1"/>
  <c r="U63" i="8"/>
  <c r="X62" i="8"/>
  <c r="Z62" i="8" s="1"/>
  <c r="Q159" i="8"/>
  <c r="Q158" i="8"/>
  <c r="Q157" i="8"/>
  <c r="Q156" i="8"/>
  <c r="Q155" i="8"/>
  <c r="Q154" i="8"/>
  <c r="Q153" i="8"/>
  <c r="Q152" i="8"/>
  <c r="Q151" i="8"/>
  <c r="Q150" i="8"/>
  <c r="Q149" i="8"/>
  <c r="Q148" i="8"/>
  <c r="X141" i="8"/>
  <c r="X142" i="8" s="1"/>
  <c r="Q141" i="8"/>
  <c r="M141" i="8" s="1"/>
  <c r="U157" i="8"/>
  <c r="Q144" i="8"/>
  <c r="M144" i="8" s="1"/>
  <c r="Q142" i="8"/>
  <c r="M142" i="8" s="1"/>
  <c r="V141" i="8"/>
  <c r="U140" i="8"/>
  <c r="B54" i="13"/>
  <c r="L50" i="9"/>
  <c r="M50" i="9" s="1"/>
  <c r="N50" i="9" s="1"/>
  <c r="I160" i="8"/>
  <c r="I161" i="8"/>
  <c r="I159" i="8"/>
  <c r="I158" i="8"/>
  <c r="A144" i="8"/>
  <c r="A82" i="8"/>
  <c r="H50" i="8"/>
  <c r="A103" i="8"/>
  <c r="Z40" i="8"/>
  <c r="A40" i="8"/>
  <c r="Z41" i="8"/>
  <c r="AG28" i="8" s="1"/>
  <c r="H28" i="8" s="1"/>
  <c r="A41" i="8"/>
  <c r="H21" i="8"/>
  <c r="U127" i="8" l="1"/>
  <c r="X126" i="8"/>
  <c r="Z126" i="8" s="1"/>
  <c r="U64" i="8"/>
  <c r="X64" i="8" s="1"/>
  <c r="Z64" i="8" s="1"/>
  <c r="AG51" i="8" s="1"/>
  <c r="X63" i="8"/>
  <c r="Z63" i="8" s="1"/>
  <c r="U85" i="8"/>
  <c r="X84" i="8"/>
  <c r="Z84" i="8" s="1"/>
  <c r="AN73" i="8" s="1"/>
  <c r="U106" i="8"/>
  <c r="X105" i="8"/>
  <c r="Z105" i="8" s="1"/>
  <c r="U143" i="8"/>
  <c r="Q143" i="8" s="1"/>
  <c r="M143" i="8" s="1"/>
  <c r="X157" i="8"/>
  <c r="Z157" i="8" s="1"/>
  <c r="U158" i="8"/>
  <c r="T148" i="8"/>
  <c r="S148" i="8"/>
  <c r="T150" i="8"/>
  <c r="S150" i="8"/>
  <c r="T152" i="8"/>
  <c r="S152" i="8"/>
  <c r="T154" i="8"/>
  <c r="S154" i="8"/>
  <c r="T156" i="8"/>
  <c r="S156" i="8"/>
  <c r="T158" i="8"/>
  <c r="S158" i="8"/>
  <c r="V142" i="8"/>
  <c r="W143" i="8" s="1"/>
  <c r="H163" i="8" s="1"/>
  <c r="U148" i="8"/>
  <c r="T149" i="8"/>
  <c r="S149" i="8"/>
  <c r="T151" i="8"/>
  <c r="S151" i="8"/>
  <c r="T153" i="8"/>
  <c r="S153" i="8"/>
  <c r="T155" i="8"/>
  <c r="S155" i="8"/>
  <c r="T157" i="8"/>
  <c r="S157" i="8"/>
  <c r="T159" i="8"/>
  <c r="S159" i="8"/>
  <c r="A67" i="8"/>
  <c r="A57" i="8"/>
  <c r="C54" i="13"/>
  <c r="C51" i="9"/>
  <c r="D51" i="9" s="1"/>
  <c r="E51" i="9" s="1"/>
  <c r="A157" i="8"/>
  <c r="A125" i="8"/>
  <c r="A135" i="8"/>
  <c r="A83" i="8"/>
  <c r="A104" i="8"/>
  <c r="H95" i="8"/>
  <c r="H121" i="8"/>
  <c r="A136" i="8"/>
  <c r="AB21" i="8"/>
  <c r="AD21" i="8" s="1"/>
  <c r="AD22" i="8" s="1"/>
  <c r="AE22" i="8" s="1"/>
  <c r="H23" i="8" s="1"/>
  <c r="L12" i="8" s="1"/>
  <c r="L13" i="8" s="1"/>
  <c r="H22" i="8"/>
  <c r="U107" i="8" l="1"/>
  <c r="X106" i="8"/>
  <c r="Z106" i="8" s="1"/>
  <c r="U86" i="8"/>
  <c r="X85" i="8"/>
  <c r="Z85" i="8" s="1"/>
  <c r="U128" i="8"/>
  <c r="X127" i="8"/>
  <c r="Z127" i="8" s="1"/>
  <c r="AG119" i="8" s="1"/>
  <c r="Q182" i="8"/>
  <c r="Q181" i="8"/>
  <c r="Q180" i="8"/>
  <c r="Q179" i="8"/>
  <c r="Q178" i="8"/>
  <c r="Q177" i="8"/>
  <c r="Q176" i="8"/>
  <c r="Q175" i="8"/>
  <c r="U180" i="8"/>
  <c r="Q167" i="8"/>
  <c r="M167" i="8" s="1"/>
  <c r="Q165" i="8"/>
  <c r="M165" i="8" s="1"/>
  <c r="V164" i="8"/>
  <c r="U163" i="8"/>
  <c r="Q174" i="8"/>
  <c r="Q173" i="8"/>
  <c r="Q172" i="8"/>
  <c r="Q171" i="8"/>
  <c r="X164" i="8"/>
  <c r="X165" i="8" s="1"/>
  <c r="Q164" i="8"/>
  <c r="M164" i="8" s="1"/>
  <c r="X148" i="8"/>
  <c r="Z148" i="8" s="1"/>
  <c r="U149" i="8"/>
  <c r="X158" i="8"/>
  <c r="Z158" i="8" s="1"/>
  <c r="U159" i="8"/>
  <c r="X159" i="8" s="1"/>
  <c r="Z159" i="8" s="1"/>
  <c r="AN143" i="8" s="1"/>
  <c r="A58" i="8"/>
  <c r="D54" i="13"/>
  <c r="F51" i="9"/>
  <c r="G51" i="9" s="1"/>
  <c r="H51" i="9" s="1"/>
  <c r="I184" i="8"/>
  <c r="I182" i="8"/>
  <c r="I181" i="8"/>
  <c r="A167" i="8"/>
  <c r="I183" i="8"/>
  <c r="A105" i="8"/>
  <c r="H73" i="8"/>
  <c r="A84" i="8"/>
  <c r="A126" i="8"/>
  <c r="L15" i="8"/>
  <c r="H32" i="8" s="1"/>
  <c r="L32" i="8" s="1"/>
  <c r="U129" i="8" l="1"/>
  <c r="X128" i="8"/>
  <c r="Z128" i="8" s="1"/>
  <c r="U87" i="8"/>
  <c r="X87" i="8" s="1"/>
  <c r="Z87" i="8" s="1"/>
  <c r="AG74" i="8" s="1"/>
  <c r="X86" i="8"/>
  <c r="Z86" i="8" s="1"/>
  <c r="U108" i="8"/>
  <c r="X107" i="8"/>
  <c r="Z107" i="8" s="1"/>
  <c r="AN96" i="8" s="1"/>
  <c r="S171" i="8"/>
  <c r="T171" i="8"/>
  <c r="S173" i="8"/>
  <c r="T173" i="8"/>
  <c r="U166" i="8"/>
  <c r="Q166" i="8" s="1"/>
  <c r="M166" i="8" s="1"/>
  <c r="X180" i="8"/>
  <c r="Z180" i="8" s="1"/>
  <c r="U181" i="8"/>
  <c r="T176" i="8"/>
  <c r="S176" i="8"/>
  <c r="T178" i="8"/>
  <c r="S178" i="8"/>
  <c r="T180" i="8"/>
  <c r="S180" i="8"/>
  <c r="T182" i="8"/>
  <c r="S182" i="8"/>
  <c r="X149" i="8"/>
  <c r="Z149" i="8" s="1"/>
  <c r="U150" i="8"/>
  <c r="S172" i="8"/>
  <c r="T172" i="8"/>
  <c r="S174" i="8"/>
  <c r="T174" i="8"/>
  <c r="U171" i="8"/>
  <c r="V165" i="8"/>
  <c r="W166" i="8" s="1"/>
  <c r="H186" i="8" s="1"/>
  <c r="T175" i="8"/>
  <c r="S175" i="8"/>
  <c r="T177" i="8"/>
  <c r="S177" i="8"/>
  <c r="T179" i="8"/>
  <c r="S179" i="8"/>
  <c r="T181" i="8"/>
  <c r="S181" i="8"/>
  <c r="H51" i="8"/>
  <c r="A59" i="8"/>
  <c r="E54" i="13"/>
  <c r="I51" i="9"/>
  <c r="J51" i="9" s="1"/>
  <c r="K51" i="9" s="1"/>
  <c r="A158" i="8"/>
  <c r="A148" i="8"/>
  <c r="A159" i="8"/>
  <c r="A127" i="8"/>
  <c r="H118" i="8"/>
  <c r="A106" i="8"/>
  <c r="A85" i="8"/>
  <c r="H33" i="8"/>
  <c r="A180" i="8" l="1"/>
  <c r="U109" i="8"/>
  <c r="X108" i="8"/>
  <c r="Z108" i="8" s="1"/>
  <c r="U130" i="8"/>
  <c r="X129" i="8"/>
  <c r="Z129" i="8" s="1"/>
  <c r="X150" i="8"/>
  <c r="Z150" i="8" s="1"/>
  <c r="AG142" i="8" s="1"/>
  <c r="U151" i="8"/>
  <c r="X181" i="8"/>
  <c r="Z181" i="8" s="1"/>
  <c r="U182" i="8"/>
  <c r="X182" i="8" s="1"/>
  <c r="Z182" i="8" s="1"/>
  <c r="AN166" i="8" s="1"/>
  <c r="U203" i="8"/>
  <c r="Q188" i="8"/>
  <c r="V187" i="8"/>
  <c r="U186" i="8"/>
  <c r="Q202" i="8"/>
  <c r="Q201" i="8"/>
  <c r="Q200" i="8"/>
  <c r="Q199" i="8"/>
  <c r="Q198" i="8"/>
  <c r="Q197" i="8"/>
  <c r="Q196" i="8"/>
  <c r="Q195" i="8"/>
  <c r="Q194" i="8"/>
  <c r="X187" i="8"/>
  <c r="X188" i="8" s="1"/>
  <c r="Q187" i="8"/>
  <c r="M187" i="8" s="1"/>
  <c r="U172" i="8"/>
  <c r="X171" i="8"/>
  <c r="Z171" i="8" s="1"/>
  <c r="A60" i="8"/>
  <c r="B55" i="13"/>
  <c r="L51" i="9"/>
  <c r="M51" i="9" s="1"/>
  <c r="N51" i="9" s="1"/>
  <c r="Q205" i="8" s="1"/>
  <c r="M188" i="8"/>
  <c r="I206" i="8"/>
  <c r="A190" i="8"/>
  <c r="I207" i="8"/>
  <c r="I205" i="8"/>
  <c r="I204" i="8"/>
  <c r="A149" i="8"/>
  <c r="A128" i="8"/>
  <c r="A86" i="8"/>
  <c r="H96" i="8"/>
  <c r="A107" i="8"/>
  <c r="A87" i="8"/>
  <c r="H74" i="8"/>
  <c r="H34" i="8"/>
  <c r="AB33" i="8"/>
  <c r="AD33" i="8" s="1"/>
  <c r="Q203" i="8" l="1"/>
  <c r="Q190" i="8"/>
  <c r="M190" i="8" s="1"/>
  <c r="Q204" i="8"/>
  <c r="T204" i="8" s="1"/>
  <c r="U131" i="8"/>
  <c r="X130" i="8"/>
  <c r="Z130" i="8" s="1"/>
  <c r="AN119" i="8" s="1"/>
  <c r="U110" i="8"/>
  <c r="X110" i="8" s="1"/>
  <c r="Z110" i="8" s="1"/>
  <c r="AG97" i="8" s="1"/>
  <c r="X109" i="8"/>
  <c r="Z109" i="8" s="1"/>
  <c r="U173" i="8"/>
  <c r="X172" i="8"/>
  <c r="Z172" i="8" s="1"/>
  <c r="S194" i="8"/>
  <c r="T194" i="8"/>
  <c r="S196" i="8"/>
  <c r="T196" i="8"/>
  <c r="S198" i="8"/>
  <c r="T198" i="8"/>
  <c r="S200" i="8"/>
  <c r="T200" i="8"/>
  <c r="S202" i="8"/>
  <c r="T202" i="8"/>
  <c r="U189" i="8"/>
  <c r="Q189" i="8" s="1"/>
  <c r="M189" i="8" s="1"/>
  <c r="U204" i="8"/>
  <c r="X203" i="8"/>
  <c r="Z203" i="8" s="1"/>
  <c r="X151" i="8"/>
  <c r="Z151" i="8" s="1"/>
  <c r="U152" i="8"/>
  <c r="S195" i="8"/>
  <c r="T195" i="8"/>
  <c r="S197" i="8"/>
  <c r="T197" i="8"/>
  <c r="S199" i="8"/>
  <c r="T199" i="8"/>
  <c r="S201" i="8"/>
  <c r="T201" i="8"/>
  <c r="S203" i="8"/>
  <c r="T203" i="8"/>
  <c r="S205" i="8"/>
  <c r="T205" i="8"/>
  <c r="U194" i="8"/>
  <c r="V188" i="8"/>
  <c r="W189" i="8" s="1"/>
  <c r="H209" i="8" s="1"/>
  <c r="A61" i="8"/>
  <c r="C55" i="13"/>
  <c r="C52" i="9"/>
  <c r="D52" i="9" s="1"/>
  <c r="E52" i="9" s="1"/>
  <c r="A181" i="8"/>
  <c r="A171" i="8"/>
  <c r="A182" i="8"/>
  <c r="A150" i="8"/>
  <c r="H141" i="8"/>
  <c r="A129" i="8"/>
  <c r="A108" i="8"/>
  <c r="H35" i="8"/>
  <c r="AB34" i="8"/>
  <c r="AD34" i="8" s="1"/>
  <c r="S204" i="8" l="1"/>
  <c r="A203" i="8"/>
  <c r="U132" i="8"/>
  <c r="X131" i="8"/>
  <c r="Z131" i="8" s="1"/>
  <c r="Q219" i="8"/>
  <c r="Q218" i="8"/>
  <c r="Q217" i="8"/>
  <c r="X210" i="8"/>
  <c r="X211" i="8" s="1"/>
  <c r="Q210" i="8"/>
  <c r="M210" i="8" s="1"/>
  <c r="U226" i="8"/>
  <c r="V210" i="8"/>
  <c r="U209" i="8"/>
  <c r="U195" i="8"/>
  <c r="X194" i="8"/>
  <c r="Z194" i="8" s="1"/>
  <c r="U205" i="8"/>
  <c r="X205" i="8" s="1"/>
  <c r="Z205" i="8" s="1"/>
  <c r="AN189" i="8" s="1"/>
  <c r="X204" i="8"/>
  <c r="Z204" i="8" s="1"/>
  <c r="X152" i="8"/>
  <c r="Z152" i="8" s="1"/>
  <c r="U153" i="8"/>
  <c r="U174" i="8"/>
  <c r="X173" i="8"/>
  <c r="Z173" i="8" s="1"/>
  <c r="AG165" i="8" s="1"/>
  <c r="H52" i="8"/>
  <c r="A62" i="8"/>
  <c r="F52" i="9"/>
  <c r="G52" i="9" s="1"/>
  <c r="H52" i="9" s="1"/>
  <c r="Q222" i="8" s="1"/>
  <c r="D55" i="13"/>
  <c r="A172" i="8"/>
  <c r="A151" i="8"/>
  <c r="I230" i="8"/>
  <c r="I228" i="8"/>
  <c r="I227" i="8"/>
  <c r="A213" i="8"/>
  <c r="I229" i="8"/>
  <c r="A109" i="8"/>
  <c r="H119" i="8"/>
  <c r="A130" i="8"/>
  <c r="A110" i="8"/>
  <c r="H97" i="8"/>
  <c r="H36" i="8"/>
  <c r="AB35" i="8"/>
  <c r="AD35" i="8" s="1"/>
  <c r="Q211" i="8" l="1"/>
  <c r="M211" i="8" s="1"/>
  <c r="Q220" i="8"/>
  <c r="S220" i="8" s="1"/>
  <c r="Q221" i="8"/>
  <c r="T221" i="8" s="1"/>
  <c r="U133" i="8"/>
  <c r="X133" i="8" s="1"/>
  <c r="Z133" i="8" s="1"/>
  <c r="AG120" i="8" s="1"/>
  <c r="X132" i="8"/>
  <c r="Z132" i="8" s="1"/>
  <c r="X153" i="8"/>
  <c r="Z153" i="8" s="1"/>
  <c r="AN142" i="8" s="1"/>
  <c r="U154" i="8"/>
  <c r="U196" i="8"/>
  <c r="X195" i="8"/>
  <c r="Z195" i="8" s="1"/>
  <c r="V211" i="8"/>
  <c r="W212" i="8" s="1"/>
  <c r="H232" i="8" s="1"/>
  <c r="U217" i="8"/>
  <c r="T218" i="8"/>
  <c r="S218" i="8"/>
  <c r="T220" i="8"/>
  <c r="T222" i="8"/>
  <c r="S222" i="8"/>
  <c r="X174" i="8"/>
  <c r="Z174" i="8" s="1"/>
  <c r="U175" i="8"/>
  <c r="U212" i="8"/>
  <c r="X226" i="8"/>
  <c r="Z226" i="8" s="1"/>
  <c r="U227" i="8"/>
  <c r="T217" i="8"/>
  <c r="S217" i="8"/>
  <c r="T219" i="8"/>
  <c r="S219" i="8"/>
  <c r="A63" i="8"/>
  <c r="E55" i="13"/>
  <c r="I52" i="9"/>
  <c r="A194" i="8"/>
  <c r="A152" i="8"/>
  <c r="A205" i="8"/>
  <c r="A204" i="8"/>
  <c r="A173" i="8"/>
  <c r="H164" i="8"/>
  <c r="A131" i="8"/>
  <c r="H37" i="8"/>
  <c r="AB36" i="8"/>
  <c r="AD36" i="8" s="1"/>
  <c r="S221" i="8" l="1"/>
  <c r="Q212" i="8"/>
  <c r="M212" i="8" s="1"/>
  <c r="J52" i="9"/>
  <c r="Q223" i="8"/>
  <c r="A226" i="8"/>
  <c r="U249" i="8"/>
  <c r="V233" i="8"/>
  <c r="U232" i="8"/>
  <c r="X233" i="8"/>
  <c r="X234" i="8" s="1"/>
  <c r="X227" i="8"/>
  <c r="Z227" i="8" s="1"/>
  <c r="U228" i="8"/>
  <c r="X228" i="8" s="1"/>
  <c r="Z228" i="8" s="1"/>
  <c r="AN212" i="8" s="1"/>
  <c r="X175" i="8"/>
  <c r="Z175" i="8" s="1"/>
  <c r="U176" i="8"/>
  <c r="X217" i="8"/>
  <c r="Z217" i="8" s="1"/>
  <c r="U218" i="8"/>
  <c r="X154" i="8"/>
  <c r="Z154" i="8" s="1"/>
  <c r="U155" i="8"/>
  <c r="U197" i="8"/>
  <c r="X196" i="8"/>
  <c r="Z196" i="8" s="1"/>
  <c r="AG188" i="8" s="1"/>
  <c r="A64" i="8"/>
  <c r="A65" i="8"/>
  <c r="B56" i="13"/>
  <c r="L52" i="9"/>
  <c r="A195" i="8"/>
  <c r="I252" i="8"/>
  <c r="I253" i="8"/>
  <c r="I251" i="8"/>
  <c r="I250" i="8"/>
  <c r="A236" i="8"/>
  <c r="A153" i="8"/>
  <c r="H142" i="8"/>
  <c r="A174" i="8"/>
  <c r="A132" i="8"/>
  <c r="A133" i="8"/>
  <c r="H120" i="8"/>
  <c r="H38" i="8"/>
  <c r="AB37" i="8"/>
  <c r="AD37" i="8" s="1"/>
  <c r="K52" i="9" l="1"/>
  <c r="Q225" i="8" s="1"/>
  <c r="Q224" i="8"/>
  <c r="M52" i="9"/>
  <c r="Q213" i="8"/>
  <c r="M213" i="8" s="1"/>
  <c r="Q226" i="8"/>
  <c r="T223" i="8"/>
  <c r="S223" i="8"/>
  <c r="U235" i="8"/>
  <c r="U250" i="8"/>
  <c r="X249" i="8"/>
  <c r="Z249" i="8" s="1"/>
  <c r="U198" i="8"/>
  <c r="X197" i="8"/>
  <c r="Z197" i="8" s="1"/>
  <c r="X155" i="8"/>
  <c r="Z155" i="8" s="1"/>
  <c r="U156" i="8"/>
  <c r="X156" i="8" s="1"/>
  <c r="Z156" i="8" s="1"/>
  <c r="AG143" i="8" s="1"/>
  <c r="X218" i="8"/>
  <c r="Z218" i="8" s="1"/>
  <c r="U219" i="8"/>
  <c r="X176" i="8"/>
  <c r="Z176" i="8" s="1"/>
  <c r="AN165" i="8" s="1"/>
  <c r="U177" i="8"/>
  <c r="U240" i="8"/>
  <c r="V234" i="8"/>
  <c r="W235" i="8" s="1"/>
  <c r="H255" i="8" s="1"/>
  <c r="C56" i="13"/>
  <c r="C53" i="9"/>
  <c r="A217" i="8"/>
  <c r="A196" i="8"/>
  <c r="H187" i="8"/>
  <c r="A175" i="8"/>
  <c r="A154" i="8"/>
  <c r="A228" i="8"/>
  <c r="H144" i="8"/>
  <c r="A227" i="8"/>
  <c r="AB38" i="8"/>
  <c r="AD38" i="8" s="1"/>
  <c r="H39" i="8"/>
  <c r="S224" i="8" l="1"/>
  <c r="T224" i="8"/>
  <c r="D53" i="9"/>
  <c r="Q240" i="8"/>
  <c r="Q233" i="8"/>
  <c r="M233" i="8" s="1"/>
  <c r="S226" i="8"/>
  <c r="T226" i="8"/>
  <c r="N52" i="9"/>
  <c r="Q228" i="8" s="1"/>
  <c r="Q227" i="8"/>
  <c r="T225" i="8"/>
  <c r="S225" i="8"/>
  <c r="A249" i="8"/>
  <c r="U241" i="8"/>
  <c r="X240" i="8"/>
  <c r="Z240" i="8" s="1"/>
  <c r="U199" i="8"/>
  <c r="X198" i="8"/>
  <c r="Z198" i="8" s="1"/>
  <c r="U251" i="8"/>
  <c r="X251" i="8" s="1"/>
  <c r="Z251" i="8" s="1"/>
  <c r="AN235" i="8" s="1"/>
  <c r="X250" i="8"/>
  <c r="Z250" i="8" s="1"/>
  <c r="X256" i="8"/>
  <c r="X257" i="8" s="1"/>
  <c r="U272" i="8"/>
  <c r="V256" i="8"/>
  <c r="U255" i="8"/>
  <c r="X177" i="8"/>
  <c r="Z177" i="8" s="1"/>
  <c r="U178" i="8"/>
  <c r="X219" i="8"/>
  <c r="Z219" i="8" s="1"/>
  <c r="AG211" i="8" s="1"/>
  <c r="U220" i="8"/>
  <c r="D56" i="13"/>
  <c r="F53" i="9"/>
  <c r="A156" i="8"/>
  <c r="H143" i="8"/>
  <c r="I276" i="8"/>
  <c r="I274" i="8"/>
  <c r="I273" i="8"/>
  <c r="A259" i="8"/>
  <c r="I275" i="8"/>
  <c r="A197" i="8"/>
  <c r="A218" i="8"/>
  <c r="A155" i="8"/>
  <c r="A176" i="8"/>
  <c r="H165" i="8"/>
  <c r="H40" i="8"/>
  <c r="AB39" i="8"/>
  <c r="AD39" i="8" s="1"/>
  <c r="G53" i="9" l="1"/>
  <c r="Q234" i="8"/>
  <c r="M234" i="8" s="1"/>
  <c r="Q243" i="8"/>
  <c r="T227" i="8"/>
  <c r="S227" i="8"/>
  <c r="E53" i="9"/>
  <c r="Q242" i="8" s="1"/>
  <c r="Q241" i="8"/>
  <c r="S228" i="8"/>
  <c r="T228" i="8"/>
  <c r="T240" i="8"/>
  <c r="S240" i="8"/>
  <c r="V257" i="8"/>
  <c r="W258" i="8" s="1"/>
  <c r="H278" i="8" s="1"/>
  <c r="U263" i="8"/>
  <c r="U200" i="8"/>
  <c r="X199" i="8"/>
  <c r="Z199" i="8" s="1"/>
  <c r="AN188" i="8" s="1"/>
  <c r="U242" i="8"/>
  <c r="X241" i="8"/>
  <c r="Z241" i="8" s="1"/>
  <c r="X220" i="8"/>
  <c r="Z220" i="8" s="1"/>
  <c r="U221" i="8"/>
  <c r="X178" i="8"/>
  <c r="Z178" i="8" s="1"/>
  <c r="U179" i="8"/>
  <c r="X179" i="8" s="1"/>
  <c r="Z179" i="8" s="1"/>
  <c r="AG166" i="8" s="1"/>
  <c r="U258" i="8"/>
  <c r="X272" i="8"/>
  <c r="Z272" i="8" s="1"/>
  <c r="U273" i="8"/>
  <c r="E56" i="13"/>
  <c r="I53" i="9"/>
  <c r="A198" i="8"/>
  <c r="A240" i="8"/>
  <c r="A250" i="8"/>
  <c r="A177" i="8"/>
  <c r="H210" i="8"/>
  <c r="A219" i="8"/>
  <c r="H236" i="8"/>
  <c r="A251" i="8"/>
  <c r="H167" i="8"/>
  <c r="AB40" i="8"/>
  <c r="AD40" i="8" s="1"/>
  <c r="H41" i="8"/>
  <c r="A272" i="8" l="1"/>
  <c r="J53" i="9"/>
  <c r="Q246" i="8"/>
  <c r="T242" i="8"/>
  <c r="S242" i="8"/>
  <c r="S241" i="8"/>
  <c r="T241" i="8"/>
  <c r="S243" i="8"/>
  <c r="T243" i="8"/>
  <c r="H53" i="9"/>
  <c r="Q245" i="8" s="1"/>
  <c r="Q244" i="8"/>
  <c r="X273" i="8"/>
  <c r="Z273" i="8" s="1"/>
  <c r="U274" i="8"/>
  <c r="X274" i="8" s="1"/>
  <c r="Z274" i="8" s="1"/>
  <c r="AN258" i="8" s="1"/>
  <c r="U243" i="8"/>
  <c r="X242" i="8"/>
  <c r="Z242" i="8" s="1"/>
  <c r="AG234" i="8" s="1"/>
  <c r="U201" i="8"/>
  <c r="X200" i="8"/>
  <c r="Z200" i="8" s="1"/>
  <c r="U295" i="8"/>
  <c r="V279" i="8"/>
  <c r="U278" i="8"/>
  <c r="X279" i="8"/>
  <c r="X280" i="8" s="1"/>
  <c r="X221" i="8"/>
  <c r="Z221" i="8" s="1"/>
  <c r="U222" i="8"/>
  <c r="X263" i="8"/>
  <c r="Z263" i="8" s="1"/>
  <c r="U264" i="8"/>
  <c r="L53" i="9"/>
  <c r="B57" i="13"/>
  <c r="A178" i="8"/>
  <c r="A241" i="8"/>
  <c r="A199" i="8"/>
  <c r="H188" i="8"/>
  <c r="A220" i="8"/>
  <c r="I298" i="8"/>
  <c r="I299" i="8"/>
  <c r="I297" i="8"/>
  <c r="I296" i="8"/>
  <c r="A282" i="8"/>
  <c r="A179" i="8"/>
  <c r="H166" i="8"/>
  <c r="H42" i="8"/>
  <c r="AB41" i="8"/>
  <c r="AD41" i="8" s="1"/>
  <c r="S245" i="8" l="1"/>
  <c r="T245" i="8"/>
  <c r="T246" i="8"/>
  <c r="S246" i="8"/>
  <c r="M53" i="9"/>
  <c r="Q236" i="8"/>
  <c r="M236" i="8" s="1"/>
  <c r="Q249" i="8"/>
  <c r="T244" i="8"/>
  <c r="S244" i="8"/>
  <c r="K53" i="9"/>
  <c r="Q248" i="8" s="1"/>
  <c r="Q247" i="8"/>
  <c r="Q235" i="8"/>
  <c r="M235" i="8" s="1"/>
  <c r="X264" i="8"/>
  <c r="Z264" i="8" s="1"/>
  <c r="U265" i="8"/>
  <c r="X222" i="8"/>
  <c r="Z222" i="8" s="1"/>
  <c r="AN211" i="8" s="1"/>
  <c r="U223" i="8"/>
  <c r="U286" i="8"/>
  <c r="V280" i="8"/>
  <c r="W281" i="8" s="1"/>
  <c r="U281" i="8"/>
  <c r="U296" i="8"/>
  <c r="X295" i="8"/>
  <c r="Z295" i="8" s="1"/>
  <c r="U202" i="8"/>
  <c r="X202" i="8" s="1"/>
  <c r="Z202" i="8" s="1"/>
  <c r="AG189" i="8" s="1"/>
  <c r="X201" i="8"/>
  <c r="Z201" i="8" s="1"/>
  <c r="U244" i="8"/>
  <c r="X243" i="8"/>
  <c r="Z243" i="8" s="1"/>
  <c r="C57" i="13"/>
  <c r="C54" i="9"/>
  <c r="A221" i="8"/>
  <c r="A273" i="8"/>
  <c r="H190" i="8"/>
  <c r="H259" i="8"/>
  <c r="A274" i="8"/>
  <c r="A200" i="8"/>
  <c r="H233" i="8"/>
  <c r="A242" i="8"/>
  <c r="H301" i="8"/>
  <c r="A263" i="8"/>
  <c r="H43" i="8"/>
  <c r="AB42" i="8"/>
  <c r="AD42" i="8" s="1"/>
  <c r="T248" i="8" l="1"/>
  <c r="S248" i="8"/>
  <c r="D54" i="9"/>
  <c r="Q263" i="8"/>
  <c r="Q256" i="8"/>
  <c r="M256" i="8" s="1"/>
  <c r="S247" i="8"/>
  <c r="T247" i="8"/>
  <c r="S249" i="8"/>
  <c r="T249" i="8"/>
  <c r="N53" i="9"/>
  <c r="Q251" i="8" s="1"/>
  <c r="Q250" i="8"/>
  <c r="A295" i="8"/>
  <c r="X302" i="8"/>
  <c r="X303" i="8" s="1"/>
  <c r="U318" i="8"/>
  <c r="V302" i="8"/>
  <c r="U301" i="8"/>
  <c r="U245" i="8"/>
  <c r="X244" i="8"/>
  <c r="Z244" i="8" s="1"/>
  <c r="U297" i="8"/>
  <c r="X297" i="8" s="1"/>
  <c r="Z297" i="8" s="1"/>
  <c r="AN281" i="8" s="1"/>
  <c r="X296" i="8"/>
  <c r="Z296" i="8" s="1"/>
  <c r="X223" i="8"/>
  <c r="Z223" i="8" s="1"/>
  <c r="U224" i="8"/>
  <c r="X265" i="8"/>
  <c r="Z265" i="8" s="1"/>
  <c r="AG257" i="8" s="1"/>
  <c r="U266" i="8"/>
  <c r="U287" i="8"/>
  <c r="X286" i="8"/>
  <c r="Z286" i="8" s="1"/>
  <c r="D57" i="13"/>
  <c r="F54" i="9"/>
  <c r="A222" i="8"/>
  <c r="H211" i="8"/>
  <c r="A201" i="8"/>
  <c r="I322" i="8"/>
  <c r="I320" i="8"/>
  <c r="I321" i="8"/>
  <c r="I319" i="8"/>
  <c r="A305" i="8"/>
  <c r="A264" i="8"/>
  <c r="A243" i="8"/>
  <c r="A202" i="8"/>
  <c r="H189" i="8"/>
  <c r="H44" i="8"/>
  <c r="AB43" i="8"/>
  <c r="AD43" i="8" s="1"/>
  <c r="G54" i="9" l="1"/>
  <c r="Q266" i="8"/>
  <c r="Q257" i="8"/>
  <c r="M257" i="8" s="1"/>
  <c r="T250" i="8"/>
  <c r="S250" i="8"/>
  <c r="T263" i="8"/>
  <c r="S263" i="8"/>
  <c r="S251" i="8"/>
  <c r="T251" i="8"/>
  <c r="E54" i="9"/>
  <c r="Q265" i="8" s="1"/>
  <c r="Q264" i="8"/>
  <c r="U246" i="8"/>
  <c r="X245" i="8"/>
  <c r="Z245" i="8" s="1"/>
  <c r="AN234" i="8" s="1"/>
  <c r="V303" i="8"/>
  <c r="W304" i="8" s="1"/>
  <c r="H324" i="8" s="1"/>
  <c r="U309" i="8"/>
  <c r="U288" i="8"/>
  <c r="X287" i="8"/>
  <c r="Z287" i="8" s="1"/>
  <c r="X266" i="8"/>
  <c r="Z266" i="8" s="1"/>
  <c r="U267" i="8"/>
  <c r="X224" i="8"/>
  <c r="Z224" i="8" s="1"/>
  <c r="U225" i="8"/>
  <c r="X225" i="8" s="1"/>
  <c r="Z225" i="8" s="1"/>
  <c r="AG212" i="8" s="1"/>
  <c r="U304" i="8"/>
  <c r="X318" i="8"/>
  <c r="Z318" i="8" s="1"/>
  <c r="U319" i="8"/>
  <c r="E57" i="13"/>
  <c r="I54" i="9"/>
  <c r="A223" i="8"/>
  <c r="A244" i="8"/>
  <c r="A296" i="8"/>
  <c r="A286" i="8"/>
  <c r="H213" i="8"/>
  <c r="H256" i="8"/>
  <c r="A265" i="8"/>
  <c r="H282" i="8"/>
  <c r="A297" i="8"/>
  <c r="AB44" i="8"/>
  <c r="AD44" i="8" s="1"/>
  <c r="AD45" i="8" s="1"/>
  <c r="AE45" i="8" s="1"/>
  <c r="H46" i="8" s="1"/>
  <c r="L35" i="8" s="1"/>
  <c r="L36" i="8" s="1"/>
  <c r="L38" i="8" s="1"/>
  <c r="H55" i="8" s="1"/>
  <c r="H45" i="8"/>
  <c r="J54" i="9" l="1"/>
  <c r="Q269" i="8"/>
  <c r="T265" i="8"/>
  <c r="S265" i="8"/>
  <c r="S266" i="8"/>
  <c r="T266" i="8"/>
  <c r="S264" i="8"/>
  <c r="T264" i="8"/>
  <c r="H54" i="9"/>
  <c r="Q268" i="8" s="1"/>
  <c r="Q267" i="8"/>
  <c r="A318" i="8"/>
  <c r="X267" i="8"/>
  <c r="Z267" i="8" s="1"/>
  <c r="U268" i="8"/>
  <c r="X309" i="8"/>
  <c r="Z309" i="8" s="1"/>
  <c r="U310" i="8"/>
  <c r="U341" i="8"/>
  <c r="V325" i="8"/>
  <c r="U324" i="8"/>
  <c r="X325" i="8"/>
  <c r="X326" i="8" s="1"/>
  <c r="X319" i="8"/>
  <c r="Z319" i="8" s="1"/>
  <c r="U320" i="8"/>
  <c r="X320" i="8" s="1"/>
  <c r="Z320" i="8" s="1"/>
  <c r="AN304" i="8" s="1"/>
  <c r="U289" i="8"/>
  <c r="X288" i="8"/>
  <c r="Z288" i="8" s="1"/>
  <c r="AG280" i="8" s="1"/>
  <c r="U247" i="8"/>
  <c r="X246" i="8"/>
  <c r="Z246" i="8" s="1"/>
  <c r="B58" i="13"/>
  <c r="L54" i="9"/>
  <c r="A287" i="8"/>
  <c r="A225" i="8"/>
  <c r="H212" i="8"/>
  <c r="A245" i="8"/>
  <c r="H234" i="8"/>
  <c r="A224" i="8"/>
  <c r="A266" i="8"/>
  <c r="I345" i="8"/>
  <c r="I342" i="8"/>
  <c r="A328" i="8"/>
  <c r="I343" i="8"/>
  <c r="I344" i="8"/>
  <c r="L55" i="8"/>
  <c r="H56" i="8"/>
  <c r="AB56" i="8" s="1"/>
  <c r="AD56" i="8" s="1"/>
  <c r="S268" i="8" l="1"/>
  <c r="T268" i="8"/>
  <c r="T269" i="8"/>
  <c r="S269" i="8"/>
  <c r="M54" i="9"/>
  <c r="Q259" i="8"/>
  <c r="M259" i="8" s="1"/>
  <c r="Q272" i="8"/>
  <c r="T267" i="8"/>
  <c r="S267" i="8"/>
  <c r="K54" i="9"/>
  <c r="Q271" i="8" s="1"/>
  <c r="Q270" i="8"/>
  <c r="Q258" i="8"/>
  <c r="M258" i="8" s="1"/>
  <c r="U327" i="8"/>
  <c r="U342" i="8"/>
  <c r="X341" i="8"/>
  <c r="Z341" i="8" s="1"/>
  <c r="U248" i="8"/>
  <c r="X248" i="8" s="1"/>
  <c r="Z248" i="8" s="1"/>
  <c r="AG235" i="8" s="1"/>
  <c r="X247" i="8"/>
  <c r="Z247" i="8" s="1"/>
  <c r="U290" i="8"/>
  <c r="X289" i="8"/>
  <c r="Z289" i="8" s="1"/>
  <c r="U332" i="8"/>
  <c r="V326" i="8"/>
  <c r="W327" i="8" s="1"/>
  <c r="H347" i="8" s="1"/>
  <c r="X310" i="8"/>
  <c r="Z310" i="8" s="1"/>
  <c r="U311" i="8"/>
  <c r="X268" i="8"/>
  <c r="Z268" i="8" s="1"/>
  <c r="AN257" i="8" s="1"/>
  <c r="U269" i="8"/>
  <c r="C58" i="13"/>
  <c r="C55" i="9"/>
  <c r="H279" i="8"/>
  <c r="A288" i="8"/>
  <c r="A309" i="8"/>
  <c r="H305" i="8"/>
  <c r="A320" i="8"/>
  <c r="A246" i="8"/>
  <c r="A267" i="8"/>
  <c r="A319" i="8"/>
  <c r="H57" i="8"/>
  <c r="AB57" i="8" s="1"/>
  <c r="AD57" i="8" s="1"/>
  <c r="A341" i="8" l="1"/>
  <c r="T271" i="8"/>
  <c r="S271" i="8"/>
  <c r="D55" i="9"/>
  <c r="Q286" i="8"/>
  <c r="Q279" i="8"/>
  <c r="M279" i="8" s="1"/>
  <c r="S270" i="8"/>
  <c r="T270" i="8"/>
  <c r="S272" i="8"/>
  <c r="T272" i="8"/>
  <c r="N54" i="9"/>
  <c r="Q274" i="8" s="1"/>
  <c r="Q273" i="8"/>
  <c r="X348" i="8"/>
  <c r="X349" i="8" s="1"/>
  <c r="U364" i="8"/>
  <c r="V348" i="8"/>
  <c r="U347" i="8"/>
  <c r="U291" i="8"/>
  <c r="X290" i="8"/>
  <c r="Z290" i="8" s="1"/>
  <c r="U333" i="8"/>
  <c r="X332" i="8"/>
  <c r="Z332" i="8" s="1"/>
  <c r="X269" i="8"/>
  <c r="Z269" i="8" s="1"/>
  <c r="U270" i="8"/>
  <c r="X311" i="8"/>
  <c r="Z311" i="8" s="1"/>
  <c r="AG303" i="8" s="1"/>
  <c r="U312" i="8"/>
  <c r="U343" i="8"/>
  <c r="X343" i="8" s="1"/>
  <c r="Z343" i="8" s="1"/>
  <c r="AN327" i="8" s="1"/>
  <c r="X342" i="8"/>
  <c r="Z342" i="8" s="1"/>
  <c r="D58" i="13"/>
  <c r="F55" i="9"/>
  <c r="A248" i="8"/>
  <c r="H235" i="8"/>
  <c r="A289" i="8"/>
  <c r="A268" i="8"/>
  <c r="H257" i="8"/>
  <c r="I367" i="8"/>
  <c r="I365" i="8"/>
  <c r="I368" i="8"/>
  <c r="I366" i="8"/>
  <c r="A351" i="8"/>
  <c r="A247" i="8"/>
  <c r="A310" i="8"/>
  <c r="H58" i="8"/>
  <c r="AB58" i="8" s="1"/>
  <c r="AD58" i="8" s="1"/>
  <c r="T273" i="8" l="1"/>
  <c r="S273" i="8"/>
  <c r="S286" i="8"/>
  <c r="T286" i="8"/>
  <c r="G55" i="9"/>
  <c r="Q289" i="8"/>
  <c r="Q280" i="8"/>
  <c r="M280" i="8" s="1"/>
  <c r="S274" i="8"/>
  <c r="T274" i="8"/>
  <c r="E55" i="9"/>
  <c r="Q288" i="8" s="1"/>
  <c r="Q287" i="8"/>
  <c r="U334" i="8"/>
  <c r="X333" i="8"/>
  <c r="Z333" i="8" s="1"/>
  <c r="U292" i="8"/>
  <c r="X291" i="8"/>
  <c r="Z291" i="8" s="1"/>
  <c r="AN280" i="8" s="1"/>
  <c r="V349" i="8"/>
  <c r="W350" i="8" s="1"/>
  <c r="H370" i="8" s="1"/>
  <c r="U355" i="8"/>
  <c r="X312" i="8"/>
  <c r="Z312" i="8" s="1"/>
  <c r="U313" i="8"/>
  <c r="X270" i="8"/>
  <c r="Z270" i="8" s="1"/>
  <c r="U271" i="8"/>
  <c r="X271" i="8" s="1"/>
  <c r="Z271" i="8" s="1"/>
  <c r="AG258" i="8" s="1"/>
  <c r="U350" i="8"/>
  <c r="X364" i="8"/>
  <c r="U365" i="8"/>
  <c r="E58" i="13"/>
  <c r="I55" i="9"/>
  <c r="A332" i="8"/>
  <c r="A269" i="8"/>
  <c r="A290" i="8"/>
  <c r="H328" i="8"/>
  <c r="A343" i="8"/>
  <c r="A311" i="8"/>
  <c r="H302" i="8"/>
  <c r="A342" i="8"/>
  <c r="H59" i="8"/>
  <c r="AB59" i="8" s="1"/>
  <c r="AD59" i="8" s="1"/>
  <c r="S288" i="8" l="1"/>
  <c r="T288" i="8"/>
  <c r="S289" i="8"/>
  <c r="T289" i="8"/>
  <c r="J55" i="9"/>
  <c r="Q292" i="8"/>
  <c r="S287" i="8"/>
  <c r="T287" i="8"/>
  <c r="H55" i="9"/>
  <c r="Q291" i="8" s="1"/>
  <c r="Q290" i="8"/>
  <c r="U387" i="8"/>
  <c r="V371" i="8"/>
  <c r="U370" i="8"/>
  <c r="X371" i="8"/>
  <c r="X372" i="8" s="1"/>
  <c r="U293" i="8"/>
  <c r="X292" i="8"/>
  <c r="Z292" i="8" s="1"/>
  <c r="U335" i="8"/>
  <c r="X334" i="8"/>
  <c r="Z334" i="8" s="1"/>
  <c r="AG326" i="8" s="1"/>
  <c r="X365" i="8"/>
  <c r="Z365" i="8" s="1"/>
  <c r="U366" i="8"/>
  <c r="X366" i="8" s="1"/>
  <c r="Z366" i="8" s="1"/>
  <c r="X313" i="8"/>
  <c r="Z313" i="8" s="1"/>
  <c r="U314" i="8"/>
  <c r="X355" i="8"/>
  <c r="Z355" i="8" s="1"/>
  <c r="U356" i="8"/>
  <c r="B59" i="13"/>
  <c r="L55" i="9"/>
  <c r="A364" i="8"/>
  <c r="A312" i="8"/>
  <c r="A271" i="8"/>
  <c r="H258" i="8"/>
  <c r="I390" i="8"/>
  <c r="I388" i="8"/>
  <c r="I391" i="8"/>
  <c r="I389" i="8"/>
  <c r="A374" i="8"/>
  <c r="A291" i="8"/>
  <c r="H280" i="8"/>
  <c r="A270" i="8"/>
  <c r="A333" i="8"/>
  <c r="H60" i="8"/>
  <c r="AB60" i="8" s="1"/>
  <c r="AD60" i="8" s="1"/>
  <c r="S291" i="8" l="1"/>
  <c r="T291" i="8"/>
  <c r="K55" i="9"/>
  <c r="Q294" i="8" s="1"/>
  <c r="Q293" i="8"/>
  <c r="Q281" i="8"/>
  <c r="M281" i="8" s="1"/>
  <c r="M55" i="9"/>
  <c r="Q282" i="8"/>
  <c r="M282" i="8" s="1"/>
  <c r="Q295" i="8"/>
  <c r="S290" i="8"/>
  <c r="T290" i="8"/>
  <c r="S292" i="8"/>
  <c r="T292" i="8"/>
  <c r="X356" i="8"/>
  <c r="Z356" i="8" s="1"/>
  <c r="U357" i="8"/>
  <c r="X314" i="8"/>
  <c r="Z314" i="8" s="1"/>
  <c r="AN303" i="8" s="1"/>
  <c r="U315" i="8"/>
  <c r="U336" i="8"/>
  <c r="X335" i="8"/>
  <c r="Z335" i="8" s="1"/>
  <c r="U294" i="8"/>
  <c r="X294" i="8" s="1"/>
  <c r="Z294" i="8" s="1"/>
  <c r="AG281" i="8" s="1"/>
  <c r="X293" i="8"/>
  <c r="Z293" i="8" s="1"/>
  <c r="U378" i="8"/>
  <c r="V372" i="8"/>
  <c r="W373" i="8" s="1"/>
  <c r="H393" i="8" s="1"/>
  <c r="U373" i="8"/>
  <c r="U388" i="8"/>
  <c r="X387" i="8"/>
  <c r="Z387" i="8" s="1"/>
  <c r="C59" i="13"/>
  <c r="C56" i="9"/>
  <c r="A313" i="8"/>
  <c r="A292" i="8"/>
  <c r="A365" i="8"/>
  <c r="A355" i="8"/>
  <c r="A334" i="8"/>
  <c r="H325" i="8"/>
  <c r="A366" i="8"/>
  <c r="H61" i="8"/>
  <c r="AB61" i="8" s="1"/>
  <c r="AD61" i="8" s="1"/>
  <c r="D56" i="9" l="1"/>
  <c r="Q309" i="8"/>
  <c r="Q302" i="8"/>
  <c r="M302" i="8" s="1"/>
  <c r="S295" i="8"/>
  <c r="T295" i="8"/>
  <c r="N55" i="9"/>
  <c r="Q297" i="8" s="1"/>
  <c r="Q296" i="8"/>
  <c r="S293" i="8"/>
  <c r="T293" i="8"/>
  <c r="S294" i="8"/>
  <c r="T294" i="8"/>
  <c r="X394" i="8"/>
  <c r="X395" i="8" s="1"/>
  <c r="U410" i="8"/>
  <c r="V394" i="8"/>
  <c r="U393" i="8"/>
  <c r="A387" i="8"/>
  <c r="U389" i="8"/>
  <c r="X389" i="8" s="1"/>
  <c r="Z389" i="8" s="1"/>
  <c r="AN373" i="8" s="1"/>
  <c r="X388" i="8"/>
  <c r="Z388" i="8" s="1"/>
  <c r="X315" i="8"/>
  <c r="Z315" i="8" s="1"/>
  <c r="U316" i="8"/>
  <c r="X357" i="8"/>
  <c r="Z357" i="8" s="1"/>
  <c r="AG349" i="8" s="1"/>
  <c r="U358" i="8"/>
  <c r="U379" i="8"/>
  <c r="X378" i="8"/>
  <c r="Z378" i="8" s="1"/>
  <c r="U337" i="8"/>
  <c r="X336" i="8"/>
  <c r="Z336" i="8" s="1"/>
  <c r="D59" i="13"/>
  <c r="F56" i="9"/>
  <c r="A356" i="8"/>
  <c r="A294" i="8"/>
  <c r="H281" i="8"/>
  <c r="A293" i="8"/>
  <c r="A314" i="8"/>
  <c r="H303" i="8"/>
  <c r="A335" i="8"/>
  <c r="I411" i="8"/>
  <c r="I413" i="8"/>
  <c r="I414" i="8"/>
  <c r="I412" i="8"/>
  <c r="A397" i="8"/>
  <c r="H62" i="8"/>
  <c r="AB62" i="8" s="1"/>
  <c r="AD62" i="8" s="1"/>
  <c r="S296" i="8" l="1"/>
  <c r="T296" i="8"/>
  <c r="T309" i="8"/>
  <c r="S309" i="8"/>
  <c r="G56" i="9"/>
  <c r="Q312" i="8"/>
  <c r="Q303" i="8"/>
  <c r="M303" i="8" s="1"/>
  <c r="S297" i="8"/>
  <c r="T297" i="8"/>
  <c r="E56" i="9"/>
  <c r="Q311" i="8" s="1"/>
  <c r="Q310" i="8"/>
  <c r="U338" i="8"/>
  <c r="X337" i="8"/>
  <c r="Z337" i="8" s="1"/>
  <c r="AN326" i="8" s="1"/>
  <c r="U380" i="8"/>
  <c r="X379" i="8"/>
  <c r="Z379" i="8" s="1"/>
  <c r="V395" i="8"/>
  <c r="W396" i="8" s="1"/>
  <c r="H416" i="8" s="1"/>
  <c r="U401" i="8"/>
  <c r="X358" i="8"/>
  <c r="Z358" i="8" s="1"/>
  <c r="U359" i="8"/>
  <c r="X316" i="8"/>
  <c r="Z316" i="8" s="1"/>
  <c r="U317" i="8"/>
  <c r="X317" i="8" s="1"/>
  <c r="Z317" i="8" s="1"/>
  <c r="AG304" i="8" s="1"/>
  <c r="U396" i="8"/>
  <c r="X410" i="8"/>
  <c r="Z410" i="8" s="1"/>
  <c r="U411" i="8"/>
  <c r="E59" i="13"/>
  <c r="I56" i="9"/>
  <c r="A388" i="8"/>
  <c r="H348" i="8"/>
  <c r="A357" i="8"/>
  <c r="A315" i="8"/>
  <c r="A389" i="8"/>
  <c r="H374" i="8"/>
  <c r="A378" i="8"/>
  <c r="A336" i="8"/>
  <c r="H63" i="8"/>
  <c r="AB63" i="8" s="1"/>
  <c r="AD63" i="8" s="1"/>
  <c r="J56" i="9" l="1"/>
  <c r="Q315" i="8"/>
  <c r="T311" i="8"/>
  <c r="S311" i="8"/>
  <c r="S312" i="8"/>
  <c r="T312" i="8"/>
  <c r="S310" i="8"/>
  <c r="T310" i="8"/>
  <c r="H56" i="9"/>
  <c r="Q314" i="8" s="1"/>
  <c r="Q313" i="8"/>
  <c r="A410" i="8"/>
  <c r="U433" i="8"/>
  <c r="V417" i="8"/>
  <c r="U416" i="8"/>
  <c r="X417" i="8"/>
  <c r="X418" i="8" s="1"/>
  <c r="X359" i="8"/>
  <c r="Z359" i="8" s="1"/>
  <c r="U360" i="8"/>
  <c r="X411" i="8"/>
  <c r="Z411" i="8" s="1"/>
  <c r="U412" i="8"/>
  <c r="X412" i="8" s="1"/>
  <c r="Z412" i="8" s="1"/>
  <c r="AN396" i="8" s="1"/>
  <c r="X401" i="8"/>
  <c r="Z401" i="8" s="1"/>
  <c r="U402" i="8"/>
  <c r="U381" i="8"/>
  <c r="X380" i="8"/>
  <c r="Z380" i="8" s="1"/>
  <c r="AG372" i="8" s="1"/>
  <c r="U339" i="8"/>
  <c r="X338" i="8"/>
  <c r="Z338" i="8" s="1"/>
  <c r="B60" i="13"/>
  <c r="L56" i="9"/>
  <c r="A316" i="8"/>
  <c r="A358" i="8"/>
  <c r="H326" i="8"/>
  <c r="A337" i="8"/>
  <c r="A379" i="8"/>
  <c r="I437" i="8"/>
  <c r="I435" i="8"/>
  <c r="A420" i="8"/>
  <c r="I436" i="8"/>
  <c r="I434" i="8"/>
  <c r="A317" i="8"/>
  <c r="H304" i="8"/>
  <c r="H64" i="8"/>
  <c r="AB64" i="8" s="1"/>
  <c r="AD64" i="8" s="1"/>
  <c r="M56" i="9" l="1"/>
  <c r="Q305" i="8"/>
  <c r="M305" i="8" s="1"/>
  <c r="Q318" i="8"/>
  <c r="S314" i="8"/>
  <c r="T314" i="8"/>
  <c r="T315" i="8"/>
  <c r="S315" i="8"/>
  <c r="T313" i="8"/>
  <c r="S313" i="8"/>
  <c r="K56" i="9"/>
  <c r="Q317" i="8" s="1"/>
  <c r="Q316" i="8"/>
  <c r="Q304" i="8"/>
  <c r="M304" i="8" s="1"/>
  <c r="X402" i="8"/>
  <c r="Z402" i="8" s="1"/>
  <c r="U403" i="8"/>
  <c r="X360" i="8"/>
  <c r="Z360" i="8" s="1"/>
  <c r="AN349" i="8" s="1"/>
  <c r="U361" i="8"/>
  <c r="U424" i="8"/>
  <c r="V418" i="8"/>
  <c r="W419" i="8" s="1"/>
  <c r="H439" i="8" s="1"/>
  <c r="U340" i="8"/>
  <c r="X340" i="8" s="1"/>
  <c r="Z340" i="8" s="1"/>
  <c r="AG327" i="8" s="1"/>
  <c r="X339" i="8"/>
  <c r="Z339" i="8" s="1"/>
  <c r="U382" i="8"/>
  <c r="X381" i="8"/>
  <c r="Z381" i="8" s="1"/>
  <c r="U419" i="8"/>
  <c r="U434" i="8"/>
  <c r="X433" i="8"/>
  <c r="Z433" i="8" s="1"/>
  <c r="C60" i="13"/>
  <c r="C57" i="9"/>
  <c r="A401" i="8"/>
  <c r="A411" i="8"/>
  <c r="A380" i="8"/>
  <c r="H371" i="8"/>
  <c r="A338" i="8"/>
  <c r="A359" i="8"/>
  <c r="H397" i="8"/>
  <c r="A412" i="8"/>
  <c r="H65" i="8"/>
  <c r="AB65" i="8" s="1"/>
  <c r="AD65" i="8" s="1"/>
  <c r="A433" i="8" l="1"/>
  <c r="T317" i="8"/>
  <c r="S317" i="8"/>
  <c r="D57" i="9"/>
  <c r="Q332" i="8"/>
  <c r="Q325" i="8"/>
  <c r="M325" i="8" s="1"/>
  <c r="S316" i="8"/>
  <c r="T316" i="8"/>
  <c r="S318" i="8"/>
  <c r="T318" i="8"/>
  <c r="N56" i="9"/>
  <c r="Q320" i="8" s="1"/>
  <c r="Q319" i="8"/>
  <c r="U456" i="8"/>
  <c r="X440" i="8"/>
  <c r="X441" i="8" s="1"/>
  <c r="V440" i="8"/>
  <c r="U439" i="8"/>
  <c r="U435" i="8"/>
  <c r="X435" i="8" s="1"/>
  <c r="Z435" i="8" s="1"/>
  <c r="AN419" i="8" s="1"/>
  <c r="X434" i="8"/>
  <c r="Z434" i="8" s="1"/>
  <c r="U383" i="8"/>
  <c r="X382" i="8"/>
  <c r="Z382" i="8" s="1"/>
  <c r="U425" i="8"/>
  <c r="X424" i="8"/>
  <c r="Z424" i="8" s="1"/>
  <c r="X361" i="8"/>
  <c r="Z361" i="8" s="1"/>
  <c r="U362" i="8"/>
  <c r="X403" i="8"/>
  <c r="Z403" i="8" s="1"/>
  <c r="AG395" i="8" s="1"/>
  <c r="U404" i="8"/>
  <c r="D60" i="13"/>
  <c r="F57" i="9"/>
  <c r="I457" i="8"/>
  <c r="I459" i="8"/>
  <c r="I460" i="8"/>
  <c r="I458" i="8"/>
  <c r="A443" i="8"/>
  <c r="A402" i="8"/>
  <c r="A339" i="8"/>
  <c r="A381" i="8"/>
  <c r="H349" i="8"/>
  <c r="A360" i="8"/>
  <c r="A340" i="8"/>
  <c r="H327" i="8"/>
  <c r="H66" i="8"/>
  <c r="AB66" i="8" s="1"/>
  <c r="AD66" i="8" s="1"/>
  <c r="T319" i="8" l="1"/>
  <c r="S319" i="8"/>
  <c r="S332" i="8"/>
  <c r="T332" i="8"/>
  <c r="G57" i="9"/>
  <c r="Q326" i="8"/>
  <c r="M326" i="8" s="1"/>
  <c r="Q335" i="8"/>
  <c r="S320" i="8"/>
  <c r="T320" i="8"/>
  <c r="E57" i="9"/>
  <c r="Q334" i="8" s="1"/>
  <c r="Q333" i="8"/>
  <c r="X404" i="8"/>
  <c r="Z404" i="8" s="1"/>
  <c r="U405" i="8"/>
  <c r="X362" i="8"/>
  <c r="Z362" i="8" s="1"/>
  <c r="U363" i="8"/>
  <c r="X363" i="8" s="1"/>
  <c r="U426" i="8"/>
  <c r="X425" i="8"/>
  <c r="Z425" i="8" s="1"/>
  <c r="U384" i="8"/>
  <c r="X383" i="8"/>
  <c r="Z383" i="8" s="1"/>
  <c r="AN372" i="8" s="1"/>
  <c r="V441" i="8"/>
  <c r="W442" i="8" s="1"/>
  <c r="H462" i="8" s="1"/>
  <c r="U447" i="8"/>
  <c r="U442" i="8"/>
  <c r="X456" i="8"/>
  <c r="Z456" i="8" s="1"/>
  <c r="U457" i="8"/>
  <c r="E60" i="13"/>
  <c r="I57" i="9"/>
  <c r="A382" i="8"/>
  <c r="A424" i="8"/>
  <c r="A361" i="8"/>
  <c r="A434" i="8"/>
  <c r="H394" i="8"/>
  <c r="A403" i="8"/>
  <c r="A435" i="8"/>
  <c r="H420" i="8"/>
  <c r="H67" i="8"/>
  <c r="AB67" i="8" s="1"/>
  <c r="AD67" i="8" s="1"/>
  <c r="AD68" i="8" s="1"/>
  <c r="AE68" i="8" s="1"/>
  <c r="Z363" i="8" l="1"/>
  <c r="AG350" i="8" s="1"/>
  <c r="Z364" i="8"/>
  <c r="AN350" i="8" s="1"/>
  <c r="H351" i="8" s="1"/>
  <c r="S334" i="8"/>
  <c r="T334" i="8"/>
  <c r="J57" i="9"/>
  <c r="Q338" i="8"/>
  <c r="T333" i="8"/>
  <c r="S333" i="8"/>
  <c r="T335" i="8"/>
  <c r="S335" i="8"/>
  <c r="H57" i="9"/>
  <c r="Q337" i="8" s="1"/>
  <c r="Q336" i="8"/>
  <c r="A456" i="8"/>
  <c r="U479" i="8"/>
  <c r="V463" i="8"/>
  <c r="U462" i="8"/>
  <c r="X463" i="8"/>
  <c r="X464" i="8" s="1"/>
  <c r="X447" i="8"/>
  <c r="Z447" i="8" s="1"/>
  <c r="U448" i="8"/>
  <c r="X405" i="8"/>
  <c r="Z405" i="8" s="1"/>
  <c r="U406" i="8"/>
  <c r="X457" i="8"/>
  <c r="Z457" i="8" s="1"/>
  <c r="U458" i="8"/>
  <c r="X458" i="8" s="1"/>
  <c r="Z458" i="8" s="1"/>
  <c r="AN442" i="8" s="1"/>
  <c r="U385" i="8"/>
  <c r="X384" i="8"/>
  <c r="Z384" i="8" s="1"/>
  <c r="U427" i="8"/>
  <c r="X426" i="8"/>
  <c r="Z426" i="8" s="1"/>
  <c r="AG418" i="8" s="1"/>
  <c r="B61" i="13"/>
  <c r="L57" i="9"/>
  <c r="A363" i="8"/>
  <c r="H350" i="8"/>
  <c r="A425" i="8"/>
  <c r="I482" i="8"/>
  <c r="I480" i="8"/>
  <c r="I483" i="8"/>
  <c r="I481" i="8"/>
  <c r="A466" i="8"/>
  <c r="A362" i="8"/>
  <c r="A383" i="8"/>
  <c r="H372" i="8"/>
  <c r="A404" i="8"/>
  <c r="H69" i="8"/>
  <c r="L58" i="8" s="1"/>
  <c r="L59" i="8" s="1"/>
  <c r="L61" i="8" s="1"/>
  <c r="H68" i="8"/>
  <c r="T337" i="8" l="1"/>
  <c r="S337" i="8"/>
  <c r="K57" i="9"/>
  <c r="Q340" i="8" s="1"/>
  <c r="Q339" i="8"/>
  <c r="Q327" i="8"/>
  <c r="M327" i="8" s="1"/>
  <c r="M57" i="9"/>
  <c r="Q328" i="8"/>
  <c r="M328" i="8" s="1"/>
  <c r="Q341" i="8"/>
  <c r="S336" i="8"/>
  <c r="T336" i="8"/>
  <c r="S338" i="8"/>
  <c r="T338" i="8"/>
  <c r="U428" i="8"/>
  <c r="X427" i="8"/>
  <c r="Z427" i="8" s="1"/>
  <c r="U386" i="8"/>
  <c r="X386" i="8" s="1"/>
  <c r="Z386" i="8" s="1"/>
  <c r="AG373" i="8" s="1"/>
  <c r="X385" i="8"/>
  <c r="Z385" i="8" s="1"/>
  <c r="U465" i="8"/>
  <c r="U480" i="8"/>
  <c r="X479" i="8"/>
  <c r="Z479" i="8" s="1"/>
  <c r="X406" i="8"/>
  <c r="Z406" i="8" s="1"/>
  <c r="AN395" i="8" s="1"/>
  <c r="U407" i="8"/>
  <c r="X448" i="8"/>
  <c r="Z448" i="8" s="1"/>
  <c r="U449" i="8"/>
  <c r="U470" i="8"/>
  <c r="V464" i="8"/>
  <c r="W465" i="8" s="1"/>
  <c r="H485" i="8" s="1"/>
  <c r="C61" i="13"/>
  <c r="C58" i="9"/>
  <c r="A457" i="8"/>
  <c r="A405" i="8"/>
  <c r="A384" i="8"/>
  <c r="H417" i="8"/>
  <c r="A426" i="8"/>
  <c r="A447" i="8"/>
  <c r="H443" i="8"/>
  <c r="A458" i="8"/>
  <c r="H78" i="8"/>
  <c r="D58" i="9" l="1"/>
  <c r="Q355" i="8"/>
  <c r="Q348" i="8"/>
  <c r="M348" i="8" s="1"/>
  <c r="T341" i="8"/>
  <c r="S341" i="8"/>
  <c r="N57" i="9"/>
  <c r="Q343" i="8" s="1"/>
  <c r="Q342" i="8"/>
  <c r="T339" i="8"/>
  <c r="S339" i="8"/>
  <c r="S340" i="8"/>
  <c r="T340" i="8"/>
  <c r="A479" i="8"/>
  <c r="U471" i="8"/>
  <c r="X470" i="8"/>
  <c r="Z470" i="8" s="1"/>
  <c r="X486" i="8"/>
  <c r="X487" i="8" s="1"/>
  <c r="U502" i="8"/>
  <c r="V486" i="8"/>
  <c r="U485" i="8"/>
  <c r="X449" i="8"/>
  <c r="Z449" i="8" s="1"/>
  <c r="AG441" i="8" s="1"/>
  <c r="U450" i="8"/>
  <c r="X407" i="8"/>
  <c r="Z407" i="8" s="1"/>
  <c r="U408" i="8"/>
  <c r="U481" i="8"/>
  <c r="X481" i="8" s="1"/>
  <c r="Z481" i="8" s="1"/>
  <c r="AN465" i="8" s="1"/>
  <c r="X480" i="8"/>
  <c r="Z480" i="8" s="1"/>
  <c r="U429" i="8"/>
  <c r="X428" i="8"/>
  <c r="Z428" i="8" s="1"/>
  <c r="D61" i="13"/>
  <c r="F58" i="9"/>
  <c r="A385" i="8"/>
  <c r="A386" i="8"/>
  <c r="H373" i="8"/>
  <c r="H395" i="8"/>
  <c r="A406" i="8"/>
  <c r="A427" i="8"/>
  <c r="A448" i="8"/>
  <c r="I505" i="8"/>
  <c r="A489" i="8"/>
  <c r="I503" i="8"/>
  <c r="I506" i="8"/>
  <c r="I504" i="8"/>
  <c r="H79" i="8"/>
  <c r="AB79" i="8" s="1"/>
  <c r="AD79" i="8" s="1"/>
  <c r="L78" i="8"/>
  <c r="G58" i="9" l="1"/>
  <c r="Q358" i="8"/>
  <c r="Q349" i="8"/>
  <c r="M349" i="8" s="1"/>
  <c r="S342" i="8"/>
  <c r="T342" i="8"/>
  <c r="E58" i="9"/>
  <c r="Q357" i="8" s="1"/>
  <c r="Q356" i="8"/>
  <c r="T343" i="8"/>
  <c r="S343" i="8"/>
  <c r="T355" i="8"/>
  <c r="S355" i="8"/>
  <c r="X408" i="8"/>
  <c r="Z408" i="8" s="1"/>
  <c r="U409" i="8"/>
  <c r="X409" i="8" s="1"/>
  <c r="Z409" i="8" s="1"/>
  <c r="AG396" i="8" s="1"/>
  <c r="U451" i="8"/>
  <c r="X450" i="8"/>
  <c r="Z450" i="8" s="1"/>
  <c r="U488" i="8"/>
  <c r="X502" i="8"/>
  <c r="Z502" i="8" s="1"/>
  <c r="U503" i="8"/>
  <c r="U430" i="8"/>
  <c r="X429" i="8"/>
  <c r="Z429" i="8" s="1"/>
  <c r="AN418" i="8" s="1"/>
  <c r="V487" i="8"/>
  <c r="W488" i="8" s="1"/>
  <c r="H508" i="8" s="1"/>
  <c r="U493" i="8"/>
  <c r="U472" i="8"/>
  <c r="X471" i="8"/>
  <c r="Z471" i="8" s="1"/>
  <c r="E61" i="13"/>
  <c r="I58" i="9"/>
  <c r="A481" i="8"/>
  <c r="H466" i="8"/>
  <c r="A470" i="8"/>
  <c r="A449" i="8"/>
  <c r="H440" i="8"/>
  <c r="A480" i="8"/>
  <c r="A428" i="8"/>
  <c r="A407" i="8"/>
  <c r="H80" i="8"/>
  <c r="AB80" i="8" s="1"/>
  <c r="AD80" i="8" s="1"/>
  <c r="T357" i="8" l="1"/>
  <c r="S357" i="8"/>
  <c r="S358" i="8"/>
  <c r="T358" i="8"/>
  <c r="J58" i="9"/>
  <c r="Q361" i="8"/>
  <c r="S356" i="8"/>
  <c r="T356" i="8"/>
  <c r="H58" i="9"/>
  <c r="Q360" i="8" s="1"/>
  <c r="Q359" i="8"/>
  <c r="A502" i="8"/>
  <c r="U525" i="8"/>
  <c r="V509" i="8"/>
  <c r="U508" i="8"/>
  <c r="X509" i="8"/>
  <c r="X510" i="8" s="1"/>
  <c r="U473" i="8"/>
  <c r="X472" i="8"/>
  <c r="Z472" i="8" s="1"/>
  <c r="AG464" i="8" s="1"/>
  <c r="X493" i="8"/>
  <c r="Z493" i="8" s="1"/>
  <c r="U494" i="8"/>
  <c r="U431" i="8"/>
  <c r="X430" i="8"/>
  <c r="Z430" i="8" s="1"/>
  <c r="X503" i="8"/>
  <c r="Z503" i="8" s="1"/>
  <c r="U504" i="8"/>
  <c r="X504" i="8" s="1"/>
  <c r="Z504" i="8" s="1"/>
  <c r="AN488" i="8" s="1"/>
  <c r="X451" i="8"/>
  <c r="Z451" i="8" s="1"/>
  <c r="U452" i="8"/>
  <c r="B62" i="13"/>
  <c r="L58" i="9"/>
  <c r="A471" i="8"/>
  <c r="A409" i="8"/>
  <c r="H396" i="8"/>
  <c r="A429" i="8"/>
  <c r="H418" i="8"/>
  <c r="I528" i="8"/>
  <c r="I526" i="8"/>
  <c r="I529" i="8"/>
  <c r="I527" i="8"/>
  <c r="A512" i="8"/>
  <c r="A408" i="8"/>
  <c r="A450" i="8"/>
  <c r="H81" i="8"/>
  <c r="AB81" i="8" s="1"/>
  <c r="AD81" i="8" s="1"/>
  <c r="M58" i="9" l="1"/>
  <c r="Q364" i="8"/>
  <c r="Q351" i="8"/>
  <c r="M351" i="8" s="1"/>
  <c r="S360" i="8"/>
  <c r="T360" i="8"/>
  <c r="K58" i="9"/>
  <c r="Q363" i="8" s="1"/>
  <c r="Q362" i="8"/>
  <c r="Q350" i="8"/>
  <c r="M350" i="8" s="1"/>
  <c r="T359" i="8"/>
  <c r="S359" i="8"/>
  <c r="T361" i="8"/>
  <c r="S361" i="8"/>
  <c r="X452" i="8"/>
  <c r="Z452" i="8" s="1"/>
  <c r="AN441" i="8" s="1"/>
  <c r="U453" i="8"/>
  <c r="X494" i="8"/>
  <c r="Z494" i="8" s="1"/>
  <c r="U495" i="8"/>
  <c r="U474" i="8"/>
  <c r="X473" i="8"/>
  <c r="Z473" i="8" s="1"/>
  <c r="U511" i="8"/>
  <c r="U526" i="8"/>
  <c r="X525" i="8"/>
  <c r="Z525" i="8" s="1"/>
  <c r="U432" i="8"/>
  <c r="X432" i="8" s="1"/>
  <c r="Z432" i="8" s="1"/>
  <c r="AG419" i="8" s="1"/>
  <c r="X431" i="8"/>
  <c r="Z431" i="8" s="1"/>
  <c r="U516" i="8"/>
  <c r="V510" i="8"/>
  <c r="W511" i="8" s="1"/>
  <c r="H531" i="8" s="1"/>
  <c r="C62" i="13"/>
  <c r="C59" i="9"/>
  <c r="A472" i="8"/>
  <c r="H463" i="8"/>
  <c r="A451" i="8"/>
  <c r="A503" i="8"/>
  <c r="A430" i="8"/>
  <c r="A504" i="8"/>
  <c r="H489" i="8"/>
  <c r="A493" i="8"/>
  <c r="H82" i="8"/>
  <c r="AB82" i="8" s="1"/>
  <c r="AD82" i="8" s="1"/>
  <c r="T363" i="8" l="1"/>
  <c r="S363" i="8"/>
  <c r="S364" i="8"/>
  <c r="T364" i="8"/>
  <c r="D59" i="9"/>
  <c r="Q378" i="8"/>
  <c r="Q371" i="8"/>
  <c r="M371" i="8" s="1"/>
  <c r="S362" i="8"/>
  <c r="T362" i="8"/>
  <c r="N58" i="9"/>
  <c r="Q366" i="8" s="1"/>
  <c r="Q365" i="8"/>
  <c r="A525" i="8"/>
  <c r="U517" i="8"/>
  <c r="X516" i="8"/>
  <c r="Z516" i="8" s="1"/>
  <c r="U475" i="8"/>
  <c r="X474" i="8"/>
  <c r="Z474" i="8" s="1"/>
  <c r="X453" i="8"/>
  <c r="Z453" i="8" s="1"/>
  <c r="U454" i="8"/>
  <c r="X532" i="8"/>
  <c r="X533" i="8" s="1"/>
  <c r="U548" i="8"/>
  <c r="V532" i="8"/>
  <c r="U531" i="8"/>
  <c r="U527" i="8"/>
  <c r="X527" i="8" s="1"/>
  <c r="Z527" i="8" s="1"/>
  <c r="AN511" i="8" s="1"/>
  <c r="X526" i="8"/>
  <c r="Z526" i="8" s="1"/>
  <c r="X495" i="8"/>
  <c r="Z495" i="8" s="1"/>
  <c r="AG487" i="8" s="1"/>
  <c r="U496" i="8"/>
  <c r="D62" i="13"/>
  <c r="F59" i="9"/>
  <c r="H441" i="8"/>
  <c r="A452" i="8"/>
  <c r="A473" i="8"/>
  <c r="I552" i="8"/>
  <c r="I550" i="8"/>
  <c r="A535" i="8"/>
  <c r="I551" i="8"/>
  <c r="I549" i="8"/>
  <c r="A431" i="8"/>
  <c r="A494" i="8"/>
  <c r="A432" i="8"/>
  <c r="H419" i="8"/>
  <c r="H83" i="8"/>
  <c r="AB83" i="8" s="1"/>
  <c r="AD83" i="8" s="1"/>
  <c r="G59" i="9" l="1"/>
  <c r="Q381" i="8"/>
  <c r="Q372" i="8"/>
  <c r="M372" i="8" s="1"/>
  <c r="T365" i="8"/>
  <c r="S365" i="8"/>
  <c r="S378" i="8"/>
  <c r="T378" i="8"/>
  <c r="S366" i="8"/>
  <c r="T366" i="8"/>
  <c r="E59" i="9"/>
  <c r="Q380" i="8" s="1"/>
  <c r="Q379" i="8"/>
  <c r="X496" i="8"/>
  <c r="Z496" i="8" s="1"/>
  <c r="U497" i="8"/>
  <c r="V533" i="8"/>
  <c r="W534" i="8" s="1"/>
  <c r="H554" i="8" s="1"/>
  <c r="U539" i="8"/>
  <c r="U476" i="8"/>
  <c r="X475" i="8"/>
  <c r="Z475" i="8" s="1"/>
  <c r="AN464" i="8" s="1"/>
  <c r="U518" i="8"/>
  <c r="X517" i="8"/>
  <c r="Z517" i="8" s="1"/>
  <c r="U534" i="8"/>
  <c r="X548" i="8"/>
  <c r="Z548" i="8" s="1"/>
  <c r="U549" i="8"/>
  <c r="X454" i="8"/>
  <c r="Z454" i="8" s="1"/>
  <c r="U455" i="8"/>
  <c r="X455" i="8" s="1"/>
  <c r="Z455" i="8" s="1"/>
  <c r="AG442" i="8" s="1"/>
  <c r="E62" i="13"/>
  <c r="I59" i="9"/>
  <c r="H512" i="8"/>
  <c r="A527" i="8"/>
  <c r="A516" i="8"/>
  <c r="A474" i="8"/>
  <c r="A453" i="8"/>
  <c r="A526" i="8"/>
  <c r="A495" i="8"/>
  <c r="H486" i="8"/>
  <c r="H84" i="8"/>
  <c r="AB84" i="8" s="1"/>
  <c r="AD84" i="8" s="1"/>
  <c r="A548" i="8" l="1"/>
  <c r="T380" i="8"/>
  <c r="S380" i="8"/>
  <c r="S381" i="8"/>
  <c r="T381" i="8"/>
  <c r="J59" i="9"/>
  <c r="Q384" i="8"/>
  <c r="T379" i="8"/>
  <c r="S379" i="8"/>
  <c r="H59" i="9"/>
  <c r="Q383" i="8" s="1"/>
  <c r="Q382" i="8"/>
  <c r="X549" i="8"/>
  <c r="Z549" i="8" s="1"/>
  <c r="U550" i="8"/>
  <c r="X550" i="8" s="1"/>
  <c r="Z550" i="8" s="1"/>
  <c r="AN534" i="8" s="1"/>
  <c r="U519" i="8"/>
  <c r="X518" i="8"/>
  <c r="Z518" i="8" s="1"/>
  <c r="AG510" i="8" s="1"/>
  <c r="U477" i="8"/>
  <c r="X476" i="8"/>
  <c r="Z476" i="8" s="1"/>
  <c r="X539" i="8"/>
  <c r="Z539" i="8" s="1"/>
  <c r="U540" i="8"/>
  <c r="X497" i="8"/>
  <c r="Z497" i="8" s="1"/>
  <c r="U498" i="8"/>
  <c r="U571" i="8"/>
  <c r="V555" i="8"/>
  <c r="U554" i="8"/>
  <c r="X555" i="8"/>
  <c r="X556" i="8" s="1"/>
  <c r="B63" i="13"/>
  <c r="L59" i="9"/>
  <c r="I574" i="8"/>
  <c r="I572" i="8"/>
  <c r="I575" i="8"/>
  <c r="I573" i="8"/>
  <c r="A558" i="8"/>
  <c r="A496" i="8"/>
  <c r="A455" i="8"/>
  <c r="H442" i="8"/>
  <c r="A475" i="8"/>
  <c r="H464" i="8"/>
  <c r="A517" i="8"/>
  <c r="A454" i="8"/>
  <c r="H85" i="8"/>
  <c r="AB85" i="8" s="1"/>
  <c r="AD85" i="8" s="1"/>
  <c r="M59" i="9" l="1"/>
  <c r="Q374" i="8"/>
  <c r="M374" i="8" s="1"/>
  <c r="Q387" i="8"/>
  <c r="T383" i="8"/>
  <c r="S383" i="8"/>
  <c r="K59" i="9"/>
  <c r="Q386" i="8" s="1"/>
  <c r="Q385" i="8"/>
  <c r="Q373" i="8"/>
  <c r="M373" i="8" s="1"/>
  <c r="S382" i="8"/>
  <c r="T382" i="8"/>
  <c r="T384" i="8"/>
  <c r="S384" i="8"/>
  <c r="U557" i="8"/>
  <c r="U572" i="8"/>
  <c r="X571" i="8"/>
  <c r="A571" i="8" s="1"/>
  <c r="U478" i="8"/>
  <c r="X478" i="8" s="1"/>
  <c r="Z478" i="8" s="1"/>
  <c r="AG465" i="8" s="1"/>
  <c r="X477" i="8"/>
  <c r="Z477" i="8" s="1"/>
  <c r="U520" i="8"/>
  <c r="X519" i="8"/>
  <c r="Z519" i="8" s="1"/>
  <c r="U562" i="8"/>
  <c r="V556" i="8"/>
  <c r="W557" i="8" s="1"/>
  <c r="H577" i="8" s="1"/>
  <c r="X498" i="8"/>
  <c r="Z498" i="8" s="1"/>
  <c r="AN487" i="8" s="1"/>
  <c r="U499" i="8"/>
  <c r="X540" i="8"/>
  <c r="Z540" i="8" s="1"/>
  <c r="U541" i="8"/>
  <c r="C63" i="13"/>
  <c r="C60" i="9"/>
  <c r="A539" i="8"/>
  <c r="H535" i="8"/>
  <c r="A550" i="8"/>
  <c r="H509" i="8"/>
  <c r="A518" i="8"/>
  <c r="A476" i="8"/>
  <c r="A497" i="8"/>
  <c r="A549" i="8"/>
  <c r="H86" i="8"/>
  <c r="AB86" i="8" s="1"/>
  <c r="AD86" i="8" s="1"/>
  <c r="D60" i="9" l="1"/>
  <c r="Q401" i="8"/>
  <c r="Q394" i="8"/>
  <c r="M394" i="8" s="1"/>
  <c r="S386" i="8"/>
  <c r="T386" i="8"/>
  <c r="S385" i="8"/>
  <c r="T385" i="8"/>
  <c r="T387" i="8"/>
  <c r="S387" i="8"/>
  <c r="N59" i="9"/>
  <c r="Q389" i="8" s="1"/>
  <c r="Q388" i="8"/>
  <c r="U594" i="8"/>
  <c r="X578" i="8"/>
  <c r="X579" i="8" s="1"/>
  <c r="V578" i="8"/>
  <c r="U577" i="8"/>
  <c r="X541" i="8"/>
  <c r="Z541" i="8" s="1"/>
  <c r="AG533" i="8" s="1"/>
  <c r="U542" i="8"/>
  <c r="X499" i="8"/>
  <c r="Z499" i="8" s="1"/>
  <c r="U500" i="8"/>
  <c r="U573" i="8"/>
  <c r="X573" i="8" s="1"/>
  <c r="Z573" i="8" s="1"/>
  <c r="X572" i="8"/>
  <c r="Z572" i="8" s="1"/>
  <c r="U563" i="8"/>
  <c r="X562" i="8"/>
  <c r="Z562" i="8" s="1"/>
  <c r="U521" i="8"/>
  <c r="X520" i="8"/>
  <c r="Z520" i="8" s="1"/>
  <c r="D63" i="13"/>
  <c r="F60" i="9"/>
  <c r="I598" i="8"/>
  <c r="I596" i="8"/>
  <c r="I595" i="8"/>
  <c r="A581" i="8"/>
  <c r="I597" i="8"/>
  <c r="A478" i="8"/>
  <c r="H465" i="8"/>
  <c r="A540" i="8"/>
  <c r="A498" i="8"/>
  <c r="H487" i="8"/>
  <c r="A519" i="8"/>
  <c r="A477" i="8"/>
  <c r="H87" i="8"/>
  <c r="AB87" i="8" s="1"/>
  <c r="AD87" i="8" s="1"/>
  <c r="G60" i="9" l="1"/>
  <c r="Q404" i="8"/>
  <c r="Q395" i="8"/>
  <c r="M395" i="8" s="1"/>
  <c r="T388" i="8"/>
  <c r="S388" i="8"/>
  <c r="T401" i="8"/>
  <c r="S401" i="8"/>
  <c r="S389" i="8"/>
  <c r="T389" i="8"/>
  <c r="E60" i="9"/>
  <c r="Q403" i="8" s="1"/>
  <c r="Q402" i="8"/>
  <c r="V579" i="8"/>
  <c r="W580" i="8" s="1"/>
  <c r="H600" i="8" s="1"/>
  <c r="U585" i="8"/>
  <c r="U522" i="8"/>
  <c r="X521" i="8"/>
  <c r="Z521" i="8" s="1"/>
  <c r="AN510" i="8" s="1"/>
  <c r="U564" i="8"/>
  <c r="X563" i="8"/>
  <c r="Z563" i="8" s="1"/>
  <c r="X500" i="8"/>
  <c r="Z500" i="8" s="1"/>
  <c r="U501" i="8"/>
  <c r="X501" i="8" s="1"/>
  <c r="Z501" i="8" s="1"/>
  <c r="AG488" i="8" s="1"/>
  <c r="X542" i="8"/>
  <c r="Z542" i="8" s="1"/>
  <c r="U543" i="8"/>
  <c r="U580" i="8"/>
  <c r="X594" i="8"/>
  <c r="U595" i="8"/>
  <c r="E63" i="13"/>
  <c r="I60" i="9"/>
  <c r="A573" i="8"/>
  <c r="A520" i="8"/>
  <c r="A499" i="8"/>
  <c r="A541" i="8"/>
  <c r="H532" i="8"/>
  <c r="A562" i="8"/>
  <c r="A572" i="8"/>
  <c r="H88" i="8"/>
  <c r="AB88" i="8" s="1"/>
  <c r="AD88" i="8" s="1"/>
  <c r="J60" i="9" l="1"/>
  <c r="Q407" i="8"/>
  <c r="T403" i="8"/>
  <c r="S403" i="8"/>
  <c r="S404" i="8"/>
  <c r="T404" i="8"/>
  <c r="S402" i="8"/>
  <c r="T402" i="8"/>
  <c r="H60" i="9"/>
  <c r="Q406" i="8" s="1"/>
  <c r="Q405" i="8"/>
  <c r="A594" i="8"/>
  <c r="U617" i="8"/>
  <c r="V601" i="8"/>
  <c r="U600" i="8"/>
  <c r="X601" i="8"/>
  <c r="X602" i="8" s="1"/>
  <c r="X543" i="8"/>
  <c r="Z543" i="8" s="1"/>
  <c r="U544" i="8"/>
  <c r="X585" i="8"/>
  <c r="Z585" i="8" s="1"/>
  <c r="U586" i="8"/>
  <c r="X595" i="8"/>
  <c r="Z595" i="8" s="1"/>
  <c r="U596" i="8"/>
  <c r="X596" i="8" s="1"/>
  <c r="Z596" i="8" s="1"/>
  <c r="U565" i="8"/>
  <c r="X564" i="8"/>
  <c r="Z564" i="8" s="1"/>
  <c r="AG556" i="8" s="1"/>
  <c r="U523" i="8"/>
  <c r="X522" i="8"/>
  <c r="Z522" i="8" s="1"/>
  <c r="B64" i="13"/>
  <c r="L60" i="9"/>
  <c r="A501" i="8"/>
  <c r="I618" i="8"/>
  <c r="I621" i="8"/>
  <c r="I619" i="8"/>
  <c r="A604" i="8"/>
  <c r="I620" i="8"/>
  <c r="A563" i="8"/>
  <c r="H510" i="8"/>
  <c r="A521" i="8"/>
  <c r="A542" i="8"/>
  <c r="A500" i="8"/>
  <c r="H488" i="8"/>
  <c r="H89" i="8"/>
  <c r="AB89" i="8" s="1"/>
  <c r="AD89" i="8" s="1"/>
  <c r="M60" i="9" l="1"/>
  <c r="Q410" i="8"/>
  <c r="Q397" i="8"/>
  <c r="M397" i="8" s="1"/>
  <c r="S406" i="8"/>
  <c r="T406" i="8"/>
  <c r="T407" i="8"/>
  <c r="S407" i="8"/>
  <c r="T405" i="8"/>
  <c r="S405" i="8"/>
  <c r="K60" i="9"/>
  <c r="Q409" i="8" s="1"/>
  <c r="Q408" i="8"/>
  <c r="Q396" i="8"/>
  <c r="M396" i="8" s="1"/>
  <c r="U603" i="8"/>
  <c r="U618" i="8"/>
  <c r="X617" i="8"/>
  <c r="Z617" i="8" s="1"/>
  <c r="U524" i="8"/>
  <c r="X524" i="8" s="1"/>
  <c r="Z524" i="8" s="1"/>
  <c r="AG511" i="8" s="1"/>
  <c r="X523" i="8"/>
  <c r="Z523" i="8" s="1"/>
  <c r="U566" i="8"/>
  <c r="X565" i="8"/>
  <c r="Z565" i="8" s="1"/>
  <c r="X586" i="8"/>
  <c r="Z586" i="8" s="1"/>
  <c r="U587" i="8"/>
  <c r="X544" i="8"/>
  <c r="Z544" i="8" s="1"/>
  <c r="AN533" i="8" s="1"/>
  <c r="U545" i="8"/>
  <c r="U608" i="8"/>
  <c r="V602" i="8"/>
  <c r="W603" i="8" s="1"/>
  <c r="H623" i="8" s="1"/>
  <c r="C61" i="9"/>
  <c r="C64" i="13"/>
  <c r="A595" i="8"/>
  <c r="A522" i="8"/>
  <c r="A564" i="8"/>
  <c r="H555" i="8"/>
  <c r="A596" i="8"/>
  <c r="A585" i="8"/>
  <c r="A543" i="8"/>
  <c r="H90" i="8"/>
  <c r="AB90" i="8" s="1"/>
  <c r="AD90" i="8" s="1"/>
  <c r="AD91" i="8" s="1"/>
  <c r="AE91" i="8" s="1"/>
  <c r="A617" i="8" l="1"/>
  <c r="D61" i="9"/>
  <c r="Q424" i="8"/>
  <c r="Q417" i="8"/>
  <c r="M417" i="8" s="1"/>
  <c r="T409" i="8"/>
  <c r="S409" i="8"/>
  <c r="S410" i="8"/>
  <c r="T410" i="8"/>
  <c r="S408" i="8"/>
  <c r="T408" i="8"/>
  <c r="N60" i="9"/>
  <c r="Q412" i="8" s="1"/>
  <c r="Q411" i="8"/>
  <c r="X624" i="8"/>
  <c r="X625" i="8" s="1"/>
  <c r="U640" i="8"/>
  <c r="V624" i="8"/>
  <c r="U623" i="8"/>
  <c r="U609" i="8"/>
  <c r="X608" i="8"/>
  <c r="Z608" i="8" s="1"/>
  <c r="U567" i="8"/>
  <c r="X566" i="8"/>
  <c r="Z566" i="8" s="1"/>
  <c r="U619" i="8"/>
  <c r="X619" i="8" s="1"/>
  <c r="Z619" i="8" s="1"/>
  <c r="AN603" i="8" s="1"/>
  <c r="X618" i="8"/>
  <c r="Z618" i="8" s="1"/>
  <c r="X545" i="8"/>
  <c r="Z545" i="8" s="1"/>
  <c r="U546" i="8"/>
  <c r="X587" i="8"/>
  <c r="Z587" i="8" s="1"/>
  <c r="AG579" i="8" s="1"/>
  <c r="U588" i="8"/>
  <c r="D64" i="13"/>
  <c r="F61" i="9"/>
  <c r="I644" i="8"/>
  <c r="I642" i="8"/>
  <c r="A627" i="8"/>
  <c r="I641" i="8"/>
  <c r="I643" i="8"/>
  <c r="A523" i="8"/>
  <c r="A565" i="8"/>
  <c r="A544" i="8"/>
  <c r="H533" i="8"/>
  <c r="A524" i="8"/>
  <c r="H511" i="8"/>
  <c r="A586" i="8"/>
  <c r="H92" i="8"/>
  <c r="L81" i="8" s="1"/>
  <c r="L82" i="8" s="1"/>
  <c r="L84" i="8" s="1"/>
  <c r="H91" i="8"/>
  <c r="T411" i="8" l="1"/>
  <c r="S411" i="8"/>
  <c r="S424" i="8"/>
  <c r="T424" i="8"/>
  <c r="G61" i="9"/>
  <c r="Q418" i="8"/>
  <c r="M418" i="8" s="1"/>
  <c r="Q427" i="8"/>
  <c r="S412" i="8"/>
  <c r="T412" i="8"/>
  <c r="E61" i="9"/>
  <c r="Q426" i="8" s="1"/>
  <c r="Q425" i="8"/>
  <c r="U568" i="8"/>
  <c r="X567" i="8"/>
  <c r="Z567" i="8" s="1"/>
  <c r="AN556" i="8" s="1"/>
  <c r="U610" i="8"/>
  <c r="X609" i="8"/>
  <c r="Z609" i="8" s="1"/>
  <c r="V625" i="8"/>
  <c r="W626" i="8" s="1"/>
  <c r="H646" i="8" s="1"/>
  <c r="U631" i="8"/>
  <c r="X588" i="8"/>
  <c r="Z588" i="8" s="1"/>
  <c r="U589" i="8"/>
  <c r="X546" i="8"/>
  <c r="Z546" i="8" s="1"/>
  <c r="U547" i="8"/>
  <c r="X547" i="8" s="1"/>
  <c r="Z547" i="8" s="1"/>
  <c r="AG534" i="8" s="1"/>
  <c r="U626" i="8"/>
  <c r="X640" i="8"/>
  <c r="U641" i="8"/>
  <c r="E64" i="13"/>
  <c r="I61" i="9"/>
  <c r="A566" i="8"/>
  <c r="H578" i="8"/>
  <c r="A587" i="8"/>
  <c r="A618" i="8"/>
  <c r="A545" i="8"/>
  <c r="A608" i="8"/>
  <c r="H604" i="8"/>
  <c r="A619" i="8"/>
  <c r="H101" i="8"/>
  <c r="J61" i="9" l="1"/>
  <c r="Q430" i="8"/>
  <c r="S426" i="8"/>
  <c r="T426" i="8"/>
  <c r="S425" i="8"/>
  <c r="T425" i="8"/>
  <c r="S427" i="8"/>
  <c r="T427" i="8"/>
  <c r="H61" i="9"/>
  <c r="Q429" i="8" s="1"/>
  <c r="Q428" i="8"/>
  <c r="A640" i="8"/>
  <c r="U663" i="8"/>
  <c r="V647" i="8"/>
  <c r="U646" i="8"/>
  <c r="X647" i="8"/>
  <c r="X648" i="8" s="1"/>
  <c r="U611" i="8"/>
  <c r="X610" i="8"/>
  <c r="Z610" i="8" s="1"/>
  <c r="AG602" i="8" s="1"/>
  <c r="U569" i="8"/>
  <c r="X568" i="8"/>
  <c r="Z568" i="8" s="1"/>
  <c r="X641" i="8"/>
  <c r="Z641" i="8" s="1"/>
  <c r="U642" i="8"/>
  <c r="X642" i="8" s="1"/>
  <c r="Z642" i="8" s="1"/>
  <c r="U590" i="8"/>
  <c r="X589" i="8"/>
  <c r="Z589" i="8" s="1"/>
  <c r="X631" i="8"/>
  <c r="Z631" i="8" s="1"/>
  <c r="U632" i="8"/>
  <c r="B65" i="13"/>
  <c r="L61" i="9"/>
  <c r="H556" i="8"/>
  <c r="A567" i="8"/>
  <c r="I667" i="8"/>
  <c r="I665" i="8"/>
  <c r="A650" i="8"/>
  <c r="I666" i="8"/>
  <c r="I664" i="8"/>
  <c r="A609" i="8"/>
  <c r="A546" i="8"/>
  <c r="A588" i="8"/>
  <c r="A547" i="8"/>
  <c r="H534" i="8"/>
  <c r="H102" i="8"/>
  <c r="AB102" i="8" s="1"/>
  <c r="AD102" i="8" s="1"/>
  <c r="L101" i="8"/>
  <c r="S429" i="8" l="1"/>
  <c r="T429" i="8"/>
  <c r="S430" i="8"/>
  <c r="T430" i="8"/>
  <c r="M61" i="9"/>
  <c r="Q420" i="8"/>
  <c r="M420" i="8" s="1"/>
  <c r="Q433" i="8"/>
  <c r="S428" i="8"/>
  <c r="T428" i="8"/>
  <c r="K61" i="9"/>
  <c r="Q432" i="8" s="1"/>
  <c r="Q431" i="8"/>
  <c r="Q419" i="8"/>
  <c r="M419" i="8" s="1"/>
  <c r="X632" i="8"/>
  <c r="Z632" i="8" s="1"/>
  <c r="U633" i="8"/>
  <c r="U570" i="8"/>
  <c r="X570" i="8" s="1"/>
  <c r="X569" i="8"/>
  <c r="Z569" i="8" s="1"/>
  <c r="U612" i="8"/>
  <c r="X611" i="8"/>
  <c r="Z611" i="8" s="1"/>
  <c r="U654" i="8"/>
  <c r="V648" i="8"/>
  <c r="W649" i="8" s="1"/>
  <c r="H669" i="8" s="1"/>
  <c r="X590" i="8"/>
  <c r="Z590" i="8" s="1"/>
  <c r="AN579" i="8" s="1"/>
  <c r="U591" i="8"/>
  <c r="U649" i="8"/>
  <c r="U664" i="8"/>
  <c r="X663" i="8"/>
  <c r="C65" i="13"/>
  <c r="C62" i="9"/>
  <c r="A610" i="8"/>
  <c r="H601" i="8"/>
  <c r="A631" i="8"/>
  <c r="A568" i="8"/>
  <c r="A642" i="8"/>
  <c r="A589" i="8"/>
  <c r="A641" i="8"/>
  <c r="H103" i="8"/>
  <c r="AB103" i="8" s="1"/>
  <c r="AD103" i="8" s="1"/>
  <c r="S432" i="8" l="1"/>
  <c r="T432" i="8"/>
  <c r="D62" i="9"/>
  <c r="Q447" i="8"/>
  <c r="Q440" i="8"/>
  <c r="M440" i="8" s="1"/>
  <c r="S431" i="8"/>
  <c r="T431" i="8"/>
  <c r="S433" i="8"/>
  <c r="T433" i="8"/>
  <c r="N61" i="9"/>
  <c r="Q435" i="8" s="1"/>
  <c r="Q434" i="8"/>
  <c r="Z570" i="8"/>
  <c r="AG557" i="8" s="1"/>
  <c r="H557" i="8" s="1"/>
  <c r="Z571" i="8"/>
  <c r="AN557" i="8" s="1"/>
  <c r="H558" i="8" s="1"/>
  <c r="A663" i="8"/>
  <c r="X670" i="8"/>
  <c r="X671" i="8" s="1"/>
  <c r="U686" i="8"/>
  <c r="V670" i="8"/>
  <c r="U669" i="8"/>
  <c r="U665" i="8"/>
  <c r="X665" i="8" s="1"/>
  <c r="Z665" i="8" s="1"/>
  <c r="X664" i="8"/>
  <c r="Z664" i="8" s="1"/>
  <c r="X633" i="8"/>
  <c r="Z633" i="8" s="1"/>
  <c r="AG625" i="8" s="1"/>
  <c r="U634" i="8"/>
  <c r="X591" i="8"/>
  <c r="Z591" i="8" s="1"/>
  <c r="U592" i="8"/>
  <c r="U655" i="8"/>
  <c r="X654" i="8"/>
  <c r="Z654" i="8" s="1"/>
  <c r="U613" i="8"/>
  <c r="X612" i="8"/>
  <c r="Z612" i="8" s="1"/>
  <c r="D65" i="13"/>
  <c r="F62" i="9"/>
  <c r="A569" i="8"/>
  <c r="A632" i="8"/>
  <c r="A570" i="8"/>
  <c r="A611" i="8"/>
  <c r="H579" i="8"/>
  <c r="A590" i="8"/>
  <c r="I687" i="8"/>
  <c r="I689" i="8"/>
  <c r="I690" i="8"/>
  <c r="I688" i="8"/>
  <c r="A673" i="8"/>
  <c r="H104" i="8"/>
  <c r="AB104" i="8" s="1"/>
  <c r="AD104" i="8" s="1"/>
  <c r="G62" i="9" l="1"/>
  <c r="Q450" i="8"/>
  <c r="Q441" i="8"/>
  <c r="M441" i="8" s="1"/>
  <c r="S434" i="8"/>
  <c r="T434" i="8"/>
  <c r="S447" i="8"/>
  <c r="T447" i="8"/>
  <c r="S435" i="8"/>
  <c r="T435" i="8"/>
  <c r="E62" i="9"/>
  <c r="Q449" i="8" s="1"/>
  <c r="Q448" i="8"/>
  <c r="X592" i="8"/>
  <c r="Z592" i="8" s="1"/>
  <c r="U593" i="8"/>
  <c r="X593" i="8" s="1"/>
  <c r="X634" i="8"/>
  <c r="Z634" i="8" s="1"/>
  <c r="U635" i="8"/>
  <c r="V671" i="8"/>
  <c r="W672" i="8" s="1"/>
  <c r="H692" i="8" s="1"/>
  <c r="U677" i="8"/>
  <c r="U614" i="8"/>
  <c r="X613" i="8"/>
  <c r="Z613" i="8" s="1"/>
  <c r="AN602" i="8" s="1"/>
  <c r="U656" i="8"/>
  <c r="X655" i="8"/>
  <c r="Z655" i="8" s="1"/>
  <c r="U672" i="8"/>
  <c r="X686" i="8"/>
  <c r="A686" i="8" s="1"/>
  <c r="U687" i="8"/>
  <c r="E65" i="13"/>
  <c r="I62" i="9"/>
  <c r="H624" i="8"/>
  <c r="A633" i="8"/>
  <c r="A665" i="8"/>
  <c r="A654" i="8"/>
  <c r="A591" i="8"/>
  <c r="A612" i="8"/>
  <c r="A664" i="8"/>
  <c r="H105" i="8"/>
  <c r="AB105" i="8" s="1"/>
  <c r="AD105" i="8" s="1"/>
  <c r="Z593" i="8" l="1"/>
  <c r="AG580" i="8" s="1"/>
  <c r="Z594" i="8"/>
  <c r="AN580" i="8" s="1"/>
  <c r="H581" i="8" s="1"/>
  <c r="S449" i="8"/>
  <c r="T449" i="8"/>
  <c r="T450" i="8"/>
  <c r="S450" i="8"/>
  <c r="J62" i="9"/>
  <c r="Q453" i="8"/>
  <c r="T448" i="8"/>
  <c r="S448" i="8"/>
  <c r="H62" i="9"/>
  <c r="Q452" i="8" s="1"/>
  <c r="Q451" i="8"/>
  <c r="X687" i="8"/>
  <c r="Z687" i="8" s="1"/>
  <c r="U688" i="8"/>
  <c r="X688" i="8" s="1"/>
  <c r="Z688" i="8" s="1"/>
  <c r="U709" i="8"/>
  <c r="V693" i="8"/>
  <c r="U692" i="8"/>
  <c r="X693" i="8"/>
  <c r="X694" i="8" s="1"/>
  <c r="U657" i="8"/>
  <c r="X656" i="8"/>
  <c r="Z656" i="8" s="1"/>
  <c r="AG648" i="8" s="1"/>
  <c r="U615" i="8"/>
  <c r="X614" i="8"/>
  <c r="Z614" i="8" s="1"/>
  <c r="X677" i="8"/>
  <c r="Z677" i="8" s="1"/>
  <c r="U678" i="8"/>
  <c r="X635" i="8"/>
  <c r="Z635" i="8" s="1"/>
  <c r="U636" i="8"/>
  <c r="B66" i="13"/>
  <c r="L62" i="9"/>
  <c r="A593" i="8"/>
  <c r="H580" i="8"/>
  <c r="A655" i="8"/>
  <c r="A634" i="8"/>
  <c r="I712" i="8"/>
  <c r="I710" i="8"/>
  <c r="I713" i="8"/>
  <c r="I711" i="8"/>
  <c r="A696" i="8"/>
  <c r="A613" i="8"/>
  <c r="H602" i="8"/>
  <c r="A592" i="8"/>
  <c r="H106" i="8"/>
  <c r="AB106" i="8" s="1"/>
  <c r="AD106" i="8" s="1"/>
  <c r="M62" i="9" l="1"/>
  <c r="Q456" i="8"/>
  <c r="Q443" i="8"/>
  <c r="M443" i="8" s="1"/>
  <c r="S452" i="8"/>
  <c r="T452" i="8"/>
  <c r="K62" i="9"/>
  <c r="Q455" i="8" s="1"/>
  <c r="Q454" i="8"/>
  <c r="Q442" i="8"/>
  <c r="M442" i="8" s="1"/>
  <c r="S451" i="8"/>
  <c r="T451" i="8"/>
  <c r="T453" i="8"/>
  <c r="S453" i="8"/>
  <c r="X636" i="8"/>
  <c r="Z636" i="8" s="1"/>
  <c r="AN625" i="8" s="1"/>
  <c r="U637" i="8"/>
  <c r="X678" i="8"/>
  <c r="Z678" i="8" s="1"/>
  <c r="U679" i="8"/>
  <c r="U700" i="8"/>
  <c r="V694" i="8"/>
  <c r="W695" i="8" s="1"/>
  <c r="H715" i="8" s="1"/>
  <c r="U616" i="8"/>
  <c r="X616" i="8" s="1"/>
  <c r="Z616" i="8" s="1"/>
  <c r="AG603" i="8" s="1"/>
  <c r="X615" i="8"/>
  <c r="Z615" i="8" s="1"/>
  <c r="U658" i="8"/>
  <c r="X657" i="8"/>
  <c r="Z657" i="8" s="1"/>
  <c r="U695" i="8"/>
  <c r="U710" i="8"/>
  <c r="X709" i="8"/>
  <c r="Z709" i="8" s="1"/>
  <c r="C66" i="13"/>
  <c r="C63" i="9"/>
  <c r="H647" i="8"/>
  <c r="A656" i="8"/>
  <c r="A677" i="8"/>
  <c r="A635" i="8"/>
  <c r="A687" i="8"/>
  <c r="A688" i="8"/>
  <c r="A614" i="8"/>
  <c r="H107" i="8"/>
  <c r="AB107" i="8" s="1"/>
  <c r="AD107" i="8" s="1"/>
  <c r="T455" i="8" l="1"/>
  <c r="S455" i="8"/>
  <c r="S456" i="8"/>
  <c r="T456" i="8"/>
  <c r="D63" i="9"/>
  <c r="Q470" i="8"/>
  <c r="Q463" i="8"/>
  <c r="M463" i="8" s="1"/>
  <c r="S454" i="8"/>
  <c r="T454" i="8"/>
  <c r="N62" i="9"/>
  <c r="Q458" i="8" s="1"/>
  <c r="Q457" i="8"/>
  <c r="A709" i="8"/>
  <c r="U732" i="8"/>
  <c r="X716" i="8"/>
  <c r="X717" i="8" s="1"/>
  <c r="V716" i="8"/>
  <c r="U715" i="8"/>
  <c r="U711" i="8"/>
  <c r="X711" i="8" s="1"/>
  <c r="Z711" i="8" s="1"/>
  <c r="AN695" i="8" s="1"/>
  <c r="X710" i="8"/>
  <c r="Z710" i="8" s="1"/>
  <c r="U701" i="8"/>
  <c r="X700" i="8"/>
  <c r="Z700" i="8" s="1"/>
  <c r="X679" i="8"/>
  <c r="Z679" i="8" s="1"/>
  <c r="AG671" i="8" s="1"/>
  <c r="U680" i="8"/>
  <c r="X637" i="8"/>
  <c r="Z637" i="8" s="1"/>
  <c r="U638" i="8"/>
  <c r="U659" i="8"/>
  <c r="X658" i="8"/>
  <c r="Z658" i="8" s="1"/>
  <c r="D66" i="13"/>
  <c r="F63" i="9"/>
  <c r="A678" i="8"/>
  <c r="A657" i="8"/>
  <c r="A615" i="8"/>
  <c r="I736" i="8"/>
  <c r="I734" i="8"/>
  <c r="A719" i="8"/>
  <c r="I733" i="8"/>
  <c r="I735" i="8"/>
  <c r="H625" i="8"/>
  <c r="A636" i="8"/>
  <c r="A616" i="8"/>
  <c r="H603" i="8"/>
  <c r="H108" i="8"/>
  <c r="AB108" i="8" s="1"/>
  <c r="AD108" i="8" s="1"/>
  <c r="T457" i="8" l="1"/>
  <c r="S457" i="8"/>
  <c r="S470" i="8"/>
  <c r="T470" i="8"/>
  <c r="G63" i="9"/>
  <c r="Q464" i="8"/>
  <c r="M464" i="8" s="1"/>
  <c r="Q473" i="8"/>
  <c r="S458" i="8"/>
  <c r="T458" i="8"/>
  <c r="E63" i="9"/>
  <c r="Q472" i="8" s="1"/>
  <c r="Q471" i="8"/>
  <c r="U660" i="8"/>
  <c r="X659" i="8"/>
  <c r="Z659" i="8" s="1"/>
  <c r="AN648" i="8" s="1"/>
  <c r="U702" i="8"/>
  <c r="X701" i="8"/>
  <c r="Z701" i="8" s="1"/>
  <c r="U718" i="8"/>
  <c r="X638" i="8"/>
  <c r="Z638" i="8" s="1"/>
  <c r="U639" i="8"/>
  <c r="X639" i="8" s="1"/>
  <c r="X680" i="8"/>
  <c r="Z680" i="8" s="1"/>
  <c r="U681" i="8"/>
  <c r="V717" i="8"/>
  <c r="W718" i="8" s="1"/>
  <c r="H738" i="8" s="1"/>
  <c r="U723" i="8"/>
  <c r="U733" i="8"/>
  <c r="X732" i="8"/>
  <c r="E66" i="13"/>
  <c r="I63" i="9"/>
  <c r="A658" i="8"/>
  <c r="A710" i="8"/>
  <c r="H670" i="8"/>
  <c r="A679" i="8"/>
  <c r="A700" i="8"/>
  <c r="H696" i="8"/>
  <c r="A711" i="8"/>
  <c r="A637" i="8"/>
  <c r="H109" i="8"/>
  <c r="AB109" i="8" s="1"/>
  <c r="AD109" i="8" s="1"/>
  <c r="Z639" i="8" l="1"/>
  <c r="AG626" i="8" s="1"/>
  <c r="Z640" i="8"/>
  <c r="AN626" i="8" s="1"/>
  <c r="H627" i="8" s="1"/>
  <c r="S472" i="8"/>
  <c r="T472" i="8"/>
  <c r="J63" i="9"/>
  <c r="Q476" i="8"/>
  <c r="S471" i="8"/>
  <c r="T471" i="8"/>
  <c r="S473" i="8"/>
  <c r="T473" i="8"/>
  <c r="H63" i="9"/>
  <c r="Q475" i="8" s="1"/>
  <c r="Q474" i="8"/>
  <c r="A732" i="8"/>
  <c r="U734" i="8"/>
  <c r="X734" i="8" s="1"/>
  <c r="Z734" i="8" s="1"/>
  <c r="X733" i="8"/>
  <c r="Z733" i="8" s="1"/>
  <c r="X681" i="8"/>
  <c r="Z681" i="8" s="1"/>
  <c r="U682" i="8"/>
  <c r="U703" i="8"/>
  <c r="X702" i="8"/>
  <c r="Z702" i="8" s="1"/>
  <c r="AG694" i="8" s="1"/>
  <c r="Q757" i="8"/>
  <c r="Q756" i="8"/>
  <c r="Q755" i="8"/>
  <c r="Q754" i="8"/>
  <c r="Q753" i="8"/>
  <c r="Q752" i="8"/>
  <c r="Q751" i="8"/>
  <c r="Q750" i="8"/>
  <c r="Q749" i="8"/>
  <c r="Q748" i="8"/>
  <c r="Q747" i="8"/>
  <c r="Q746" i="8"/>
  <c r="X739" i="8"/>
  <c r="X740" i="8" s="1"/>
  <c r="Q739" i="8"/>
  <c r="M739" i="8" s="1"/>
  <c r="U755" i="8"/>
  <c r="Q742" i="8"/>
  <c r="M742" i="8" s="1"/>
  <c r="Q740" i="8"/>
  <c r="M740" i="8" s="1"/>
  <c r="V739" i="8"/>
  <c r="U738" i="8"/>
  <c r="X723" i="8"/>
  <c r="Z723" i="8" s="1"/>
  <c r="U724" i="8"/>
  <c r="U661" i="8"/>
  <c r="X660" i="8"/>
  <c r="Z660" i="8" s="1"/>
  <c r="B67" i="13"/>
  <c r="L63" i="9"/>
  <c r="I758" i="8"/>
  <c r="I756" i="8"/>
  <c r="I759" i="8"/>
  <c r="I757" i="8"/>
  <c r="A742" i="8"/>
  <c r="A680" i="8"/>
  <c r="A701" i="8"/>
  <c r="A638" i="8"/>
  <c r="A659" i="8"/>
  <c r="H648" i="8"/>
  <c r="A639" i="8"/>
  <c r="H626" i="8"/>
  <c r="H110" i="8"/>
  <c r="AB110" i="8" s="1"/>
  <c r="AD110" i="8" s="1"/>
  <c r="S475" i="8" l="1"/>
  <c r="T475" i="8"/>
  <c r="K63" i="9"/>
  <c r="Q478" i="8" s="1"/>
  <c r="Q477" i="8"/>
  <c r="Q465" i="8"/>
  <c r="M465" i="8" s="1"/>
  <c r="M63" i="9"/>
  <c r="Q466" i="8"/>
  <c r="M466" i="8" s="1"/>
  <c r="Q479" i="8"/>
  <c r="T474" i="8"/>
  <c r="S474" i="8"/>
  <c r="S476" i="8"/>
  <c r="T476" i="8"/>
  <c r="V740" i="8"/>
  <c r="W741" i="8" s="1"/>
  <c r="H761" i="8" s="1"/>
  <c r="U746" i="8"/>
  <c r="T747" i="8"/>
  <c r="S747" i="8"/>
  <c r="T749" i="8"/>
  <c r="S749" i="8"/>
  <c r="T751" i="8"/>
  <c r="S751" i="8"/>
  <c r="T753" i="8"/>
  <c r="S753" i="8"/>
  <c r="T755" i="8"/>
  <c r="S755" i="8"/>
  <c r="T757" i="8"/>
  <c r="S757" i="8"/>
  <c r="U704" i="8"/>
  <c r="X703" i="8"/>
  <c r="Z703" i="8" s="1"/>
  <c r="U662" i="8"/>
  <c r="X662" i="8" s="1"/>
  <c r="X661" i="8"/>
  <c r="Z661" i="8" s="1"/>
  <c r="X724" i="8"/>
  <c r="Z724" i="8" s="1"/>
  <c r="U725" i="8"/>
  <c r="U741" i="8"/>
  <c r="Q741" i="8" s="1"/>
  <c r="M741" i="8" s="1"/>
  <c r="X755" i="8"/>
  <c r="A755" i="8" s="1"/>
  <c r="U756" i="8"/>
  <c r="T746" i="8"/>
  <c r="S746" i="8"/>
  <c r="T748" i="8"/>
  <c r="S748" i="8"/>
  <c r="T750" i="8"/>
  <c r="S750" i="8"/>
  <c r="T752" i="8"/>
  <c r="S752" i="8"/>
  <c r="T754" i="8"/>
  <c r="S754" i="8"/>
  <c r="T756" i="8"/>
  <c r="S756" i="8"/>
  <c r="X682" i="8"/>
  <c r="Z682" i="8" s="1"/>
  <c r="AN671" i="8" s="1"/>
  <c r="U683" i="8"/>
  <c r="C67" i="13"/>
  <c r="C64" i="9"/>
  <c r="A733" i="8"/>
  <c r="A660" i="8"/>
  <c r="A734" i="8"/>
  <c r="A702" i="8"/>
  <c r="H693" i="8"/>
  <c r="A681" i="8"/>
  <c r="A723" i="8"/>
  <c r="H111" i="8"/>
  <c r="AB111" i="8" s="1"/>
  <c r="AD111" i="8" s="1"/>
  <c r="Z662" i="8" l="1"/>
  <c r="AG649" i="8" s="1"/>
  <c r="Z663" i="8"/>
  <c r="AN649" i="8" s="1"/>
  <c r="H650" i="8" s="1"/>
  <c r="S479" i="8"/>
  <c r="T479" i="8"/>
  <c r="N63" i="9"/>
  <c r="Q481" i="8" s="1"/>
  <c r="Q480" i="8"/>
  <c r="S477" i="8"/>
  <c r="T477" i="8"/>
  <c r="D64" i="9"/>
  <c r="Q493" i="8"/>
  <c r="Q486" i="8"/>
  <c r="M486" i="8" s="1"/>
  <c r="S478" i="8"/>
  <c r="T478" i="8"/>
  <c r="U778" i="8"/>
  <c r="Q765" i="8"/>
  <c r="M765" i="8" s="1"/>
  <c r="Q763" i="8"/>
  <c r="M763" i="8" s="1"/>
  <c r="V762" i="8"/>
  <c r="U761" i="8"/>
  <c r="Q780" i="8"/>
  <c r="Q779" i="8"/>
  <c r="Q778" i="8"/>
  <c r="Q777" i="8"/>
  <c r="Q776" i="8"/>
  <c r="Q775" i="8"/>
  <c r="Q774" i="8"/>
  <c r="Q773" i="8"/>
  <c r="Q772" i="8"/>
  <c r="Q771" i="8"/>
  <c r="Q770" i="8"/>
  <c r="Q769" i="8"/>
  <c r="X762" i="8"/>
  <c r="X763" i="8" s="1"/>
  <c r="Q762" i="8"/>
  <c r="M762" i="8" s="1"/>
  <c r="X683" i="8"/>
  <c r="Z683" i="8" s="1"/>
  <c r="U684" i="8"/>
  <c r="X725" i="8"/>
  <c r="Z725" i="8" s="1"/>
  <c r="AG717" i="8" s="1"/>
  <c r="U726" i="8"/>
  <c r="X746" i="8"/>
  <c r="Z746" i="8" s="1"/>
  <c r="U747" i="8"/>
  <c r="X756" i="8"/>
  <c r="Z756" i="8" s="1"/>
  <c r="U757" i="8"/>
  <c r="X757" i="8" s="1"/>
  <c r="Z757" i="8" s="1"/>
  <c r="U705" i="8"/>
  <c r="X704" i="8"/>
  <c r="Z704" i="8" s="1"/>
  <c r="D67" i="13"/>
  <c r="F64" i="9"/>
  <c r="A662" i="8"/>
  <c r="H649" i="8"/>
  <c r="A724" i="8"/>
  <c r="A682" i="8"/>
  <c r="H671" i="8"/>
  <c r="I779" i="8"/>
  <c r="I781" i="8"/>
  <c r="I782" i="8"/>
  <c r="I780" i="8"/>
  <c r="A765" i="8"/>
  <c r="A661" i="8"/>
  <c r="A703" i="8"/>
  <c r="H112" i="8"/>
  <c r="AB112" i="8" s="1"/>
  <c r="AD112" i="8" s="1"/>
  <c r="T493" i="8" l="1"/>
  <c r="S493" i="8"/>
  <c r="S480" i="8"/>
  <c r="T480" i="8"/>
  <c r="G64" i="9"/>
  <c r="Q496" i="8"/>
  <c r="Q487" i="8"/>
  <c r="M487" i="8" s="1"/>
  <c r="E64" i="9"/>
  <c r="Q495" i="8" s="1"/>
  <c r="Q494" i="8"/>
  <c r="S481" i="8"/>
  <c r="T481" i="8"/>
  <c r="U706" i="8"/>
  <c r="X705" i="8"/>
  <c r="Z705" i="8" s="1"/>
  <c r="AN694" i="8" s="1"/>
  <c r="X726" i="8"/>
  <c r="Z726" i="8" s="1"/>
  <c r="U727" i="8"/>
  <c r="X684" i="8"/>
  <c r="Z684" i="8" s="1"/>
  <c r="U685" i="8"/>
  <c r="X685" i="8" s="1"/>
  <c r="S770" i="8"/>
  <c r="T770" i="8"/>
  <c r="S772" i="8"/>
  <c r="T772" i="8"/>
  <c r="S774" i="8"/>
  <c r="T774" i="8"/>
  <c r="S776" i="8"/>
  <c r="T776" i="8"/>
  <c r="S778" i="8"/>
  <c r="T778" i="8"/>
  <c r="S780" i="8"/>
  <c r="T780" i="8"/>
  <c r="U769" i="8"/>
  <c r="V763" i="8"/>
  <c r="W764" i="8" s="1"/>
  <c r="H784" i="8" s="1"/>
  <c r="X747" i="8"/>
  <c r="Z747" i="8" s="1"/>
  <c r="U748" i="8"/>
  <c r="S769" i="8"/>
  <c r="T769" i="8"/>
  <c r="S771" i="8"/>
  <c r="T771" i="8"/>
  <c r="S773" i="8"/>
  <c r="T773" i="8"/>
  <c r="S775" i="8"/>
  <c r="T775" i="8"/>
  <c r="S777" i="8"/>
  <c r="T777" i="8"/>
  <c r="S779" i="8"/>
  <c r="T779" i="8"/>
  <c r="U764" i="8"/>
  <c r="Q764" i="8" s="1"/>
  <c r="M764" i="8" s="1"/>
  <c r="U779" i="8"/>
  <c r="X778" i="8"/>
  <c r="Z778" i="8" s="1"/>
  <c r="E67" i="13"/>
  <c r="I64" i="9"/>
  <c r="A746" i="8"/>
  <c r="A756" i="8"/>
  <c r="A683" i="8"/>
  <c r="H716" i="8"/>
  <c r="A725" i="8"/>
  <c r="A704" i="8"/>
  <c r="A757" i="8"/>
  <c r="H113" i="8"/>
  <c r="AB113" i="8" s="1"/>
  <c r="AD113" i="8" s="1"/>
  <c r="AD114" i="8" s="1"/>
  <c r="AE114" i="8" s="1"/>
  <c r="T495" i="8" l="1"/>
  <c r="S495" i="8"/>
  <c r="S496" i="8"/>
  <c r="T496" i="8"/>
  <c r="J64" i="9"/>
  <c r="Q499" i="8"/>
  <c r="S494" i="8"/>
  <c r="T494" i="8"/>
  <c r="H64" i="9"/>
  <c r="Q498" i="8" s="1"/>
  <c r="Q497" i="8"/>
  <c r="Z685" i="8"/>
  <c r="AG672" i="8" s="1"/>
  <c r="H672" i="8" s="1"/>
  <c r="Z686" i="8"/>
  <c r="AN672" i="8" s="1"/>
  <c r="H673" i="8" s="1"/>
  <c r="A778" i="8"/>
  <c r="U780" i="8"/>
  <c r="X780" i="8" s="1"/>
  <c r="Z780" i="8" s="1"/>
  <c r="AN764" i="8" s="1"/>
  <c r="X779" i="8"/>
  <c r="Z779" i="8" s="1"/>
  <c r="U770" i="8"/>
  <c r="X769" i="8"/>
  <c r="Z769" i="8" s="1"/>
  <c r="U801" i="8"/>
  <c r="Q803" i="8"/>
  <c r="Q802" i="8"/>
  <c r="Q801" i="8"/>
  <c r="Q800" i="8"/>
  <c r="Q799" i="8"/>
  <c r="Q798" i="8"/>
  <c r="Q797" i="8"/>
  <c r="Q796" i="8"/>
  <c r="Q795" i="8"/>
  <c r="Q794" i="8"/>
  <c r="Q793" i="8"/>
  <c r="Q792" i="8"/>
  <c r="X785" i="8"/>
  <c r="X786" i="8" s="1"/>
  <c r="Q785" i="8"/>
  <c r="M785" i="8" s="1"/>
  <c r="Q788" i="8"/>
  <c r="M788" i="8" s="1"/>
  <c r="Q786" i="8"/>
  <c r="M786" i="8" s="1"/>
  <c r="V785" i="8"/>
  <c r="U784" i="8"/>
  <c r="X748" i="8"/>
  <c r="Z748" i="8" s="1"/>
  <c r="AG740" i="8" s="1"/>
  <c r="U749" i="8"/>
  <c r="U728" i="8"/>
  <c r="X727" i="8"/>
  <c r="Z727" i="8" s="1"/>
  <c r="U707" i="8"/>
  <c r="X706" i="8"/>
  <c r="Z706" i="8" s="1"/>
  <c r="B68" i="13"/>
  <c r="L64" i="9"/>
  <c r="A747" i="8"/>
  <c r="H694" i="8"/>
  <c r="A705" i="8"/>
  <c r="A685" i="8"/>
  <c r="I804" i="8"/>
  <c r="I802" i="8"/>
  <c r="I805" i="8"/>
  <c r="I803" i="8"/>
  <c r="A788" i="8"/>
  <c r="A726" i="8"/>
  <c r="A684" i="8"/>
  <c r="H115" i="8"/>
  <c r="L104" i="8" s="1"/>
  <c r="L105" i="8" s="1"/>
  <c r="L107" i="8" s="1"/>
  <c r="H114" i="8"/>
  <c r="M64" i="9" l="1"/>
  <c r="Q489" i="8"/>
  <c r="M489" i="8" s="1"/>
  <c r="Q502" i="8"/>
  <c r="T497" i="8"/>
  <c r="S497" i="8"/>
  <c r="T499" i="8"/>
  <c r="S499" i="8"/>
  <c r="S498" i="8"/>
  <c r="T498" i="8"/>
  <c r="K64" i="9"/>
  <c r="Q501" i="8" s="1"/>
  <c r="Q500" i="8"/>
  <c r="Q488" i="8"/>
  <c r="M488" i="8" s="1"/>
  <c r="X749" i="8"/>
  <c r="Z749" i="8" s="1"/>
  <c r="U750" i="8"/>
  <c r="U787" i="8"/>
  <c r="Q787" i="8" s="1"/>
  <c r="M787" i="8" s="1"/>
  <c r="T793" i="8"/>
  <c r="S793" i="8"/>
  <c r="T795" i="8"/>
  <c r="S795" i="8"/>
  <c r="S797" i="8"/>
  <c r="T797" i="8"/>
  <c r="S799" i="8"/>
  <c r="T799" i="8"/>
  <c r="S801" i="8"/>
  <c r="T801" i="8"/>
  <c r="S803" i="8"/>
  <c r="T803" i="8"/>
  <c r="U771" i="8"/>
  <c r="X770" i="8"/>
  <c r="Z770" i="8" s="1"/>
  <c r="U708" i="8"/>
  <c r="X708" i="8" s="1"/>
  <c r="Z708" i="8" s="1"/>
  <c r="AG695" i="8" s="1"/>
  <c r="X707" i="8"/>
  <c r="Z707" i="8" s="1"/>
  <c r="U729" i="8"/>
  <c r="X728" i="8"/>
  <c r="Z728" i="8" s="1"/>
  <c r="AN717" i="8" s="1"/>
  <c r="V786" i="8"/>
  <c r="W787" i="8" s="1"/>
  <c r="U792" i="8"/>
  <c r="T792" i="8"/>
  <c r="S792" i="8"/>
  <c r="T794" i="8"/>
  <c r="S794" i="8"/>
  <c r="T796" i="8"/>
  <c r="S796" i="8"/>
  <c r="S798" i="8"/>
  <c r="T798" i="8"/>
  <c r="S800" i="8"/>
  <c r="T800" i="8"/>
  <c r="S802" i="8"/>
  <c r="T802" i="8"/>
  <c r="U802" i="8"/>
  <c r="X801" i="8"/>
  <c r="A801" i="8" s="1"/>
  <c r="C68" i="13"/>
  <c r="C65" i="9"/>
  <c r="H807" i="8"/>
  <c r="A727" i="8"/>
  <c r="A779" i="8"/>
  <c r="A769" i="8"/>
  <c r="A706" i="8"/>
  <c r="H739" i="8"/>
  <c r="A748" i="8"/>
  <c r="H765" i="8"/>
  <c r="A780" i="8"/>
  <c r="H124" i="8"/>
  <c r="T501" i="8" l="1"/>
  <c r="S501" i="8"/>
  <c r="D65" i="9"/>
  <c r="Q509" i="8"/>
  <c r="M509" i="8" s="1"/>
  <c r="Q516" i="8"/>
  <c r="S500" i="8"/>
  <c r="T500" i="8"/>
  <c r="S502" i="8"/>
  <c r="T502" i="8"/>
  <c r="N64" i="9"/>
  <c r="Q504" i="8" s="1"/>
  <c r="Q503" i="8"/>
  <c r="Q826" i="8"/>
  <c r="Q825" i="8"/>
  <c r="Q824" i="8"/>
  <c r="Q823" i="8"/>
  <c r="Q822" i="8"/>
  <c r="Q821" i="8"/>
  <c r="Q820" i="8"/>
  <c r="Q819" i="8"/>
  <c r="Q818" i="8"/>
  <c r="Q817" i="8"/>
  <c r="Q816" i="8"/>
  <c r="Q815" i="8"/>
  <c r="X808" i="8"/>
  <c r="X809" i="8" s="1"/>
  <c r="Q808" i="8"/>
  <c r="M808" i="8" s="1"/>
  <c r="U824" i="8"/>
  <c r="Q811" i="8"/>
  <c r="M811" i="8" s="1"/>
  <c r="Q809" i="8"/>
  <c r="M809" i="8" s="1"/>
  <c r="V808" i="8"/>
  <c r="U807" i="8"/>
  <c r="X792" i="8"/>
  <c r="Z792" i="8" s="1"/>
  <c r="U793" i="8"/>
  <c r="Z801" i="8"/>
  <c r="U803" i="8"/>
  <c r="X803" i="8" s="1"/>
  <c r="Z803" i="8" s="1"/>
  <c r="X802" i="8"/>
  <c r="Z802" i="8" s="1"/>
  <c r="U730" i="8"/>
  <c r="X729" i="8"/>
  <c r="Z729" i="8" s="1"/>
  <c r="U772" i="8"/>
  <c r="X771" i="8"/>
  <c r="Z771" i="8" s="1"/>
  <c r="AG763" i="8" s="1"/>
  <c r="X750" i="8"/>
  <c r="Z750" i="8" s="1"/>
  <c r="U751" i="8"/>
  <c r="D68" i="13"/>
  <c r="F65" i="9"/>
  <c r="A749" i="8"/>
  <c r="I828" i="8"/>
  <c r="I826" i="8"/>
  <c r="A811" i="8"/>
  <c r="I825" i="8"/>
  <c r="I827" i="8"/>
  <c r="A708" i="8"/>
  <c r="H695" i="8"/>
  <c r="A770" i="8"/>
  <c r="H717" i="8"/>
  <c r="A728" i="8"/>
  <c r="A707" i="8"/>
  <c r="L124" i="8"/>
  <c r="H125" i="8"/>
  <c r="AB125" i="8" s="1"/>
  <c r="AD125" i="8" s="1"/>
  <c r="S504" i="8" l="1"/>
  <c r="T504" i="8"/>
  <c r="G65" i="9"/>
  <c r="Q510" i="8"/>
  <c r="M510" i="8" s="1"/>
  <c r="Q519" i="8"/>
  <c r="T503" i="8"/>
  <c r="S503" i="8"/>
  <c r="S516" i="8"/>
  <c r="T516" i="8"/>
  <c r="E65" i="9"/>
  <c r="Q518" i="8" s="1"/>
  <c r="Q517" i="8"/>
  <c r="X751" i="8"/>
  <c r="Z751" i="8" s="1"/>
  <c r="AN740" i="8" s="1"/>
  <c r="U752" i="8"/>
  <c r="X793" i="8"/>
  <c r="Z793" i="8" s="1"/>
  <c r="U794" i="8"/>
  <c r="U810" i="8"/>
  <c r="Q810" i="8" s="1"/>
  <c r="M810" i="8" s="1"/>
  <c r="X824" i="8"/>
  <c r="Z824" i="8" s="1"/>
  <c r="U825" i="8"/>
  <c r="T815" i="8"/>
  <c r="S815" i="8"/>
  <c r="T817" i="8"/>
  <c r="S817" i="8"/>
  <c r="T819" i="8"/>
  <c r="S819" i="8"/>
  <c r="T821" i="8"/>
  <c r="S821" i="8"/>
  <c r="T823" i="8"/>
  <c r="S823" i="8"/>
  <c r="T825" i="8"/>
  <c r="S825" i="8"/>
  <c r="U773" i="8"/>
  <c r="X772" i="8"/>
  <c r="Z772" i="8" s="1"/>
  <c r="U731" i="8"/>
  <c r="X731" i="8" s="1"/>
  <c r="X730" i="8"/>
  <c r="Z730" i="8" s="1"/>
  <c r="AN787" i="8"/>
  <c r="H788" i="8" s="1"/>
  <c r="V809" i="8"/>
  <c r="W810" i="8" s="1"/>
  <c r="H830" i="8" s="1"/>
  <c r="U815" i="8"/>
  <c r="T816" i="8"/>
  <c r="S816" i="8"/>
  <c r="T818" i="8"/>
  <c r="S818" i="8"/>
  <c r="T820" i="8"/>
  <c r="S820" i="8"/>
  <c r="T822" i="8"/>
  <c r="S822" i="8"/>
  <c r="T824" i="8"/>
  <c r="S824" i="8"/>
  <c r="T826" i="8"/>
  <c r="S826" i="8"/>
  <c r="E68" i="13"/>
  <c r="I65" i="9"/>
  <c r="A750" i="8"/>
  <c r="A803" i="8"/>
  <c r="A729" i="8"/>
  <c r="H762" i="8"/>
  <c r="A771" i="8"/>
  <c r="A792" i="8"/>
  <c r="A802" i="8"/>
  <c r="H126" i="8"/>
  <c r="AB126" i="8" s="1"/>
  <c r="AD126" i="8" s="1"/>
  <c r="A824" i="8" l="1"/>
  <c r="S518" i="8"/>
  <c r="T518" i="8"/>
  <c r="J65" i="9"/>
  <c r="Q522" i="8"/>
  <c r="T517" i="8"/>
  <c r="S517" i="8"/>
  <c r="T519" i="8"/>
  <c r="S519" i="8"/>
  <c r="H65" i="9"/>
  <c r="Q521" i="8" s="1"/>
  <c r="Q520" i="8"/>
  <c r="Z731" i="8"/>
  <c r="AG718" i="8" s="1"/>
  <c r="H718" i="8" s="1"/>
  <c r="Z732" i="8"/>
  <c r="AN718" i="8" s="1"/>
  <c r="H719" i="8" s="1"/>
  <c r="U847" i="8"/>
  <c r="Q834" i="8"/>
  <c r="M834" i="8" s="1"/>
  <c r="Q832" i="8"/>
  <c r="M832" i="8" s="1"/>
  <c r="V831" i="8"/>
  <c r="U830" i="8"/>
  <c r="Q849" i="8"/>
  <c r="Q848" i="8"/>
  <c r="Q847" i="8"/>
  <c r="Q846" i="8"/>
  <c r="Q845" i="8"/>
  <c r="Q844" i="8"/>
  <c r="Q843" i="8"/>
  <c r="Q842" i="8"/>
  <c r="Q841" i="8"/>
  <c r="Q840" i="8"/>
  <c r="Q839" i="8"/>
  <c r="Q838" i="8"/>
  <c r="X831" i="8"/>
  <c r="X832" i="8" s="1"/>
  <c r="Q831" i="8"/>
  <c r="M831" i="8" s="1"/>
  <c r="U774" i="8"/>
  <c r="X773" i="8"/>
  <c r="Z773" i="8" s="1"/>
  <c r="X794" i="8"/>
  <c r="Z794" i="8" s="1"/>
  <c r="AG786" i="8" s="1"/>
  <c r="U795" i="8"/>
  <c r="X815" i="8"/>
  <c r="Z815" i="8" s="1"/>
  <c r="U816" i="8"/>
  <c r="X825" i="8"/>
  <c r="Z825" i="8" s="1"/>
  <c r="U826" i="8"/>
  <c r="X826" i="8" s="1"/>
  <c r="Z826" i="8" s="1"/>
  <c r="AN810" i="8" s="1"/>
  <c r="X752" i="8"/>
  <c r="Z752" i="8" s="1"/>
  <c r="U753" i="8"/>
  <c r="B69" i="13"/>
  <c r="L65" i="9"/>
  <c r="A731" i="8"/>
  <c r="I851" i="8"/>
  <c r="I849" i="8"/>
  <c r="I850" i="8"/>
  <c r="I848" i="8"/>
  <c r="A834" i="8"/>
  <c r="A793" i="8"/>
  <c r="A772" i="8"/>
  <c r="A730" i="8"/>
  <c r="H740" i="8"/>
  <c r="A751" i="8"/>
  <c r="H127" i="8"/>
  <c r="AB127" i="8" s="1"/>
  <c r="AD127" i="8" s="1"/>
  <c r="S520" i="8" l="1"/>
  <c r="T520" i="8"/>
  <c r="S522" i="8"/>
  <c r="T522" i="8"/>
  <c r="M65" i="9"/>
  <c r="Q512" i="8"/>
  <c r="M512" i="8" s="1"/>
  <c r="Q525" i="8"/>
  <c r="T521" i="8"/>
  <c r="S521" i="8"/>
  <c r="K65" i="9"/>
  <c r="Q524" i="8" s="1"/>
  <c r="Q523" i="8"/>
  <c r="Q511" i="8"/>
  <c r="M511" i="8" s="1"/>
  <c r="X753" i="8"/>
  <c r="U754" i="8"/>
  <c r="X754" i="8" s="1"/>
  <c r="Z755" i="8" s="1"/>
  <c r="AN741" i="8" s="1"/>
  <c r="U775" i="8"/>
  <c r="X774" i="8"/>
  <c r="Z774" i="8" s="1"/>
  <c r="AN763" i="8" s="1"/>
  <c r="S838" i="8"/>
  <c r="T838" i="8"/>
  <c r="S840" i="8"/>
  <c r="T840" i="8"/>
  <c r="S842" i="8"/>
  <c r="T842" i="8"/>
  <c r="S844" i="8"/>
  <c r="T844" i="8"/>
  <c r="S846" i="8"/>
  <c r="T846" i="8"/>
  <c r="S848" i="8"/>
  <c r="T848" i="8"/>
  <c r="U833" i="8"/>
  <c r="Q833" i="8" s="1"/>
  <c r="M833" i="8" s="1"/>
  <c r="U848" i="8"/>
  <c r="X847" i="8"/>
  <c r="Z847" i="8" s="1"/>
  <c r="X816" i="8"/>
  <c r="Z816" i="8" s="1"/>
  <c r="U817" i="8"/>
  <c r="X795" i="8"/>
  <c r="Z795" i="8" s="1"/>
  <c r="U796" i="8"/>
  <c r="S839" i="8"/>
  <c r="T839" i="8"/>
  <c r="S841" i="8"/>
  <c r="T841" i="8"/>
  <c r="S843" i="8"/>
  <c r="T843" i="8"/>
  <c r="S845" i="8"/>
  <c r="T845" i="8"/>
  <c r="S847" i="8"/>
  <c r="T847" i="8"/>
  <c r="S849" i="8"/>
  <c r="T849" i="8"/>
  <c r="U838" i="8"/>
  <c r="V832" i="8"/>
  <c r="W833" i="8" s="1"/>
  <c r="H853" i="8" s="1"/>
  <c r="I874" i="8" s="1"/>
  <c r="C69" i="13"/>
  <c r="C66" i="9"/>
  <c r="A826" i="8"/>
  <c r="H811" i="8"/>
  <c r="A815" i="8"/>
  <c r="A752" i="8"/>
  <c r="A773" i="8"/>
  <c r="A794" i="8"/>
  <c r="H785" i="8"/>
  <c r="A825" i="8"/>
  <c r="H128" i="8"/>
  <c r="AB128" i="8" s="1"/>
  <c r="AD128" i="8" s="1"/>
  <c r="S524" i="8" l="1"/>
  <c r="T524" i="8"/>
  <c r="D66" i="9"/>
  <c r="Q539" i="8"/>
  <c r="Q532" i="8"/>
  <c r="M532" i="8" s="1"/>
  <c r="T523" i="8"/>
  <c r="S523" i="8"/>
  <c r="T525" i="8"/>
  <c r="S525" i="8"/>
  <c r="N65" i="9"/>
  <c r="Q527" i="8" s="1"/>
  <c r="Q526" i="8"/>
  <c r="A847" i="8"/>
  <c r="U776" i="8"/>
  <c r="X775" i="8"/>
  <c r="Z775" i="8" s="1"/>
  <c r="U839" i="8"/>
  <c r="X838" i="8"/>
  <c r="Z838" i="8" s="1"/>
  <c r="Q872" i="8"/>
  <c r="Q871" i="8"/>
  <c r="Q870" i="8"/>
  <c r="Q869" i="8"/>
  <c r="Q868" i="8"/>
  <c r="Q867" i="8"/>
  <c r="U870" i="8"/>
  <c r="Q866" i="8"/>
  <c r="Q865" i="8"/>
  <c r="Q864" i="8"/>
  <c r="Q863" i="8"/>
  <c r="Q862" i="8"/>
  <c r="Q861" i="8"/>
  <c r="X854" i="8"/>
  <c r="X855" i="8" s="1"/>
  <c r="Q854" i="8"/>
  <c r="M854" i="8" s="1"/>
  <c r="Q857" i="8"/>
  <c r="M857" i="8" s="1"/>
  <c r="Q855" i="8"/>
  <c r="M855" i="8" s="1"/>
  <c r="V854" i="8"/>
  <c r="U853" i="8"/>
  <c r="U797" i="8"/>
  <c r="X796" i="8"/>
  <c r="Z796" i="8" s="1"/>
  <c r="X817" i="8"/>
  <c r="Z817" i="8" s="1"/>
  <c r="AG809" i="8" s="1"/>
  <c r="U818" i="8"/>
  <c r="U849" i="8"/>
  <c r="X849" i="8" s="1"/>
  <c r="Z849" i="8" s="1"/>
  <c r="AN833" i="8" s="1"/>
  <c r="X848" i="8"/>
  <c r="Z848" i="8" s="1"/>
  <c r="Z753" i="8"/>
  <c r="Z754" i="8"/>
  <c r="AG741" i="8" s="1"/>
  <c r="H741" i="8" s="1"/>
  <c r="D69" i="13"/>
  <c r="F66" i="9"/>
  <c r="H763" i="8"/>
  <c r="A774" i="8"/>
  <c r="A753" i="8"/>
  <c r="A816" i="8"/>
  <c r="A795" i="8"/>
  <c r="I872" i="8"/>
  <c r="I871" i="8"/>
  <c r="A857" i="8"/>
  <c r="I873" i="8"/>
  <c r="A754" i="8"/>
  <c r="H742" i="8"/>
  <c r="H129" i="8"/>
  <c r="AB129" i="8" s="1"/>
  <c r="AD129" i="8" s="1"/>
  <c r="T527" i="8" l="1"/>
  <c r="S527" i="8"/>
  <c r="T539" i="8"/>
  <c r="S539" i="8"/>
  <c r="G66" i="9"/>
  <c r="Q542" i="8"/>
  <c r="Q533" i="8"/>
  <c r="M533" i="8" s="1"/>
  <c r="S526" i="8"/>
  <c r="T526" i="8"/>
  <c r="E66" i="9"/>
  <c r="Q541" i="8" s="1"/>
  <c r="Q540" i="8"/>
  <c r="X818" i="8"/>
  <c r="Z818" i="8" s="1"/>
  <c r="U819" i="8"/>
  <c r="U856" i="8"/>
  <c r="Q856" i="8" s="1"/>
  <c r="M856" i="8" s="1"/>
  <c r="T862" i="8"/>
  <c r="S862" i="8"/>
  <c r="T864" i="8"/>
  <c r="S864" i="8"/>
  <c r="T866" i="8"/>
  <c r="S866" i="8"/>
  <c r="T867" i="8"/>
  <c r="S867" i="8"/>
  <c r="T869" i="8"/>
  <c r="S869" i="8"/>
  <c r="T871" i="8"/>
  <c r="S871" i="8"/>
  <c r="U798" i="8"/>
  <c r="X797" i="8"/>
  <c r="Z797" i="8" s="1"/>
  <c r="AN786" i="8" s="1"/>
  <c r="V855" i="8"/>
  <c r="W856" i="8" s="1"/>
  <c r="H876" i="8" s="1"/>
  <c r="U861" i="8"/>
  <c r="T861" i="8"/>
  <c r="S861" i="8"/>
  <c r="T863" i="8"/>
  <c r="S863" i="8"/>
  <c r="T865" i="8"/>
  <c r="S865" i="8"/>
  <c r="X870" i="8"/>
  <c r="Z870" i="8" s="1"/>
  <c r="U871" i="8"/>
  <c r="T868" i="8"/>
  <c r="S868" i="8"/>
  <c r="T870" i="8"/>
  <c r="S870" i="8"/>
  <c r="T872" i="8"/>
  <c r="S872" i="8"/>
  <c r="U840" i="8"/>
  <c r="X839" i="8"/>
  <c r="Z839" i="8" s="1"/>
  <c r="U777" i="8"/>
  <c r="X777" i="8" s="1"/>
  <c r="Z777" i="8" s="1"/>
  <c r="AG764" i="8" s="1"/>
  <c r="X776" i="8"/>
  <c r="Z776" i="8" s="1"/>
  <c r="E69" i="13"/>
  <c r="I66" i="9"/>
  <c r="A796" i="8"/>
  <c r="A817" i="8"/>
  <c r="H808" i="8"/>
  <c r="A775" i="8"/>
  <c r="A838" i="8"/>
  <c r="A848" i="8"/>
  <c r="H834" i="8"/>
  <c r="A849" i="8"/>
  <c r="H130" i="8"/>
  <c r="AB130" i="8" s="1"/>
  <c r="AD130" i="8" s="1"/>
  <c r="A870" i="8" l="1"/>
  <c r="J66" i="9"/>
  <c r="Q545" i="8"/>
  <c r="T541" i="8"/>
  <c r="S541" i="8"/>
  <c r="S542" i="8"/>
  <c r="T542" i="8"/>
  <c r="S540" i="8"/>
  <c r="T540" i="8"/>
  <c r="H66" i="9"/>
  <c r="Q544" i="8" s="1"/>
  <c r="Q543" i="8"/>
  <c r="U893" i="8"/>
  <c r="Q880" i="8"/>
  <c r="M880" i="8" s="1"/>
  <c r="Q878" i="8"/>
  <c r="M878" i="8" s="1"/>
  <c r="V877" i="8"/>
  <c r="U876" i="8"/>
  <c r="Q895" i="8"/>
  <c r="Q894" i="8"/>
  <c r="Q893" i="8"/>
  <c r="Q892" i="8"/>
  <c r="Q891" i="8"/>
  <c r="Q890" i="8"/>
  <c r="Q889" i="8"/>
  <c r="Q888" i="8"/>
  <c r="Q887" i="8"/>
  <c r="Q886" i="8"/>
  <c r="Q885" i="8"/>
  <c r="Q884" i="8"/>
  <c r="X877" i="8"/>
  <c r="X878" i="8" s="1"/>
  <c r="Q877" i="8"/>
  <c r="M877" i="8" s="1"/>
  <c r="U841" i="8"/>
  <c r="X840" i="8"/>
  <c r="Z840" i="8" s="1"/>
  <c r="AG832" i="8" s="1"/>
  <c r="U799" i="8"/>
  <c r="X798" i="8"/>
  <c r="Z798" i="8" s="1"/>
  <c r="X819" i="8"/>
  <c r="Z819" i="8" s="1"/>
  <c r="U820" i="8"/>
  <c r="X871" i="8"/>
  <c r="Z871" i="8" s="1"/>
  <c r="U872" i="8"/>
  <c r="X872" i="8" s="1"/>
  <c r="Z872" i="8" s="1"/>
  <c r="AN856" i="8" s="1"/>
  <c r="X861" i="8"/>
  <c r="Z861" i="8" s="1"/>
  <c r="U862" i="8"/>
  <c r="B70" i="13"/>
  <c r="L66" i="9"/>
  <c r="A777" i="8"/>
  <c r="H764" i="8"/>
  <c r="A818" i="8"/>
  <c r="A880" i="8"/>
  <c r="I897" i="8"/>
  <c r="I894" i="8"/>
  <c r="I895" i="8"/>
  <c r="I896" i="8"/>
  <c r="A839" i="8"/>
  <c r="A776" i="8"/>
  <c r="A797" i="8"/>
  <c r="H786" i="8"/>
  <c r="H131" i="8"/>
  <c r="AB131" i="8" s="1"/>
  <c r="AD131" i="8" s="1"/>
  <c r="T543" i="8" l="1"/>
  <c r="S543" i="8"/>
  <c r="T545" i="8"/>
  <c r="S545" i="8"/>
  <c r="M66" i="9"/>
  <c r="Q535" i="8"/>
  <c r="M535" i="8" s="1"/>
  <c r="Q548" i="8"/>
  <c r="S544" i="8"/>
  <c r="T544" i="8"/>
  <c r="K66" i="9"/>
  <c r="Q547" i="8" s="1"/>
  <c r="Q546" i="8"/>
  <c r="Q534" i="8"/>
  <c r="M534" i="8" s="1"/>
  <c r="U800" i="8"/>
  <c r="X800" i="8" s="1"/>
  <c r="Z800" i="8" s="1"/>
  <c r="AG787" i="8" s="1"/>
  <c r="X799" i="8"/>
  <c r="Z799" i="8" s="1"/>
  <c r="U842" i="8"/>
  <c r="X841" i="8"/>
  <c r="Z841" i="8" s="1"/>
  <c r="S884" i="8"/>
  <c r="T884" i="8"/>
  <c r="S886" i="8"/>
  <c r="T886" i="8"/>
  <c r="S888" i="8"/>
  <c r="T888" i="8"/>
  <c r="S890" i="8"/>
  <c r="T890" i="8"/>
  <c r="S892" i="8"/>
  <c r="T892" i="8"/>
  <c r="S894" i="8"/>
  <c r="T894" i="8"/>
  <c r="U879" i="8"/>
  <c r="Q879" i="8" s="1"/>
  <c r="M879" i="8" s="1"/>
  <c r="U894" i="8"/>
  <c r="X893" i="8"/>
  <c r="Z893" i="8" s="1"/>
  <c r="X862" i="8"/>
  <c r="Z862" i="8" s="1"/>
  <c r="U863" i="8"/>
  <c r="X820" i="8"/>
  <c r="Z820" i="8" s="1"/>
  <c r="AN809" i="8" s="1"/>
  <c r="U821" i="8"/>
  <c r="S885" i="8"/>
  <c r="T885" i="8"/>
  <c r="S887" i="8"/>
  <c r="T887" i="8"/>
  <c r="S889" i="8"/>
  <c r="T889" i="8"/>
  <c r="S891" i="8"/>
  <c r="T891" i="8"/>
  <c r="S893" i="8"/>
  <c r="T893" i="8"/>
  <c r="S895" i="8"/>
  <c r="T895" i="8"/>
  <c r="U884" i="8"/>
  <c r="V878" i="8"/>
  <c r="W879" i="8" s="1"/>
  <c r="H899" i="8" s="1"/>
  <c r="C70" i="13"/>
  <c r="C67" i="9"/>
  <c r="A861" i="8"/>
  <c r="A819" i="8"/>
  <c r="A872" i="8"/>
  <c r="H857" i="8"/>
  <c r="A798" i="8"/>
  <c r="A871" i="8"/>
  <c r="A840" i="8"/>
  <c r="H831" i="8"/>
  <c r="H132" i="8"/>
  <c r="AB132" i="8" s="1"/>
  <c r="AD132" i="8" s="1"/>
  <c r="D67" i="9" l="1"/>
  <c r="Q562" i="8"/>
  <c r="Q555" i="8"/>
  <c r="M555" i="8" s="1"/>
  <c r="T547" i="8"/>
  <c r="S547" i="8"/>
  <c r="S546" i="8"/>
  <c r="T546" i="8"/>
  <c r="S548" i="8"/>
  <c r="T548" i="8"/>
  <c r="N66" i="9"/>
  <c r="Q550" i="8" s="1"/>
  <c r="Q549" i="8"/>
  <c r="A893" i="8"/>
  <c r="Q917" i="8"/>
  <c r="U916" i="8"/>
  <c r="Q915" i="8"/>
  <c r="Q913" i="8"/>
  <c r="Q911" i="8"/>
  <c r="Q909" i="8"/>
  <c r="Q907" i="8"/>
  <c r="X900" i="8"/>
  <c r="X901" i="8" s="1"/>
  <c r="Q900" i="8"/>
  <c r="M900" i="8" s="1"/>
  <c r="Q918" i="8"/>
  <c r="Q916" i="8"/>
  <c r="Q914" i="8"/>
  <c r="Q912" i="8"/>
  <c r="Q910" i="8"/>
  <c r="Q908" i="8"/>
  <c r="Q903" i="8"/>
  <c r="M903" i="8" s="1"/>
  <c r="Q901" i="8"/>
  <c r="M901" i="8" s="1"/>
  <c r="V900" i="8"/>
  <c r="U899" i="8"/>
  <c r="X821" i="8"/>
  <c r="Z821" i="8" s="1"/>
  <c r="U822" i="8"/>
  <c r="X863" i="8"/>
  <c r="Z863" i="8" s="1"/>
  <c r="AG855" i="8" s="1"/>
  <c r="U864" i="8"/>
  <c r="U843" i="8"/>
  <c r="X842" i="8"/>
  <c r="Z842" i="8" s="1"/>
  <c r="U885" i="8"/>
  <c r="X884" i="8"/>
  <c r="Z884" i="8" s="1"/>
  <c r="U895" i="8"/>
  <c r="X895" i="8" s="1"/>
  <c r="Z895" i="8" s="1"/>
  <c r="AN879" i="8" s="1"/>
  <c r="X894" i="8"/>
  <c r="Z894" i="8" s="1"/>
  <c r="D70" i="13"/>
  <c r="F67" i="9"/>
  <c r="H809" i="8"/>
  <c r="A820" i="8"/>
  <c r="A862" i="8"/>
  <c r="A799" i="8"/>
  <c r="I919" i="8"/>
  <c r="I917" i="8"/>
  <c r="I920" i="8"/>
  <c r="I918" i="8"/>
  <c r="A903" i="8"/>
  <c r="A841" i="8"/>
  <c r="A800" i="8"/>
  <c r="H787" i="8"/>
  <c r="H133" i="8"/>
  <c r="AB133" i="8" s="1"/>
  <c r="AD133" i="8" s="1"/>
  <c r="G67" i="9" l="1"/>
  <c r="Q565" i="8"/>
  <c r="Q556" i="8"/>
  <c r="M556" i="8" s="1"/>
  <c r="S550" i="8"/>
  <c r="T550" i="8"/>
  <c r="S562" i="8"/>
  <c r="T562" i="8"/>
  <c r="T549" i="8"/>
  <c r="S549" i="8"/>
  <c r="E67" i="9"/>
  <c r="Q564" i="8" s="1"/>
  <c r="Q563" i="8"/>
  <c r="U907" i="8"/>
  <c r="V901" i="8"/>
  <c r="W902" i="8" s="1"/>
  <c r="S910" i="8"/>
  <c r="T910" i="8"/>
  <c r="S914" i="8"/>
  <c r="T914" i="8"/>
  <c r="S918" i="8"/>
  <c r="T918" i="8"/>
  <c r="S909" i="8"/>
  <c r="T909" i="8"/>
  <c r="S913" i="8"/>
  <c r="T913" i="8"/>
  <c r="U917" i="8"/>
  <c r="X916" i="8"/>
  <c r="Z916" i="8" s="1"/>
  <c r="U902" i="8"/>
  <c r="Q902" i="8" s="1"/>
  <c r="M902" i="8" s="1"/>
  <c r="S908" i="8"/>
  <c r="T908" i="8"/>
  <c r="S912" i="8"/>
  <c r="T912" i="8"/>
  <c r="S916" i="8"/>
  <c r="T916" i="8"/>
  <c r="S907" i="8"/>
  <c r="T907" i="8"/>
  <c r="S911" i="8"/>
  <c r="T911" i="8"/>
  <c r="S915" i="8"/>
  <c r="T915" i="8"/>
  <c r="S917" i="8"/>
  <c r="T917" i="8"/>
  <c r="U886" i="8"/>
  <c r="X885" i="8"/>
  <c r="Z885" i="8" s="1"/>
  <c r="U844" i="8"/>
  <c r="X843" i="8"/>
  <c r="Z843" i="8" s="1"/>
  <c r="AN832" i="8" s="1"/>
  <c r="X864" i="8"/>
  <c r="Z864" i="8" s="1"/>
  <c r="U865" i="8"/>
  <c r="X822" i="8"/>
  <c r="Z822" i="8" s="1"/>
  <c r="U823" i="8"/>
  <c r="X823" i="8" s="1"/>
  <c r="Z823" i="8" s="1"/>
  <c r="AG810" i="8" s="1"/>
  <c r="E70" i="13"/>
  <c r="I67" i="9"/>
  <c r="A884" i="8"/>
  <c r="H880" i="8"/>
  <c r="A895" i="8"/>
  <c r="A894" i="8"/>
  <c r="A842" i="8"/>
  <c r="H854" i="8"/>
  <c r="A863" i="8"/>
  <c r="A821" i="8"/>
  <c r="H134" i="8"/>
  <c r="AB134" i="8" s="1"/>
  <c r="AD134" i="8" s="1"/>
  <c r="S564" i="8" l="1"/>
  <c r="T564" i="8"/>
  <c r="T565" i="8"/>
  <c r="S565" i="8"/>
  <c r="J67" i="9"/>
  <c r="Q568" i="8"/>
  <c r="T563" i="8"/>
  <c r="S563" i="8"/>
  <c r="H67" i="9"/>
  <c r="Q567" i="8" s="1"/>
  <c r="Q566" i="8"/>
  <c r="A916" i="8"/>
  <c r="X917" i="8"/>
  <c r="Z917" i="8" s="1"/>
  <c r="U918" i="8"/>
  <c r="X918" i="8" s="1"/>
  <c r="Z918" i="8" s="1"/>
  <c r="AN902" i="8" s="1"/>
  <c r="X907" i="8"/>
  <c r="Z907" i="8" s="1"/>
  <c r="U908" i="8"/>
  <c r="U866" i="8"/>
  <c r="X865" i="8"/>
  <c r="Z865" i="8" s="1"/>
  <c r="U845" i="8"/>
  <c r="X844" i="8"/>
  <c r="Z844" i="8" s="1"/>
  <c r="U887" i="8"/>
  <c r="X886" i="8"/>
  <c r="Z886" i="8" s="1"/>
  <c r="AG878" i="8" s="1"/>
  <c r="B71" i="13"/>
  <c r="L67" i="9"/>
  <c r="A843" i="8"/>
  <c r="H832" i="8"/>
  <c r="A822" i="8"/>
  <c r="A864" i="8"/>
  <c r="A885" i="8"/>
  <c r="A823" i="8"/>
  <c r="H810" i="8"/>
  <c r="H135" i="8"/>
  <c r="AB135" i="8" s="1"/>
  <c r="AD135" i="8" s="1"/>
  <c r="S566" i="8" l="1"/>
  <c r="T566" i="8"/>
  <c r="S568" i="8"/>
  <c r="T568" i="8"/>
  <c r="M67" i="9"/>
  <c r="Q558" i="8"/>
  <c r="M558" i="8" s="1"/>
  <c r="Q571" i="8"/>
  <c r="T567" i="8"/>
  <c r="S567" i="8"/>
  <c r="K67" i="9"/>
  <c r="Q570" i="8" s="1"/>
  <c r="Q569" i="8"/>
  <c r="Q557" i="8"/>
  <c r="M557" i="8" s="1"/>
  <c r="U909" i="8"/>
  <c r="X908" i="8"/>
  <c r="Z908" i="8" s="1"/>
  <c r="U888" i="8"/>
  <c r="X887" i="8"/>
  <c r="Z887" i="8" s="1"/>
  <c r="U846" i="8"/>
  <c r="X846" i="8" s="1"/>
  <c r="Z846" i="8" s="1"/>
  <c r="X845" i="8"/>
  <c r="Z845" i="8" s="1"/>
  <c r="AG833" i="8"/>
  <c r="X866" i="8"/>
  <c r="Z866" i="8" s="1"/>
  <c r="AN855" i="8" s="1"/>
  <c r="U867" i="8"/>
  <c r="C71" i="13"/>
  <c r="C68" i="9"/>
  <c r="H877" i="8"/>
  <c r="A886" i="8"/>
  <c r="A865" i="8"/>
  <c r="A917" i="8"/>
  <c r="A844" i="8"/>
  <c r="H903" i="8"/>
  <c r="A918" i="8"/>
  <c r="A907" i="8"/>
  <c r="H136" i="8"/>
  <c r="AB136" i="8" s="1"/>
  <c r="AD136" i="8" s="1"/>
  <c r="AD137" i="8" s="1"/>
  <c r="AE137" i="8" s="1"/>
  <c r="S570" i="8" l="1"/>
  <c r="T570" i="8"/>
  <c r="D68" i="9"/>
  <c r="Q585" i="8"/>
  <c r="Q578" i="8"/>
  <c r="M578" i="8" s="1"/>
  <c r="T569" i="8"/>
  <c r="S569" i="8"/>
  <c r="T571" i="8"/>
  <c r="S571" i="8"/>
  <c r="N67" i="9"/>
  <c r="Q573" i="8" s="1"/>
  <c r="Q572" i="8"/>
  <c r="U910" i="8"/>
  <c r="X909" i="8"/>
  <c r="Z909" i="8" s="1"/>
  <c r="AG901" i="8" s="1"/>
  <c r="X867" i="8"/>
  <c r="Z867" i="8" s="1"/>
  <c r="U868" i="8"/>
  <c r="U889" i="8"/>
  <c r="X888" i="8"/>
  <c r="Z888" i="8" s="1"/>
  <c r="D71" i="13"/>
  <c r="F68" i="9"/>
  <c r="A846" i="8"/>
  <c r="H833" i="8"/>
  <c r="A866" i="8"/>
  <c r="H855" i="8"/>
  <c r="A887" i="8"/>
  <c r="A908" i="8"/>
  <c r="A845" i="8"/>
  <c r="H138" i="8"/>
  <c r="L127" i="8" s="1"/>
  <c r="L128" i="8" s="1"/>
  <c r="L130" i="8" s="1"/>
  <c r="H147" i="8" s="1"/>
  <c r="H137" i="8"/>
  <c r="G68" i="9" l="1"/>
  <c r="Q579" i="8"/>
  <c r="M579" i="8" s="1"/>
  <c r="Q588" i="8"/>
  <c r="T573" i="8"/>
  <c r="S573" i="8"/>
  <c r="S585" i="8"/>
  <c r="T585" i="8"/>
  <c r="S572" i="8"/>
  <c r="T572" i="8"/>
  <c r="E68" i="9"/>
  <c r="Q587" i="8" s="1"/>
  <c r="Q586" i="8"/>
  <c r="U911" i="8"/>
  <c r="X910" i="8"/>
  <c r="Z910" i="8" s="1"/>
  <c r="U890" i="8"/>
  <c r="X889" i="8"/>
  <c r="Z889" i="8" s="1"/>
  <c r="AN878" i="8" s="1"/>
  <c r="X868" i="8"/>
  <c r="Z868" i="8" s="1"/>
  <c r="U869" i="8"/>
  <c r="X869" i="8" s="1"/>
  <c r="Z869" i="8" s="1"/>
  <c r="AG856" i="8" s="1"/>
  <c r="E71" i="13"/>
  <c r="I68" i="9"/>
  <c r="L147" i="8"/>
  <c r="H148" i="8"/>
  <c r="AB148" i="8" s="1"/>
  <c r="AD148" i="8" s="1"/>
  <c r="A888" i="8"/>
  <c r="A867" i="8"/>
  <c r="H900" i="8"/>
  <c r="A909" i="8"/>
  <c r="S587" i="8" l="1"/>
  <c r="T587" i="8"/>
  <c r="J68" i="9"/>
  <c r="Q591" i="8"/>
  <c r="T586" i="8"/>
  <c r="S586" i="8"/>
  <c r="T588" i="8"/>
  <c r="S588" i="8"/>
  <c r="H68" i="9"/>
  <c r="Q590" i="8" s="1"/>
  <c r="Q589" i="8"/>
  <c r="U912" i="8"/>
  <c r="X911" i="8"/>
  <c r="Z911" i="8" s="1"/>
  <c r="U891" i="8"/>
  <c r="X890" i="8"/>
  <c r="Z890" i="8" s="1"/>
  <c r="B72" i="13"/>
  <c r="L68" i="9"/>
  <c r="A869" i="8"/>
  <c r="H856" i="8"/>
  <c r="H878" i="8"/>
  <c r="A889" i="8"/>
  <c r="A910" i="8"/>
  <c r="H149" i="8"/>
  <c r="AB149" i="8" s="1"/>
  <c r="AD149" i="8" s="1"/>
  <c r="A868" i="8"/>
  <c r="M68" i="9" l="1"/>
  <c r="Q594" i="8"/>
  <c r="Q581" i="8"/>
  <c r="M581" i="8" s="1"/>
  <c r="T591" i="8"/>
  <c r="S591" i="8"/>
  <c r="S589" i="8"/>
  <c r="T589" i="8"/>
  <c r="S590" i="8"/>
  <c r="T590" i="8"/>
  <c r="K68" i="9"/>
  <c r="Q593" i="8" s="1"/>
  <c r="Q592" i="8"/>
  <c r="Q580" i="8"/>
  <c r="M580" i="8" s="1"/>
  <c r="U913" i="8"/>
  <c r="X912" i="8"/>
  <c r="Z912" i="8" s="1"/>
  <c r="AN901" i="8" s="1"/>
  <c r="U892" i="8"/>
  <c r="X892" i="8" s="1"/>
  <c r="Z892" i="8" s="1"/>
  <c r="AG879" i="8" s="1"/>
  <c r="X891" i="8"/>
  <c r="Z891" i="8" s="1"/>
  <c r="C72" i="13"/>
  <c r="C69" i="9"/>
  <c r="A911" i="8"/>
  <c r="A890" i="8"/>
  <c r="H150" i="8"/>
  <c r="AB150" i="8" s="1"/>
  <c r="AD150" i="8" s="1"/>
  <c r="T593" i="8" l="1"/>
  <c r="S593" i="8"/>
  <c r="S594" i="8"/>
  <c r="T594" i="8"/>
  <c r="D69" i="9"/>
  <c r="Q608" i="8"/>
  <c r="Q601" i="8"/>
  <c r="M601" i="8" s="1"/>
  <c r="S592" i="8"/>
  <c r="T592" i="8"/>
  <c r="N68" i="9"/>
  <c r="Q596" i="8" s="1"/>
  <c r="Q595" i="8"/>
  <c r="U914" i="8"/>
  <c r="X913" i="8"/>
  <c r="Z913" i="8" s="1"/>
  <c r="D72" i="13"/>
  <c r="F69" i="9"/>
  <c r="H151" i="8"/>
  <c r="AB151" i="8" s="1"/>
  <c r="AD151" i="8" s="1"/>
  <c r="A891" i="8"/>
  <c r="H901" i="8"/>
  <c r="A912" i="8"/>
  <c r="A892" i="8"/>
  <c r="H879" i="8"/>
  <c r="S596" i="8" l="1"/>
  <c r="T596" i="8"/>
  <c r="S608" i="8"/>
  <c r="T608" i="8"/>
  <c r="G69" i="9"/>
  <c r="Q602" i="8"/>
  <c r="M602" i="8" s="1"/>
  <c r="Q611" i="8"/>
  <c r="T595" i="8"/>
  <c r="S595" i="8"/>
  <c r="E69" i="9"/>
  <c r="Q610" i="8" s="1"/>
  <c r="Q609" i="8"/>
  <c r="U915" i="8"/>
  <c r="X915" i="8" s="1"/>
  <c r="Z915" i="8" s="1"/>
  <c r="AG902" i="8" s="1"/>
  <c r="X914" i="8"/>
  <c r="Z914" i="8" s="1"/>
  <c r="E72" i="13"/>
  <c r="I69" i="9"/>
  <c r="H152" i="8"/>
  <c r="AB152" i="8" s="1"/>
  <c r="AD152" i="8" s="1"/>
  <c r="A913" i="8"/>
  <c r="S610" i="8" l="1"/>
  <c r="T610" i="8"/>
  <c r="J69" i="9"/>
  <c r="Q614" i="8"/>
  <c r="T609" i="8"/>
  <c r="S609" i="8"/>
  <c r="T611" i="8"/>
  <c r="S611" i="8"/>
  <c r="H69" i="9"/>
  <c r="Q613" i="8" s="1"/>
  <c r="Q612" i="8"/>
  <c r="B73" i="13"/>
  <c r="L69" i="9"/>
  <c r="A914" i="8"/>
  <c r="H153" i="8"/>
  <c r="AB153" i="8" s="1"/>
  <c r="AD153" i="8" s="1"/>
  <c r="A915" i="8"/>
  <c r="H902" i="8"/>
  <c r="M69" i="9" l="1"/>
  <c r="Q604" i="8"/>
  <c r="M604" i="8" s="1"/>
  <c r="Q617" i="8"/>
  <c r="S614" i="8"/>
  <c r="T614" i="8"/>
  <c r="S612" i="8"/>
  <c r="T612" i="8"/>
  <c r="T613" i="8"/>
  <c r="S613" i="8"/>
  <c r="K69" i="9"/>
  <c r="Q616" i="8" s="1"/>
  <c r="Q615" i="8"/>
  <c r="Q603" i="8"/>
  <c r="M603" i="8" s="1"/>
  <c r="C73" i="13"/>
  <c r="C70" i="9"/>
  <c r="H154" i="8"/>
  <c r="AB154" i="8" s="1"/>
  <c r="AD154" i="8" s="1"/>
  <c r="D70" i="9" l="1"/>
  <c r="Q631" i="8"/>
  <c r="Q624" i="8"/>
  <c r="M624" i="8" s="1"/>
  <c r="S616" i="8"/>
  <c r="T616" i="8"/>
  <c r="T615" i="8"/>
  <c r="S615" i="8"/>
  <c r="T617" i="8"/>
  <c r="S617" i="8"/>
  <c r="N69" i="9"/>
  <c r="Q619" i="8" s="1"/>
  <c r="Q618" i="8"/>
  <c r="D73" i="13"/>
  <c r="F70" i="9"/>
  <c r="H155" i="8"/>
  <c r="AB155" i="8" s="1"/>
  <c r="AD155" i="8" s="1"/>
  <c r="T619" i="8" l="1"/>
  <c r="S619" i="8"/>
  <c r="T631" i="8"/>
  <c r="S631" i="8"/>
  <c r="G70" i="9"/>
  <c r="Q634" i="8"/>
  <c r="Q625" i="8"/>
  <c r="M625" i="8" s="1"/>
  <c r="S618" i="8"/>
  <c r="T618" i="8"/>
  <c r="E70" i="9"/>
  <c r="Q633" i="8" s="1"/>
  <c r="Q632" i="8"/>
  <c r="E73" i="13"/>
  <c r="I70" i="9"/>
  <c r="H156" i="8"/>
  <c r="AB156" i="8" s="1"/>
  <c r="AD156" i="8" s="1"/>
  <c r="T633" i="8" l="1"/>
  <c r="S633" i="8"/>
  <c r="S634" i="8"/>
  <c r="T634" i="8"/>
  <c r="J70" i="9"/>
  <c r="Q637" i="8"/>
  <c r="S632" i="8"/>
  <c r="T632" i="8"/>
  <c r="H70" i="9"/>
  <c r="Q636" i="8" s="1"/>
  <c r="Q635" i="8"/>
  <c r="B74" i="13"/>
  <c r="L70" i="9"/>
  <c r="H157" i="8"/>
  <c r="AB157" i="8" s="1"/>
  <c r="AD157" i="8" s="1"/>
  <c r="T635" i="8" l="1"/>
  <c r="S635" i="8"/>
  <c r="T637" i="8"/>
  <c r="S637" i="8"/>
  <c r="M70" i="9"/>
  <c r="Q640" i="8"/>
  <c r="Q627" i="8"/>
  <c r="M627" i="8" s="1"/>
  <c r="S636" i="8"/>
  <c r="T636" i="8"/>
  <c r="K70" i="9"/>
  <c r="Q639" i="8" s="1"/>
  <c r="Q638" i="8"/>
  <c r="Q626" i="8"/>
  <c r="M626" i="8" s="1"/>
  <c r="C74" i="13"/>
  <c r="C71" i="9"/>
  <c r="H158" i="8"/>
  <c r="AB158" i="8" s="1"/>
  <c r="AD158" i="8" s="1"/>
  <c r="D71" i="9" l="1"/>
  <c r="Q654" i="8"/>
  <c r="Q647" i="8"/>
  <c r="M647" i="8" s="1"/>
  <c r="T639" i="8"/>
  <c r="S639" i="8"/>
  <c r="S640" i="8"/>
  <c r="T640" i="8"/>
  <c r="S638" i="8"/>
  <c r="T638" i="8"/>
  <c r="N70" i="9"/>
  <c r="Q642" i="8" s="1"/>
  <c r="Q641" i="8"/>
  <c r="D74" i="13"/>
  <c r="F71" i="9"/>
  <c r="H159" i="8"/>
  <c r="AB159" i="8" s="1"/>
  <c r="AD159" i="8" s="1"/>
  <c r="AD160" i="8" s="1"/>
  <c r="AE160" i="8" s="1"/>
  <c r="S642" i="8" l="1"/>
  <c r="T642" i="8"/>
  <c r="S654" i="8"/>
  <c r="T654" i="8"/>
  <c r="G71" i="9"/>
  <c r="Q648" i="8"/>
  <c r="M648" i="8" s="1"/>
  <c r="Q657" i="8"/>
  <c r="T641" i="8"/>
  <c r="S641" i="8"/>
  <c r="E71" i="9"/>
  <c r="Q656" i="8" s="1"/>
  <c r="Q655" i="8"/>
  <c r="E74" i="13"/>
  <c r="I71" i="9"/>
  <c r="H161" i="8"/>
  <c r="L150" i="8" s="1"/>
  <c r="L151" i="8" s="1"/>
  <c r="L153" i="8" s="1"/>
  <c r="H160" i="8"/>
  <c r="S656" i="8" l="1"/>
  <c r="T656" i="8"/>
  <c r="J71" i="9"/>
  <c r="Q660" i="8"/>
  <c r="S655" i="8"/>
  <c r="T655" i="8"/>
  <c r="S657" i="8"/>
  <c r="T657" i="8"/>
  <c r="H71" i="9"/>
  <c r="Q659" i="8" s="1"/>
  <c r="Q658" i="8"/>
  <c r="B75" i="13"/>
  <c r="L71" i="9"/>
  <c r="H170" i="8"/>
  <c r="S658" i="8" l="1"/>
  <c r="T658" i="8"/>
  <c r="S660" i="8"/>
  <c r="T660" i="8"/>
  <c r="M71" i="9"/>
  <c r="Q650" i="8"/>
  <c r="M650" i="8" s="1"/>
  <c r="Q663" i="8"/>
  <c r="S659" i="8"/>
  <c r="T659" i="8"/>
  <c r="K71" i="9"/>
  <c r="Q662" i="8" s="1"/>
  <c r="Q661" i="8"/>
  <c r="Q649" i="8"/>
  <c r="M649" i="8" s="1"/>
  <c r="C75" i="13"/>
  <c r="C72" i="9"/>
  <c r="H171" i="8"/>
  <c r="AB171" i="8" s="1"/>
  <c r="AD171" i="8" s="1"/>
  <c r="L170" i="8"/>
  <c r="S662" i="8" l="1"/>
  <c r="T662" i="8"/>
  <c r="D72" i="9"/>
  <c r="Q677" i="8"/>
  <c r="Q670" i="8"/>
  <c r="M670" i="8" s="1"/>
  <c r="S661" i="8"/>
  <c r="T661" i="8"/>
  <c r="S663" i="8"/>
  <c r="T663" i="8"/>
  <c r="N71" i="9"/>
  <c r="Q665" i="8" s="1"/>
  <c r="Q664" i="8"/>
  <c r="D75" i="13"/>
  <c r="F72" i="9"/>
  <c r="H172" i="8"/>
  <c r="AB172" i="8" s="1"/>
  <c r="AD172" i="8" s="1"/>
  <c r="S665" i="8" l="1"/>
  <c r="T665" i="8"/>
  <c r="T677" i="8"/>
  <c r="S677" i="8"/>
  <c r="G72" i="9"/>
  <c r="Q680" i="8"/>
  <c r="Q671" i="8"/>
  <c r="M671" i="8" s="1"/>
  <c r="S664" i="8"/>
  <c r="T664" i="8"/>
  <c r="E72" i="9"/>
  <c r="Q679" i="8" s="1"/>
  <c r="Q678" i="8"/>
  <c r="E75" i="13"/>
  <c r="I72" i="9"/>
  <c r="H173" i="8"/>
  <c r="AB173" i="8" s="1"/>
  <c r="AD173" i="8" s="1"/>
  <c r="T679" i="8" l="1"/>
  <c r="S679" i="8"/>
  <c r="S680" i="8"/>
  <c r="T680" i="8"/>
  <c r="J72" i="9"/>
  <c r="Q683" i="8"/>
  <c r="S678" i="8"/>
  <c r="T678" i="8"/>
  <c r="H72" i="9"/>
  <c r="Q682" i="8" s="1"/>
  <c r="Q681" i="8"/>
  <c r="B76" i="13"/>
  <c r="L72" i="9"/>
  <c r="H174" i="8"/>
  <c r="AB174" i="8" s="1"/>
  <c r="AD174" i="8" s="1"/>
  <c r="T681" i="8" l="1"/>
  <c r="S681" i="8"/>
  <c r="T683" i="8"/>
  <c r="S683" i="8"/>
  <c r="M72" i="9"/>
  <c r="Q673" i="8"/>
  <c r="M673" i="8" s="1"/>
  <c r="Q686" i="8"/>
  <c r="S682" i="8"/>
  <c r="T682" i="8"/>
  <c r="K72" i="9"/>
  <c r="Q685" i="8" s="1"/>
  <c r="Q684" i="8"/>
  <c r="Q672" i="8"/>
  <c r="M672" i="8" s="1"/>
  <c r="C76" i="13"/>
  <c r="C73" i="9"/>
  <c r="H175" i="8"/>
  <c r="AB175" i="8" s="1"/>
  <c r="AD175" i="8" s="1"/>
  <c r="D73" i="9" l="1"/>
  <c r="Q700" i="8"/>
  <c r="Q693" i="8"/>
  <c r="M693" i="8" s="1"/>
  <c r="T685" i="8"/>
  <c r="S685" i="8"/>
  <c r="S684" i="8"/>
  <c r="T684" i="8"/>
  <c r="S686" i="8"/>
  <c r="T686" i="8"/>
  <c r="N72" i="9"/>
  <c r="Q688" i="8" s="1"/>
  <c r="Q687" i="8"/>
  <c r="D76" i="13"/>
  <c r="F73" i="9"/>
  <c r="H176" i="8"/>
  <c r="AB176" i="8" s="1"/>
  <c r="AD176" i="8" s="1"/>
  <c r="S688" i="8" l="1"/>
  <c r="T688" i="8"/>
  <c r="S700" i="8"/>
  <c r="T700" i="8"/>
  <c r="G73" i="9"/>
  <c r="Q703" i="8"/>
  <c r="Q694" i="8"/>
  <c r="M694" i="8" s="1"/>
  <c r="T687" i="8"/>
  <c r="S687" i="8"/>
  <c r="E73" i="9"/>
  <c r="Q702" i="8" s="1"/>
  <c r="Q701" i="8"/>
  <c r="E76" i="13"/>
  <c r="I73" i="9"/>
  <c r="H177" i="8"/>
  <c r="AB177" i="8" s="1"/>
  <c r="AD177" i="8" s="1"/>
  <c r="J73" i="9" l="1"/>
  <c r="Q706" i="8"/>
  <c r="S702" i="8"/>
  <c r="T702" i="8"/>
  <c r="S703" i="8"/>
  <c r="T703" i="8"/>
  <c r="S701" i="8"/>
  <c r="T701" i="8"/>
  <c r="H73" i="9"/>
  <c r="Q705" i="8" s="1"/>
  <c r="Q704" i="8"/>
  <c r="B77" i="13"/>
  <c r="L73" i="9"/>
  <c r="H178" i="8"/>
  <c r="AB178" i="8" s="1"/>
  <c r="AD178" i="8" s="1"/>
  <c r="M73" i="9" l="1"/>
  <c r="Q696" i="8"/>
  <c r="M696" i="8" s="1"/>
  <c r="Q709" i="8"/>
  <c r="S704" i="8"/>
  <c r="T704" i="8"/>
  <c r="S706" i="8"/>
  <c r="T706" i="8"/>
  <c r="S705" i="8"/>
  <c r="T705" i="8"/>
  <c r="K73" i="9"/>
  <c r="Q708" i="8" s="1"/>
  <c r="Q707" i="8"/>
  <c r="Q695" i="8"/>
  <c r="M695" i="8" s="1"/>
  <c r="C77" i="13"/>
  <c r="C74" i="9"/>
  <c r="H179" i="8"/>
  <c r="AB179" i="8" s="1"/>
  <c r="AD179" i="8" s="1"/>
  <c r="D74" i="9" l="1"/>
  <c r="Q723" i="8"/>
  <c r="Q716" i="8"/>
  <c r="M716" i="8" s="1"/>
  <c r="S708" i="8"/>
  <c r="T708" i="8"/>
  <c r="S707" i="8"/>
  <c r="T707" i="8"/>
  <c r="S709" i="8"/>
  <c r="T709" i="8"/>
  <c r="N73" i="9"/>
  <c r="Q711" i="8" s="1"/>
  <c r="Q710" i="8"/>
  <c r="D77" i="13"/>
  <c r="F74" i="9"/>
  <c r="H180" i="8"/>
  <c r="AB180" i="8" s="1"/>
  <c r="AD180" i="8" s="1"/>
  <c r="S711" i="8" l="1"/>
  <c r="T711" i="8"/>
  <c r="T723" i="8"/>
  <c r="S723" i="8"/>
  <c r="G74" i="9"/>
  <c r="Q726" i="8"/>
  <c r="Q717" i="8"/>
  <c r="M717" i="8" s="1"/>
  <c r="S710" i="8"/>
  <c r="T710" i="8"/>
  <c r="E74" i="9"/>
  <c r="Q725" i="8" s="1"/>
  <c r="Q724" i="8"/>
  <c r="E77" i="13"/>
  <c r="L74" i="9" s="1"/>
  <c r="I74" i="9"/>
  <c r="H181" i="8"/>
  <c r="AB181" i="8" s="1"/>
  <c r="AD181" i="8" s="1"/>
  <c r="M74" i="9" l="1"/>
  <c r="Q732" i="8"/>
  <c r="Q719" i="8"/>
  <c r="M719" i="8" s="1"/>
  <c r="T725" i="8"/>
  <c r="S725" i="8"/>
  <c r="T726" i="8"/>
  <c r="S726" i="8"/>
  <c r="J74" i="9"/>
  <c r="Q729" i="8"/>
  <c r="T724" i="8"/>
  <c r="S724" i="8"/>
  <c r="H74" i="9"/>
  <c r="Q728" i="8" s="1"/>
  <c r="Q727" i="8"/>
  <c r="H182" i="8"/>
  <c r="AB182" i="8" s="1"/>
  <c r="AD182" i="8" s="1"/>
  <c r="AD183" i="8" s="1"/>
  <c r="AE183" i="8" s="1"/>
  <c r="S729" i="8" l="1"/>
  <c r="T729" i="8"/>
  <c r="T728" i="8"/>
  <c r="S728" i="8"/>
  <c r="K74" i="9"/>
  <c r="Q731" i="8" s="1"/>
  <c r="Q730" i="8"/>
  <c r="Q718" i="8"/>
  <c r="M718" i="8" s="1"/>
  <c r="S732" i="8"/>
  <c r="T732" i="8"/>
  <c r="T727" i="8"/>
  <c r="S727" i="8"/>
  <c r="N74" i="9"/>
  <c r="Q734" i="8" s="1"/>
  <c r="Q733" i="8"/>
  <c r="H184" i="8"/>
  <c r="L173" i="8" s="1"/>
  <c r="L174" i="8" s="1"/>
  <c r="L176" i="8" s="1"/>
  <c r="H183" i="8"/>
  <c r="S734" i="8" l="1"/>
  <c r="T734" i="8"/>
  <c r="S730" i="8"/>
  <c r="T730" i="8"/>
  <c r="S733" i="8"/>
  <c r="T733" i="8"/>
  <c r="S731" i="8"/>
  <c r="T731" i="8"/>
  <c r="H193" i="8"/>
  <c r="L193" i="8" l="1"/>
  <c r="H194" i="8"/>
  <c r="AB194" i="8" s="1"/>
  <c r="AD194" i="8" s="1"/>
  <c r="H195" i="8" l="1"/>
  <c r="AB195" i="8" s="1"/>
  <c r="AD195" i="8" s="1"/>
  <c r="H196" i="8" l="1"/>
  <c r="AB196" i="8" s="1"/>
  <c r="AD196" i="8" s="1"/>
  <c r="H197" i="8" l="1"/>
  <c r="AB197" i="8" s="1"/>
  <c r="AD197" i="8" s="1"/>
  <c r="H198" i="8" l="1"/>
  <c r="AB198" i="8" s="1"/>
  <c r="AD198" i="8" s="1"/>
  <c r="H199" i="8" l="1"/>
  <c r="H200" i="8" l="1"/>
  <c r="AB199" i="8"/>
  <c r="AD199" i="8" s="1"/>
  <c r="H201" i="8" l="1"/>
  <c r="AB200" i="8"/>
  <c r="AD200" i="8" s="1"/>
  <c r="H202" i="8" l="1"/>
  <c r="AB201" i="8"/>
  <c r="AD201" i="8" s="1"/>
  <c r="H203" i="8" l="1"/>
  <c r="AB202" i="8"/>
  <c r="AD202" i="8" s="1"/>
  <c r="H204" i="8" l="1"/>
  <c r="AB203" i="8"/>
  <c r="AD203" i="8" s="1"/>
  <c r="H205" i="8" l="1"/>
  <c r="AB205" i="8" s="1"/>
  <c r="AD205" i="8" s="1"/>
  <c r="AB204" i="8"/>
  <c r="AD204" i="8" s="1"/>
  <c r="AD206" i="8" l="1"/>
  <c r="AE206" i="8" s="1"/>
  <c r="H207" i="8" s="1"/>
  <c r="L196" i="8" s="1"/>
  <c r="L197" i="8" s="1"/>
  <c r="L199" i="8" s="1"/>
  <c r="H206" i="8"/>
  <c r="H216" i="8" l="1"/>
  <c r="L216" i="8" l="1"/>
  <c r="H217" i="8"/>
  <c r="AB217" i="8" s="1"/>
  <c r="AD217" i="8" s="1"/>
  <c r="H218" i="8" l="1"/>
  <c r="AB218" i="8" s="1"/>
  <c r="AD218" i="8" s="1"/>
  <c r="H219" i="8" l="1"/>
  <c r="AB219" i="8" s="1"/>
  <c r="AD219" i="8" s="1"/>
  <c r="H220" i="8" l="1"/>
  <c r="AB220" i="8" s="1"/>
  <c r="AD220" i="8" s="1"/>
  <c r="H221" i="8" l="1"/>
  <c r="AB221" i="8" s="1"/>
  <c r="AD221" i="8" s="1"/>
  <c r="H222" i="8" l="1"/>
  <c r="AB222" i="8" s="1"/>
  <c r="AD222" i="8" s="1"/>
  <c r="H223" i="8" l="1"/>
  <c r="AB223" i="8" s="1"/>
  <c r="AD223" i="8" s="1"/>
  <c r="H224" i="8" l="1"/>
  <c r="AB224" i="8" s="1"/>
  <c r="AD224" i="8" s="1"/>
  <c r="H225" i="8" l="1"/>
  <c r="AB225" i="8" s="1"/>
  <c r="AD225" i="8" s="1"/>
  <c r="H226" i="8" l="1"/>
  <c r="AB226" i="8" s="1"/>
  <c r="AD226" i="8" s="1"/>
  <c r="H227" i="8" l="1"/>
  <c r="AB227" i="8" s="1"/>
  <c r="AD227" i="8" s="1"/>
  <c r="H228" i="8" l="1"/>
  <c r="AB228" i="8" s="1"/>
  <c r="AD228" i="8" s="1"/>
  <c r="AD229" i="8" s="1"/>
  <c r="AE229" i="8" s="1"/>
  <c r="H230" i="8" l="1"/>
  <c r="L219" i="8" s="1"/>
  <c r="L220" i="8" s="1"/>
  <c r="L222" i="8" s="1"/>
  <c r="H229" i="8"/>
  <c r="H239" i="8" l="1"/>
  <c r="L239" i="8" l="1"/>
  <c r="H240" i="8"/>
  <c r="AB240" i="8" s="1"/>
  <c r="AD240" i="8" s="1"/>
  <c r="H241" i="8" l="1"/>
  <c r="AB241" i="8" s="1"/>
  <c r="AD241" i="8" s="1"/>
  <c r="H242" i="8" l="1"/>
  <c r="AB242" i="8" s="1"/>
  <c r="AD242" i="8" s="1"/>
  <c r="H243" i="8" l="1"/>
  <c r="AB243" i="8" s="1"/>
  <c r="AD243" i="8" s="1"/>
  <c r="H244" i="8" l="1"/>
  <c r="AB244" i="8" s="1"/>
  <c r="AD244" i="8" s="1"/>
  <c r="H245" i="8" l="1"/>
  <c r="AB245" i="8" s="1"/>
  <c r="AD245" i="8" s="1"/>
  <c r="H246" i="8" l="1"/>
  <c r="AB246" i="8" s="1"/>
  <c r="AD246" i="8" s="1"/>
  <c r="H247" i="8" l="1"/>
  <c r="AB247" i="8" s="1"/>
  <c r="AD247" i="8" s="1"/>
  <c r="H248" i="8" l="1"/>
  <c r="AB248" i="8" s="1"/>
  <c r="AD248" i="8" s="1"/>
  <c r="H249" i="8" l="1"/>
  <c r="AB249" i="8" s="1"/>
  <c r="AD249" i="8" s="1"/>
  <c r="H250" i="8" l="1"/>
  <c r="AB250" i="8" s="1"/>
  <c r="AD250" i="8" s="1"/>
  <c r="H251" i="8" l="1"/>
  <c r="AB251" i="8" s="1"/>
  <c r="AD251" i="8" s="1"/>
  <c r="AD252" i="8" s="1"/>
  <c r="AE252" i="8" s="1"/>
  <c r="H253" i="8" l="1"/>
  <c r="L242" i="8" s="1"/>
  <c r="L243" i="8" s="1"/>
  <c r="L245" i="8" s="1"/>
  <c r="H252" i="8"/>
  <c r="H262" i="8" l="1"/>
  <c r="L262" i="8" l="1"/>
  <c r="H263" i="8"/>
  <c r="AB263" i="8" s="1"/>
  <c r="AD263" i="8" s="1"/>
  <c r="H264" i="8" l="1"/>
  <c r="AB264" i="8" s="1"/>
  <c r="AD264" i="8" s="1"/>
  <c r="H265" i="8" l="1"/>
  <c r="AB265" i="8" s="1"/>
  <c r="AD265" i="8" s="1"/>
  <c r="H266" i="8" l="1"/>
  <c r="AB266" i="8" s="1"/>
  <c r="AD266" i="8" s="1"/>
  <c r="H267" i="8" l="1"/>
  <c r="AB267" i="8" s="1"/>
  <c r="AD267" i="8" s="1"/>
  <c r="H268" i="8" l="1"/>
  <c r="AB268" i="8" s="1"/>
  <c r="AD268" i="8" s="1"/>
  <c r="H269" i="8" l="1"/>
  <c r="AB269" i="8" s="1"/>
  <c r="AD269" i="8" s="1"/>
  <c r="H270" i="8" l="1"/>
  <c r="AB270" i="8" s="1"/>
  <c r="AD270" i="8" s="1"/>
  <c r="H271" i="8" l="1"/>
  <c r="AB271" i="8" s="1"/>
  <c r="AD271" i="8" s="1"/>
  <c r="H272" i="8" l="1"/>
  <c r="AB272" i="8" s="1"/>
  <c r="AD272" i="8" s="1"/>
  <c r="H273" i="8" l="1"/>
  <c r="AB273" i="8" s="1"/>
  <c r="AD273" i="8" s="1"/>
  <c r="H274" i="8" l="1"/>
  <c r="AB274" i="8" s="1"/>
  <c r="AD274" i="8" s="1"/>
  <c r="AD275" i="8" s="1"/>
  <c r="AE275" i="8" s="1"/>
  <c r="H276" i="8" l="1"/>
  <c r="L265" i="8" s="1"/>
  <c r="L266" i="8" s="1"/>
  <c r="L268" i="8" s="1"/>
  <c r="H275" i="8"/>
  <c r="H285" i="8" l="1"/>
  <c r="L285" i="8" l="1"/>
  <c r="H286" i="8"/>
  <c r="AB286" i="8" s="1"/>
  <c r="AD286" i="8" s="1"/>
  <c r="H287" i="8" l="1"/>
  <c r="AB287" i="8" s="1"/>
  <c r="AD287" i="8" s="1"/>
  <c r="H288" i="8" l="1"/>
  <c r="AB288" i="8" s="1"/>
  <c r="AD288" i="8" s="1"/>
  <c r="H289" i="8" l="1"/>
  <c r="AB289" i="8" s="1"/>
  <c r="AD289" i="8" s="1"/>
  <c r="H290" i="8" l="1"/>
  <c r="AB290" i="8" s="1"/>
  <c r="AD290" i="8" s="1"/>
  <c r="H291" i="8" l="1"/>
  <c r="AB291" i="8" s="1"/>
  <c r="AD291" i="8" s="1"/>
  <c r="H292" i="8" l="1"/>
  <c r="AB292" i="8" s="1"/>
  <c r="AD292" i="8" s="1"/>
  <c r="H293" i="8" l="1"/>
  <c r="AB293" i="8" s="1"/>
  <c r="AD293" i="8" s="1"/>
  <c r="H294" i="8" l="1"/>
  <c r="AB294" i="8" s="1"/>
  <c r="AD294" i="8" s="1"/>
  <c r="H295" i="8" l="1"/>
  <c r="AB295" i="8" s="1"/>
  <c r="AD295" i="8" s="1"/>
  <c r="H296" i="8" l="1"/>
  <c r="AB296" i="8" s="1"/>
  <c r="AD296" i="8" s="1"/>
  <c r="H297" i="8" l="1"/>
  <c r="AB297" i="8" s="1"/>
  <c r="AD297" i="8" s="1"/>
  <c r="AD298" i="8" s="1"/>
  <c r="AE298" i="8" s="1"/>
  <c r="H299" i="8" l="1"/>
  <c r="L288" i="8" s="1"/>
  <c r="L289" i="8" s="1"/>
  <c r="L291" i="8" s="1"/>
  <c r="H298" i="8"/>
  <c r="H308" i="8" l="1"/>
  <c r="H309" i="8" l="1"/>
  <c r="AB309" i="8" s="1"/>
  <c r="AD309" i="8" s="1"/>
  <c r="L308" i="8"/>
  <c r="H310" i="8" l="1"/>
  <c r="AB310" i="8" s="1"/>
  <c r="AD310" i="8" s="1"/>
  <c r="H311" i="8" l="1"/>
  <c r="AB311" i="8" s="1"/>
  <c r="AD311" i="8" s="1"/>
  <c r="H312" i="8" l="1"/>
  <c r="AB312" i="8" s="1"/>
  <c r="AD312" i="8" s="1"/>
  <c r="H313" i="8" l="1"/>
  <c r="AB313" i="8" s="1"/>
  <c r="AD313" i="8" s="1"/>
  <c r="H314" i="8" l="1"/>
  <c r="AB314" i="8" s="1"/>
  <c r="AD314" i="8" s="1"/>
  <c r="H315" i="8" l="1"/>
  <c r="AB315" i="8" s="1"/>
  <c r="AD315" i="8" s="1"/>
  <c r="H316" i="8" l="1"/>
  <c r="AB316" i="8" s="1"/>
  <c r="AD316" i="8" s="1"/>
  <c r="H317" i="8" l="1"/>
  <c r="AB317" i="8" s="1"/>
  <c r="AD317" i="8" s="1"/>
  <c r="H318" i="8" l="1"/>
  <c r="AB318" i="8" s="1"/>
  <c r="AD318" i="8" s="1"/>
  <c r="H319" i="8" l="1"/>
  <c r="AB319" i="8" s="1"/>
  <c r="AD319" i="8" s="1"/>
  <c r="H320" i="8" l="1"/>
  <c r="AB320" i="8" s="1"/>
  <c r="AD320" i="8" s="1"/>
  <c r="AD321" i="8" s="1"/>
  <c r="AE321" i="8" s="1"/>
  <c r="H322" i="8" l="1"/>
  <c r="L311" i="8" s="1"/>
  <c r="L312" i="8" s="1"/>
  <c r="L314" i="8" s="1"/>
  <c r="H321" i="8"/>
  <c r="H331" i="8" l="1"/>
  <c r="H332" i="8" l="1"/>
  <c r="AB332" i="8" s="1"/>
  <c r="AD332" i="8" s="1"/>
  <c r="L331" i="8"/>
  <c r="H333" i="8" l="1"/>
  <c r="AB333" i="8" s="1"/>
  <c r="AD333" i="8" s="1"/>
  <c r="H334" i="8" l="1"/>
  <c r="AB334" i="8" s="1"/>
  <c r="AD334" i="8" s="1"/>
  <c r="H335" i="8" l="1"/>
  <c r="AB335" i="8" s="1"/>
  <c r="AD335" i="8" s="1"/>
  <c r="H336" i="8" l="1"/>
  <c r="AB336" i="8" s="1"/>
  <c r="AD336" i="8" s="1"/>
  <c r="H337" i="8" l="1"/>
  <c r="AB337" i="8" s="1"/>
  <c r="AD337" i="8" s="1"/>
  <c r="H338" i="8" l="1"/>
  <c r="AB338" i="8" s="1"/>
  <c r="AD338" i="8" s="1"/>
  <c r="H339" i="8" l="1"/>
  <c r="AB339" i="8" s="1"/>
  <c r="AD339" i="8" s="1"/>
  <c r="H340" i="8" l="1"/>
  <c r="AB340" i="8" s="1"/>
  <c r="AD340" i="8" s="1"/>
  <c r="H341" i="8" l="1"/>
  <c r="AB341" i="8" s="1"/>
  <c r="AD341" i="8" s="1"/>
  <c r="H342" i="8" l="1"/>
  <c r="AB342" i="8" s="1"/>
  <c r="AD342" i="8" s="1"/>
  <c r="H343" i="8" l="1"/>
  <c r="AB343" i="8" s="1"/>
  <c r="AD343" i="8" s="1"/>
  <c r="AD344" i="8" s="1"/>
  <c r="AE344" i="8" s="1"/>
  <c r="H345" i="8" l="1"/>
  <c r="L334" i="8" s="1"/>
  <c r="L335" i="8" s="1"/>
  <c r="L337" i="8" s="1"/>
  <c r="H344" i="8"/>
  <c r="H354" i="8" l="1"/>
  <c r="L354" i="8" l="1"/>
  <c r="H355" i="8"/>
  <c r="AB355" i="8" s="1"/>
  <c r="AD355" i="8" s="1"/>
  <c r="H356" i="8" l="1"/>
  <c r="AB356" i="8" s="1"/>
  <c r="AD356" i="8" s="1"/>
  <c r="H357" i="8" l="1"/>
  <c r="AB357" i="8" s="1"/>
  <c r="AD357" i="8" s="1"/>
  <c r="H358" i="8" l="1"/>
  <c r="AB358" i="8" s="1"/>
  <c r="AD358" i="8" s="1"/>
  <c r="H359" i="8" l="1"/>
  <c r="AB359" i="8" s="1"/>
  <c r="AD359" i="8" s="1"/>
  <c r="H360" i="8" l="1"/>
  <c r="AB360" i="8" s="1"/>
  <c r="AD360" i="8" s="1"/>
  <c r="H361" i="8" l="1"/>
  <c r="AB361" i="8" s="1"/>
  <c r="AD361" i="8" s="1"/>
  <c r="H362" i="8" l="1"/>
  <c r="AB362" i="8" s="1"/>
  <c r="AD362" i="8" s="1"/>
  <c r="H363" i="8" l="1"/>
  <c r="AB363" i="8" s="1"/>
  <c r="AD363" i="8" s="1"/>
  <c r="H364" i="8" l="1"/>
  <c r="AB364" i="8" s="1"/>
  <c r="AD364" i="8" s="1"/>
  <c r="H365" i="8" l="1"/>
  <c r="AB365" i="8" s="1"/>
  <c r="AD365" i="8" s="1"/>
  <c r="H366" i="8" l="1"/>
  <c r="AB366" i="8" s="1"/>
  <c r="AD366" i="8" s="1"/>
  <c r="AD367" i="8" s="1"/>
  <c r="AE367" i="8" s="1"/>
  <c r="H368" i="8" l="1"/>
  <c r="L357" i="8" s="1"/>
  <c r="L358" i="8" s="1"/>
  <c r="L360" i="8" s="1"/>
  <c r="H367" i="8"/>
  <c r="H377" i="8" l="1"/>
  <c r="L377" i="8" l="1"/>
  <c r="H378" i="8"/>
  <c r="AB378" i="8" s="1"/>
  <c r="AD378" i="8" s="1"/>
  <c r="H379" i="8" l="1"/>
  <c r="AB379" i="8" s="1"/>
  <c r="AD379" i="8" s="1"/>
  <c r="H380" i="8" l="1"/>
  <c r="AB380" i="8" s="1"/>
  <c r="AD380" i="8" s="1"/>
  <c r="H381" i="8" l="1"/>
  <c r="AB381" i="8" s="1"/>
  <c r="AD381" i="8" s="1"/>
  <c r="H382" i="8" l="1"/>
  <c r="H383" i="8" l="1"/>
  <c r="AB382" i="8"/>
  <c r="AD382" i="8" s="1"/>
  <c r="H384" i="8" l="1"/>
  <c r="AB383" i="8"/>
  <c r="AD383" i="8" s="1"/>
  <c r="H385" i="8" l="1"/>
  <c r="AB384" i="8"/>
  <c r="AD384" i="8" s="1"/>
  <c r="H386" i="8" l="1"/>
  <c r="AB385" i="8"/>
  <c r="AD385" i="8" s="1"/>
  <c r="H387" i="8" l="1"/>
  <c r="AB386" i="8"/>
  <c r="AD386" i="8" s="1"/>
  <c r="H388" i="8" l="1"/>
  <c r="AB387" i="8"/>
  <c r="AD387" i="8" s="1"/>
  <c r="H389" i="8" l="1"/>
  <c r="AB389" i="8" s="1"/>
  <c r="AD389" i="8" s="1"/>
  <c r="AB388" i="8"/>
  <c r="AD388" i="8" s="1"/>
  <c r="AD390" i="8" l="1"/>
  <c r="AE390" i="8" s="1"/>
  <c r="H391" i="8" s="1"/>
  <c r="L380" i="8" s="1"/>
  <c r="L381" i="8" s="1"/>
  <c r="L383" i="8" s="1"/>
  <c r="H390" i="8"/>
  <c r="H400" i="8" l="1"/>
  <c r="H401" i="8" l="1"/>
  <c r="AB401" i="8" s="1"/>
  <c r="AD401" i="8" s="1"/>
  <c r="L400" i="8"/>
  <c r="H402" i="8" l="1"/>
  <c r="AB402" i="8" s="1"/>
  <c r="AD402" i="8" s="1"/>
  <c r="H403" i="8" l="1"/>
  <c r="AB403" i="8" s="1"/>
  <c r="AD403" i="8" s="1"/>
  <c r="H404" i="8" l="1"/>
  <c r="AB404" i="8" s="1"/>
  <c r="AD404" i="8" s="1"/>
  <c r="H405" i="8" l="1"/>
  <c r="AB405" i="8" s="1"/>
  <c r="AD405" i="8" s="1"/>
  <c r="H406" i="8" l="1"/>
  <c r="AB406" i="8" s="1"/>
  <c r="AD406" i="8" s="1"/>
  <c r="H407" i="8" l="1"/>
  <c r="AB407" i="8" s="1"/>
  <c r="AD407" i="8" s="1"/>
  <c r="H408" i="8" l="1"/>
  <c r="AB408" i="8" s="1"/>
  <c r="AD408" i="8" s="1"/>
  <c r="H409" i="8" l="1"/>
  <c r="AB409" i="8" s="1"/>
  <c r="AD409" i="8" s="1"/>
  <c r="H410" i="8" l="1"/>
  <c r="AB410" i="8" s="1"/>
  <c r="AD410" i="8" s="1"/>
  <c r="H411" i="8" l="1"/>
  <c r="AB411" i="8" s="1"/>
  <c r="AD411" i="8" s="1"/>
  <c r="H412" i="8" l="1"/>
  <c r="AB412" i="8" s="1"/>
  <c r="AD412" i="8" s="1"/>
  <c r="AD413" i="8" s="1"/>
  <c r="AE413" i="8" s="1"/>
  <c r="H414" i="8" l="1"/>
  <c r="L403" i="8" s="1"/>
  <c r="L404" i="8" s="1"/>
  <c r="L406" i="8" s="1"/>
  <c r="H413" i="8"/>
  <c r="H423" i="8" l="1"/>
  <c r="L423" i="8" l="1"/>
  <c r="H424" i="8"/>
  <c r="AB424" i="8" s="1"/>
  <c r="AD424" i="8" s="1"/>
  <c r="H425" i="8" l="1"/>
  <c r="AB425" i="8" s="1"/>
  <c r="AD425" i="8" s="1"/>
  <c r="H426" i="8" l="1"/>
  <c r="AB426" i="8" s="1"/>
  <c r="AD426" i="8" s="1"/>
  <c r="H427" i="8" l="1"/>
  <c r="AB427" i="8" s="1"/>
  <c r="AD427" i="8" s="1"/>
  <c r="H428" i="8" l="1"/>
  <c r="AB428" i="8" s="1"/>
  <c r="AD428" i="8" s="1"/>
  <c r="H429" i="8" l="1"/>
  <c r="AB429" i="8" s="1"/>
  <c r="AD429" i="8" s="1"/>
  <c r="H430" i="8" l="1"/>
  <c r="AB430" i="8" s="1"/>
  <c r="AD430" i="8" s="1"/>
  <c r="H431" i="8" l="1"/>
  <c r="AB431" i="8" s="1"/>
  <c r="AD431" i="8" s="1"/>
  <c r="H432" i="8" l="1"/>
  <c r="AB432" i="8" s="1"/>
  <c r="AD432" i="8" s="1"/>
  <c r="H433" i="8" l="1"/>
  <c r="AB433" i="8" s="1"/>
  <c r="AD433" i="8" s="1"/>
  <c r="H434" i="8" l="1"/>
  <c r="AB434" i="8" s="1"/>
  <c r="AD434" i="8" s="1"/>
  <c r="H435" i="8" l="1"/>
  <c r="AB435" i="8" s="1"/>
  <c r="AD435" i="8" s="1"/>
  <c r="AD436" i="8" s="1"/>
  <c r="AE436" i="8" s="1"/>
  <c r="H437" i="8" l="1"/>
  <c r="L426" i="8" s="1"/>
  <c r="L427" i="8" s="1"/>
  <c r="L429" i="8" s="1"/>
  <c r="H436" i="8"/>
  <c r="H446" i="8" l="1"/>
  <c r="H447" i="8" l="1"/>
  <c r="AB447" i="8" s="1"/>
  <c r="AD447" i="8" s="1"/>
  <c r="L446" i="8"/>
  <c r="H448" i="8" l="1"/>
  <c r="AB448" i="8" s="1"/>
  <c r="AD448" i="8" s="1"/>
  <c r="H449" i="8" l="1"/>
  <c r="AB449" i="8" s="1"/>
  <c r="AD449" i="8" s="1"/>
  <c r="H450" i="8" l="1"/>
  <c r="AB450" i="8" s="1"/>
  <c r="AD450" i="8" s="1"/>
  <c r="H451" i="8" l="1"/>
  <c r="AB451" i="8" s="1"/>
  <c r="AD451" i="8" s="1"/>
  <c r="H452" i="8" l="1"/>
  <c r="AB452" i="8" s="1"/>
  <c r="AD452" i="8" s="1"/>
  <c r="H453" i="8" l="1"/>
  <c r="AB453" i="8" s="1"/>
  <c r="AD453" i="8" s="1"/>
  <c r="H454" i="8" l="1"/>
  <c r="AB454" i="8" s="1"/>
  <c r="AD454" i="8" s="1"/>
  <c r="H455" i="8" l="1"/>
  <c r="AB455" i="8" s="1"/>
  <c r="AD455" i="8" s="1"/>
  <c r="H456" i="8" l="1"/>
  <c r="AB456" i="8" s="1"/>
  <c r="AD456" i="8" s="1"/>
  <c r="H457" i="8" l="1"/>
  <c r="AB457" i="8" s="1"/>
  <c r="AD457" i="8" s="1"/>
  <c r="H458" i="8" l="1"/>
  <c r="AB458" i="8" s="1"/>
  <c r="AD458" i="8" s="1"/>
  <c r="AD459" i="8" s="1"/>
  <c r="AE459" i="8" s="1"/>
  <c r="H460" i="8" l="1"/>
  <c r="L449" i="8" s="1"/>
  <c r="L450" i="8" s="1"/>
  <c r="L452" i="8" s="1"/>
  <c r="H459" i="8"/>
  <c r="H469" i="8" l="1"/>
  <c r="L469" i="8" l="1"/>
  <c r="H470" i="8"/>
  <c r="AB470" i="8" s="1"/>
  <c r="AD470" i="8" s="1"/>
  <c r="H471" i="8" l="1"/>
  <c r="AB471" i="8" s="1"/>
  <c r="AD471" i="8" s="1"/>
  <c r="H472" i="8" l="1"/>
  <c r="AB472" i="8" s="1"/>
  <c r="AD472" i="8" s="1"/>
  <c r="H473" i="8" l="1"/>
  <c r="AB473" i="8" s="1"/>
  <c r="AD473" i="8" s="1"/>
  <c r="H474" i="8" l="1"/>
  <c r="AB474" i="8" s="1"/>
  <c r="AD474" i="8" s="1"/>
  <c r="H475" i="8" l="1"/>
  <c r="AB475" i="8" s="1"/>
  <c r="AD475" i="8" s="1"/>
  <c r="H476" i="8" l="1"/>
  <c r="AB476" i="8" s="1"/>
  <c r="AD476" i="8" s="1"/>
  <c r="H477" i="8" l="1"/>
  <c r="AB477" i="8" s="1"/>
  <c r="AD477" i="8" s="1"/>
  <c r="H478" i="8" l="1"/>
  <c r="AB478" i="8" s="1"/>
  <c r="AD478" i="8" s="1"/>
  <c r="H479" i="8" l="1"/>
  <c r="AB479" i="8" s="1"/>
  <c r="AD479" i="8" s="1"/>
  <c r="H480" i="8" l="1"/>
  <c r="AB480" i="8" s="1"/>
  <c r="AD480" i="8" s="1"/>
  <c r="H481" i="8" l="1"/>
  <c r="AB481" i="8" s="1"/>
  <c r="AD481" i="8" s="1"/>
  <c r="AD482" i="8" s="1"/>
  <c r="AE482" i="8" s="1"/>
  <c r="H483" i="8" l="1"/>
  <c r="L472" i="8" s="1"/>
  <c r="L473" i="8" s="1"/>
  <c r="L475" i="8" s="1"/>
  <c r="H482" i="8"/>
  <c r="H492" i="8" l="1"/>
  <c r="L492" i="8" l="1"/>
  <c r="H493" i="8"/>
  <c r="AB493" i="8" s="1"/>
  <c r="AD493" i="8" s="1"/>
  <c r="H494" i="8" l="1"/>
  <c r="AB494" i="8" s="1"/>
  <c r="AD494" i="8" s="1"/>
  <c r="H495" i="8" l="1"/>
  <c r="AB495" i="8" s="1"/>
  <c r="AD495" i="8" s="1"/>
  <c r="H496" i="8" l="1"/>
  <c r="AB496" i="8" s="1"/>
  <c r="AD496" i="8" s="1"/>
  <c r="H497" i="8" l="1"/>
  <c r="AB497" i="8" s="1"/>
  <c r="AD497" i="8" s="1"/>
  <c r="H498" i="8" l="1"/>
  <c r="AB498" i="8" s="1"/>
  <c r="AD498" i="8" s="1"/>
  <c r="H499" i="8" l="1"/>
  <c r="AB499" i="8" s="1"/>
  <c r="AD499" i="8" s="1"/>
  <c r="H500" i="8" l="1"/>
  <c r="AB500" i="8" s="1"/>
  <c r="AD500" i="8" s="1"/>
  <c r="H501" i="8" l="1"/>
  <c r="AB501" i="8" s="1"/>
  <c r="AD501" i="8" s="1"/>
  <c r="H502" i="8" l="1"/>
  <c r="AB502" i="8" s="1"/>
  <c r="AD502" i="8" s="1"/>
  <c r="H503" i="8" l="1"/>
  <c r="AB503" i="8" s="1"/>
  <c r="AD503" i="8" s="1"/>
  <c r="H504" i="8" l="1"/>
  <c r="AB504" i="8" s="1"/>
  <c r="AD504" i="8" s="1"/>
  <c r="AD505" i="8" s="1"/>
  <c r="AE505" i="8" s="1"/>
  <c r="H506" i="8" l="1"/>
  <c r="L495" i="8" s="1"/>
  <c r="L496" i="8" s="1"/>
  <c r="L498" i="8" s="1"/>
  <c r="H505" i="8"/>
  <c r="H515" i="8" l="1"/>
  <c r="H516" i="8" l="1"/>
  <c r="AB516" i="8" s="1"/>
  <c r="AD516" i="8" s="1"/>
  <c r="L515" i="8"/>
  <c r="H517" i="8" l="1"/>
  <c r="AB517" i="8" s="1"/>
  <c r="AD517" i="8" s="1"/>
  <c r="H518" i="8" l="1"/>
  <c r="AB518" i="8" s="1"/>
  <c r="AD518" i="8" s="1"/>
  <c r="H519" i="8" l="1"/>
  <c r="AB519" i="8" s="1"/>
  <c r="AD519" i="8" s="1"/>
  <c r="H520" i="8" l="1"/>
  <c r="AB520" i="8" s="1"/>
  <c r="AD520" i="8" s="1"/>
  <c r="H521" i="8" l="1"/>
  <c r="AB521" i="8" s="1"/>
  <c r="AD521" i="8" s="1"/>
  <c r="H522" i="8" l="1"/>
  <c r="AB522" i="8" s="1"/>
  <c r="AD522" i="8" s="1"/>
  <c r="H523" i="8" l="1"/>
  <c r="AB523" i="8" s="1"/>
  <c r="AD523" i="8" s="1"/>
  <c r="H524" i="8" l="1"/>
  <c r="AB524" i="8" s="1"/>
  <c r="AD524" i="8" s="1"/>
  <c r="H525" i="8" l="1"/>
  <c r="AB525" i="8" s="1"/>
  <c r="AD525" i="8" s="1"/>
  <c r="H526" i="8" l="1"/>
  <c r="AB526" i="8" s="1"/>
  <c r="AD526" i="8" s="1"/>
  <c r="H527" i="8" l="1"/>
  <c r="AB527" i="8" s="1"/>
  <c r="AD527" i="8" s="1"/>
  <c r="AD528" i="8" s="1"/>
  <c r="AE528" i="8" s="1"/>
  <c r="H529" i="8" l="1"/>
  <c r="L518" i="8" s="1"/>
  <c r="L519" i="8" s="1"/>
  <c r="L521" i="8" s="1"/>
  <c r="H528" i="8"/>
  <c r="H538" i="8" l="1"/>
  <c r="H539" i="8" l="1"/>
  <c r="AB539" i="8" s="1"/>
  <c r="AD539" i="8" s="1"/>
  <c r="L538" i="8"/>
  <c r="H540" i="8" l="1"/>
  <c r="AB540" i="8" s="1"/>
  <c r="AD540" i="8" s="1"/>
  <c r="H541" i="8" l="1"/>
  <c r="AB541" i="8" s="1"/>
  <c r="AD541" i="8" s="1"/>
  <c r="H542" i="8" l="1"/>
  <c r="AB542" i="8" s="1"/>
  <c r="AD542" i="8" s="1"/>
  <c r="H543" i="8" l="1"/>
  <c r="AB543" i="8" s="1"/>
  <c r="AD543" i="8" s="1"/>
  <c r="H544" i="8" l="1"/>
  <c r="AB544" i="8" s="1"/>
  <c r="AD544" i="8" s="1"/>
  <c r="H545" i="8" l="1"/>
  <c r="AB545" i="8" s="1"/>
  <c r="AD545" i="8" s="1"/>
  <c r="H546" i="8" l="1"/>
  <c r="AB546" i="8" s="1"/>
  <c r="AD546" i="8" s="1"/>
  <c r="H547" i="8" l="1"/>
  <c r="AB547" i="8" s="1"/>
  <c r="AD547" i="8" s="1"/>
  <c r="H548" i="8" l="1"/>
  <c r="AB548" i="8" s="1"/>
  <c r="AD548" i="8" s="1"/>
  <c r="H549" i="8" l="1"/>
  <c r="AB549" i="8" s="1"/>
  <c r="AD549" i="8" s="1"/>
  <c r="H550" i="8" l="1"/>
  <c r="AB550" i="8" s="1"/>
  <c r="AD550" i="8" s="1"/>
  <c r="AD551" i="8" s="1"/>
  <c r="AE551" i="8" s="1"/>
  <c r="H552" i="8" l="1"/>
  <c r="L541" i="8" s="1"/>
  <c r="L542" i="8" s="1"/>
  <c r="L544" i="8" s="1"/>
  <c r="H551" i="8"/>
  <c r="H561" i="8" l="1"/>
  <c r="H562" i="8" l="1"/>
  <c r="AB562" i="8" s="1"/>
  <c r="AD562" i="8" s="1"/>
  <c r="L561" i="8"/>
  <c r="H563" i="8" l="1"/>
  <c r="AB563" i="8" s="1"/>
  <c r="AD563" i="8" s="1"/>
  <c r="H564" i="8" l="1"/>
  <c r="AB564" i="8" s="1"/>
  <c r="AD564" i="8" s="1"/>
  <c r="H565" i="8" l="1"/>
  <c r="AB565" i="8" s="1"/>
  <c r="AD565" i="8" s="1"/>
  <c r="H566" i="8" l="1"/>
  <c r="AB566" i="8" s="1"/>
  <c r="AD566" i="8" s="1"/>
  <c r="H567" i="8" l="1"/>
  <c r="AB567" i="8" s="1"/>
  <c r="AD567" i="8" s="1"/>
  <c r="H568" i="8" l="1"/>
  <c r="AB568" i="8" s="1"/>
  <c r="AD568" i="8" s="1"/>
  <c r="H569" i="8" l="1"/>
  <c r="AB569" i="8" s="1"/>
  <c r="AD569" i="8" s="1"/>
  <c r="H570" i="8" l="1"/>
  <c r="AB570" i="8" s="1"/>
  <c r="AD570" i="8" s="1"/>
  <c r="H571" i="8" l="1"/>
  <c r="AB571" i="8" s="1"/>
  <c r="AD571" i="8" s="1"/>
  <c r="H572" i="8" l="1"/>
  <c r="AB572" i="8" s="1"/>
  <c r="AD572" i="8" s="1"/>
  <c r="H573" i="8" l="1"/>
  <c r="AB573" i="8" s="1"/>
  <c r="AD573" i="8" s="1"/>
  <c r="AD574" i="8" s="1"/>
  <c r="AE574" i="8" s="1"/>
  <c r="H575" i="8" l="1"/>
  <c r="L564" i="8" s="1"/>
  <c r="L565" i="8" s="1"/>
  <c r="L567" i="8" s="1"/>
  <c r="H574" i="8"/>
  <c r="H584" i="8" l="1"/>
  <c r="H585" i="8" l="1"/>
  <c r="AB585" i="8" s="1"/>
  <c r="AD585" i="8" s="1"/>
  <c r="L584" i="8"/>
  <c r="H586" i="8" l="1"/>
  <c r="AB586" i="8" s="1"/>
  <c r="AD586" i="8" s="1"/>
  <c r="H587" i="8" l="1"/>
  <c r="AB587" i="8" s="1"/>
  <c r="AD587" i="8" s="1"/>
  <c r="H588" i="8" l="1"/>
  <c r="AB588" i="8" s="1"/>
  <c r="AD588" i="8" s="1"/>
  <c r="H589" i="8" l="1"/>
  <c r="AB589" i="8" s="1"/>
  <c r="AD589" i="8" s="1"/>
  <c r="H590" i="8" l="1"/>
  <c r="AB590" i="8" s="1"/>
  <c r="AD590" i="8" s="1"/>
  <c r="H591" i="8" l="1"/>
  <c r="AB591" i="8" s="1"/>
  <c r="AD591" i="8" s="1"/>
  <c r="H592" i="8" l="1"/>
  <c r="AB592" i="8" s="1"/>
  <c r="AD592" i="8" s="1"/>
  <c r="H593" i="8" l="1"/>
  <c r="AB593" i="8" s="1"/>
  <c r="AD593" i="8" s="1"/>
  <c r="H594" i="8" l="1"/>
  <c r="AB594" i="8" s="1"/>
  <c r="AD594" i="8" s="1"/>
  <c r="H595" i="8" l="1"/>
  <c r="AB595" i="8" s="1"/>
  <c r="AD595" i="8" s="1"/>
  <c r="H596" i="8" l="1"/>
  <c r="AB596" i="8" s="1"/>
  <c r="AD596" i="8" s="1"/>
  <c r="AD597" i="8" s="1"/>
  <c r="AE597" i="8" s="1"/>
  <c r="H598" i="8" l="1"/>
  <c r="L587" i="8" s="1"/>
  <c r="L588" i="8" s="1"/>
  <c r="L590" i="8" s="1"/>
  <c r="H597" i="8"/>
  <c r="H607" i="8" l="1"/>
  <c r="L607" i="8" l="1"/>
  <c r="H608" i="8"/>
  <c r="AB608" i="8" s="1"/>
  <c r="AD608" i="8" s="1"/>
  <c r="H609" i="8" l="1"/>
  <c r="AB609" i="8" s="1"/>
  <c r="AD609" i="8" s="1"/>
  <c r="H610" i="8" l="1"/>
  <c r="AB610" i="8" s="1"/>
  <c r="AD610" i="8" s="1"/>
  <c r="H611" i="8" l="1"/>
  <c r="AB611" i="8" s="1"/>
  <c r="AD611" i="8" s="1"/>
  <c r="H612" i="8" l="1"/>
  <c r="AB612" i="8" s="1"/>
  <c r="AD612" i="8" s="1"/>
  <c r="H613" i="8" l="1"/>
  <c r="AB613" i="8" s="1"/>
  <c r="AD613" i="8" s="1"/>
  <c r="H614" i="8" l="1"/>
  <c r="AB614" i="8" s="1"/>
  <c r="AD614" i="8" s="1"/>
  <c r="H615" i="8" l="1"/>
  <c r="AB615" i="8" s="1"/>
  <c r="AD615" i="8" s="1"/>
  <c r="H616" i="8" l="1"/>
  <c r="AB616" i="8" s="1"/>
  <c r="AD616" i="8" s="1"/>
  <c r="H617" i="8" l="1"/>
  <c r="AB617" i="8" s="1"/>
  <c r="AD617" i="8" s="1"/>
  <c r="H618" i="8" l="1"/>
  <c r="AB618" i="8" s="1"/>
  <c r="AD618" i="8" s="1"/>
  <c r="H619" i="8" l="1"/>
  <c r="AB619" i="8" s="1"/>
  <c r="AD619" i="8" s="1"/>
  <c r="AD620" i="8" s="1"/>
  <c r="AE620" i="8" s="1"/>
  <c r="H621" i="8" l="1"/>
  <c r="L610" i="8" s="1"/>
  <c r="L611" i="8" s="1"/>
  <c r="L613" i="8" s="1"/>
  <c r="H620" i="8"/>
  <c r="H630" i="8" l="1"/>
  <c r="L630" i="8" l="1"/>
  <c r="H631" i="8"/>
  <c r="AB631" i="8" s="1"/>
  <c r="AD631" i="8" s="1"/>
  <c r="H632" i="8" l="1"/>
  <c r="AB632" i="8" s="1"/>
  <c r="AD632" i="8" s="1"/>
  <c r="H633" i="8" l="1"/>
  <c r="AB633" i="8" s="1"/>
  <c r="AD633" i="8" s="1"/>
  <c r="H634" i="8" l="1"/>
  <c r="AB634" i="8" s="1"/>
  <c r="AD634" i="8" s="1"/>
  <c r="H635" i="8" l="1"/>
  <c r="AB635" i="8" s="1"/>
  <c r="AD635" i="8" s="1"/>
  <c r="H636" i="8" l="1"/>
  <c r="AB636" i="8" s="1"/>
  <c r="AD636" i="8" s="1"/>
  <c r="H637" i="8" l="1"/>
  <c r="AB637" i="8" s="1"/>
  <c r="AD637" i="8" s="1"/>
  <c r="H638" i="8" l="1"/>
  <c r="AB638" i="8" s="1"/>
  <c r="AD638" i="8" s="1"/>
  <c r="H639" i="8" l="1"/>
  <c r="AB639" i="8" s="1"/>
  <c r="AD639" i="8" s="1"/>
  <c r="H640" i="8" l="1"/>
  <c r="AB640" i="8" s="1"/>
  <c r="AD640" i="8" s="1"/>
  <c r="H641" i="8" l="1"/>
  <c r="AB641" i="8" s="1"/>
  <c r="AD641" i="8" s="1"/>
  <c r="H642" i="8" l="1"/>
  <c r="AB642" i="8" s="1"/>
  <c r="AD642" i="8" s="1"/>
  <c r="AD643" i="8" s="1"/>
  <c r="AE643" i="8" s="1"/>
  <c r="H644" i="8" l="1"/>
  <c r="L633" i="8" s="1"/>
  <c r="L634" i="8" s="1"/>
  <c r="L636" i="8" s="1"/>
  <c r="H643" i="8"/>
  <c r="H653" i="8" l="1"/>
  <c r="L653" i="8" l="1"/>
  <c r="H654" i="8"/>
  <c r="AB654" i="8" s="1"/>
  <c r="AD654" i="8" s="1"/>
  <c r="H655" i="8" l="1"/>
  <c r="AB655" i="8" s="1"/>
  <c r="AD655" i="8" s="1"/>
  <c r="H656" i="8" l="1"/>
  <c r="AB656" i="8" s="1"/>
  <c r="AD656" i="8" s="1"/>
  <c r="H657" i="8" l="1"/>
  <c r="AB657" i="8" s="1"/>
  <c r="AD657" i="8" s="1"/>
  <c r="H658" i="8" l="1"/>
  <c r="AB658" i="8" s="1"/>
  <c r="AD658" i="8" s="1"/>
  <c r="H659" i="8" l="1"/>
  <c r="AB659" i="8" s="1"/>
  <c r="AD659" i="8" s="1"/>
  <c r="H660" i="8" l="1"/>
  <c r="AB660" i="8" s="1"/>
  <c r="AD660" i="8" s="1"/>
  <c r="H661" i="8" l="1"/>
  <c r="AB661" i="8" s="1"/>
  <c r="AD661" i="8" s="1"/>
  <c r="H662" i="8" l="1"/>
  <c r="AB662" i="8" s="1"/>
  <c r="AD662" i="8" s="1"/>
  <c r="H663" i="8" l="1"/>
  <c r="AB663" i="8" s="1"/>
  <c r="AD663" i="8" s="1"/>
  <c r="H664" i="8" l="1"/>
  <c r="AB664" i="8" s="1"/>
  <c r="AD664" i="8" s="1"/>
  <c r="H665" i="8" l="1"/>
  <c r="AB665" i="8" s="1"/>
  <c r="AD665" i="8" s="1"/>
  <c r="AD666" i="8" s="1"/>
  <c r="AE666" i="8" s="1"/>
  <c r="H667" i="8" l="1"/>
  <c r="L656" i="8" s="1"/>
  <c r="L657" i="8" s="1"/>
  <c r="L659" i="8" s="1"/>
  <c r="H666" i="8"/>
  <c r="H676" i="8" l="1"/>
  <c r="H677" i="8" l="1"/>
  <c r="AB677" i="8" s="1"/>
  <c r="AD677" i="8" s="1"/>
  <c r="L676" i="8"/>
  <c r="H678" i="8" l="1"/>
  <c r="AB678" i="8" s="1"/>
  <c r="AD678" i="8" s="1"/>
  <c r="H679" i="8" l="1"/>
  <c r="AB679" i="8" s="1"/>
  <c r="AD679" i="8" s="1"/>
  <c r="H680" i="8" l="1"/>
  <c r="AB680" i="8" s="1"/>
  <c r="AD680" i="8" s="1"/>
  <c r="H681" i="8" l="1"/>
  <c r="AB681" i="8" s="1"/>
  <c r="AD681" i="8" s="1"/>
  <c r="H682" i="8" l="1"/>
  <c r="AB682" i="8" s="1"/>
  <c r="AD682" i="8" s="1"/>
  <c r="H683" i="8" l="1"/>
  <c r="AB683" i="8" s="1"/>
  <c r="AD683" i="8" s="1"/>
  <c r="H684" i="8" l="1"/>
  <c r="AB684" i="8" s="1"/>
  <c r="AD684" i="8" s="1"/>
  <c r="H685" i="8" l="1"/>
  <c r="AB685" i="8" s="1"/>
  <c r="AD685" i="8" s="1"/>
  <c r="H686" i="8" l="1"/>
  <c r="AB686" i="8" s="1"/>
  <c r="AD686" i="8" s="1"/>
  <c r="H687" i="8" l="1"/>
  <c r="AB687" i="8" s="1"/>
  <c r="AD687" i="8" s="1"/>
  <c r="H688" i="8" l="1"/>
  <c r="AB688" i="8" s="1"/>
  <c r="AD688" i="8" s="1"/>
  <c r="AD689" i="8" s="1"/>
  <c r="AE689" i="8" s="1"/>
  <c r="H690" i="8" l="1"/>
  <c r="L679" i="8" s="1"/>
  <c r="L680" i="8" s="1"/>
  <c r="L682" i="8" s="1"/>
  <c r="H689" i="8"/>
  <c r="H699" i="8" l="1"/>
  <c r="L699" i="8" l="1"/>
  <c r="H700" i="8"/>
  <c r="AB700" i="8" s="1"/>
  <c r="AD700" i="8" s="1"/>
  <c r="H701" i="8" l="1"/>
  <c r="AB701" i="8" s="1"/>
  <c r="AD701" i="8" s="1"/>
  <c r="H702" i="8" l="1"/>
  <c r="AB702" i="8" s="1"/>
  <c r="AD702" i="8" s="1"/>
  <c r="H703" i="8" l="1"/>
  <c r="AB703" i="8" s="1"/>
  <c r="AD703" i="8" s="1"/>
  <c r="H704" i="8" l="1"/>
  <c r="AB704" i="8" s="1"/>
  <c r="AD704" i="8" s="1"/>
  <c r="H705" i="8" l="1"/>
  <c r="AB705" i="8" s="1"/>
  <c r="AD705" i="8" s="1"/>
  <c r="H706" i="8" l="1"/>
  <c r="AB706" i="8" s="1"/>
  <c r="AD706" i="8" s="1"/>
  <c r="H707" i="8" l="1"/>
  <c r="AB707" i="8" s="1"/>
  <c r="AD707" i="8" s="1"/>
  <c r="H708" i="8" l="1"/>
  <c r="AB708" i="8" s="1"/>
  <c r="AD708" i="8" s="1"/>
  <c r="H709" i="8" l="1"/>
  <c r="AB709" i="8" s="1"/>
  <c r="AD709" i="8" s="1"/>
  <c r="H710" i="8" l="1"/>
  <c r="AB710" i="8" s="1"/>
  <c r="AD710" i="8" s="1"/>
  <c r="H711" i="8" l="1"/>
  <c r="AB711" i="8" s="1"/>
  <c r="AD711" i="8" s="1"/>
  <c r="AD712" i="8" s="1"/>
  <c r="AE712" i="8" s="1"/>
  <c r="H713" i="8" l="1"/>
  <c r="L702" i="8" s="1"/>
  <c r="L703" i="8" s="1"/>
  <c r="L705" i="8" s="1"/>
  <c r="H712" i="8"/>
  <c r="H722" i="8" l="1"/>
  <c r="H723" i="8" l="1"/>
  <c r="AB723" i="8" s="1"/>
  <c r="AD723" i="8" s="1"/>
  <c r="L722" i="8"/>
  <c r="H724" i="8" l="1"/>
  <c r="AB724" i="8" s="1"/>
  <c r="AD724" i="8" s="1"/>
  <c r="H725" i="8" l="1"/>
  <c r="AB725" i="8" s="1"/>
  <c r="AD725" i="8" s="1"/>
  <c r="H726" i="8" l="1"/>
  <c r="AB726" i="8" s="1"/>
  <c r="AD726" i="8" s="1"/>
  <c r="H727" i="8" l="1"/>
  <c r="AB727" i="8" s="1"/>
  <c r="AD727" i="8" s="1"/>
  <c r="H728" i="8" l="1"/>
  <c r="AB728" i="8" s="1"/>
  <c r="AD728" i="8" s="1"/>
  <c r="H729" i="8" l="1"/>
  <c r="AB729" i="8" s="1"/>
  <c r="AD729" i="8" s="1"/>
  <c r="H730" i="8" l="1"/>
  <c r="AB730" i="8" s="1"/>
  <c r="AD730" i="8" s="1"/>
  <c r="H731" i="8" l="1"/>
  <c r="AB731" i="8" s="1"/>
  <c r="AD731" i="8" s="1"/>
  <c r="H732" i="8" l="1"/>
  <c r="AB732" i="8" s="1"/>
  <c r="AD732" i="8" s="1"/>
  <c r="H733" i="8" l="1"/>
  <c r="AB733" i="8" s="1"/>
  <c r="AD733" i="8" s="1"/>
  <c r="H734" i="8" l="1"/>
  <c r="AB734" i="8" s="1"/>
  <c r="AD734" i="8" s="1"/>
  <c r="AD735" i="8" s="1"/>
  <c r="AE735" i="8" s="1"/>
  <c r="H736" i="8" l="1"/>
  <c r="L725" i="8" s="1"/>
  <c r="L726" i="8" s="1"/>
  <c r="L728" i="8" s="1"/>
  <c r="H735" i="8"/>
  <c r="H745" i="8" l="1"/>
  <c r="L745" i="8" l="1"/>
  <c r="H746" i="8"/>
  <c r="AB746" i="8" s="1"/>
  <c r="AD746" i="8" s="1"/>
  <c r="H747" i="8" l="1"/>
  <c r="AB747" i="8" s="1"/>
  <c r="AD747" i="8" s="1"/>
  <c r="H748" i="8" l="1"/>
  <c r="AB748" i="8" s="1"/>
  <c r="AD748" i="8" s="1"/>
  <c r="H749" i="8" l="1"/>
  <c r="AB749" i="8" s="1"/>
  <c r="AD749" i="8" s="1"/>
  <c r="H750" i="8" l="1"/>
  <c r="AB750" i="8" s="1"/>
  <c r="AD750" i="8" s="1"/>
  <c r="H751" i="8" l="1"/>
  <c r="AB751" i="8" s="1"/>
  <c r="AD751" i="8" s="1"/>
  <c r="H752" i="8" l="1"/>
  <c r="AB752" i="8" s="1"/>
  <c r="AD752" i="8" s="1"/>
  <c r="H753" i="8" l="1"/>
  <c r="AB753" i="8" s="1"/>
  <c r="AD753" i="8" s="1"/>
  <c r="H754" i="8" l="1"/>
  <c r="AB754" i="8" s="1"/>
  <c r="AD754" i="8" s="1"/>
  <c r="H755" i="8" l="1"/>
  <c r="AB755" i="8" s="1"/>
  <c r="AD755" i="8" s="1"/>
  <c r="H756" i="8" l="1"/>
  <c r="AB756" i="8" s="1"/>
  <c r="AD756" i="8" s="1"/>
  <c r="H757" i="8" l="1"/>
  <c r="AB757" i="8" s="1"/>
  <c r="AD757" i="8" s="1"/>
  <c r="AD758" i="8" s="1"/>
  <c r="AE758" i="8" s="1"/>
  <c r="H759" i="8" l="1"/>
  <c r="L748" i="8" s="1"/>
  <c r="L749" i="8" s="1"/>
  <c r="L751" i="8" s="1"/>
  <c r="H758" i="8"/>
  <c r="H768" i="8" l="1"/>
  <c r="L768" i="8" l="1"/>
  <c r="H769" i="8"/>
  <c r="AB769" i="8" s="1"/>
  <c r="AD769" i="8" s="1"/>
  <c r="H770" i="8" l="1"/>
  <c r="AB770" i="8" s="1"/>
  <c r="AD770" i="8" s="1"/>
  <c r="H771" i="8" l="1"/>
  <c r="AB771" i="8" s="1"/>
  <c r="AD771" i="8" s="1"/>
  <c r="H772" i="8" l="1"/>
  <c r="AB772" i="8" s="1"/>
  <c r="AD772" i="8" s="1"/>
  <c r="H773" i="8" l="1"/>
  <c r="AB773" i="8" s="1"/>
  <c r="AD773" i="8" s="1"/>
  <c r="H774" i="8" l="1"/>
  <c r="AB774" i="8" s="1"/>
  <c r="AD774" i="8" s="1"/>
  <c r="H775" i="8" l="1"/>
  <c r="AB775" i="8" s="1"/>
  <c r="AD775" i="8" s="1"/>
  <c r="H776" i="8" l="1"/>
  <c r="AB776" i="8" s="1"/>
  <c r="AD776" i="8" s="1"/>
  <c r="H777" i="8" l="1"/>
  <c r="AB777" i="8" s="1"/>
  <c r="AD777" i="8" s="1"/>
  <c r="H778" i="8" l="1"/>
  <c r="AB778" i="8" s="1"/>
  <c r="AD778" i="8" s="1"/>
  <c r="H779" i="8" l="1"/>
  <c r="AB779" i="8" s="1"/>
  <c r="AD779" i="8" s="1"/>
  <c r="H780" i="8" l="1"/>
  <c r="AB780" i="8" s="1"/>
  <c r="AD780" i="8" s="1"/>
  <c r="AD781" i="8" s="1"/>
  <c r="AE781" i="8" s="1"/>
  <c r="H782" i="8" l="1"/>
  <c r="L771" i="8" s="1"/>
  <c r="L772" i="8" s="1"/>
  <c r="L774" i="8" s="1"/>
  <c r="H781" i="8"/>
  <c r="H791" i="8" l="1"/>
  <c r="H792" i="8" l="1"/>
  <c r="AB792" i="8" s="1"/>
  <c r="AD792" i="8" s="1"/>
  <c r="L791" i="8"/>
  <c r="H793" i="8" l="1"/>
  <c r="AB793" i="8" s="1"/>
  <c r="AD793" i="8" s="1"/>
  <c r="H794" i="8" l="1"/>
  <c r="AB794" i="8" s="1"/>
  <c r="AD794" i="8" s="1"/>
  <c r="H795" i="8" l="1"/>
  <c r="AB795" i="8" s="1"/>
  <c r="AD795" i="8" s="1"/>
  <c r="H796" i="8" l="1"/>
  <c r="AB796" i="8" s="1"/>
  <c r="AD796" i="8" s="1"/>
  <c r="H797" i="8" l="1"/>
  <c r="AB797" i="8" s="1"/>
  <c r="AD797" i="8" s="1"/>
  <c r="H798" i="8" l="1"/>
  <c r="AB798" i="8" s="1"/>
  <c r="AD798" i="8" s="1"/>
  <c r="H799" i="8" l="1"/>
  <c r="AB799" i="8" s="1"/>
  <c r="AD799" i="8" s="1"/>
  <c r="H800" i="8" l="1"/>
  <c r="AB800" i="8" s="1"/>
  <c r="AD800" i="8" s="1"/>
  <c r="H801" i="8" l="1"/>
  <c r="AB801" i="8" s="1"/>
  <c r="AD801" i="8" s="1"/>
  <c r="H802" i="8" l="1"/>
  <c r="AB802" i="8" s="1"/>
  <c r="AD802" i="8" s="1"/>
  <c r="H803" i="8" l="1"/>
  <c r="AB803" i="8" s="1"/>
  <c r="AD803" i="8" s="1"/>
  <c r="AD804" i="8" s="1"/>
  <c r="AE804" i="8" s="1"/>
  <c r="H805" i="8" l="1"/>
  <c r="L794" i="8" s="1"/>
  <c r="L795" i="8" s="1"/>
  <c r="L797" i="8" s="1"/>
  <c r="H804" i="8"/>
  <c r="H814" i="8" l="1"/>
  <c r="H815" i="8" l="1"/>
  <c r="AB815" i="8" s="1"/>
  <c r="AD815" i="8" s="1"/>
  <c r="L814" i="8"/>
  <c r="H816" i="8" l="1"/>
  <c r="AB816" i="8" s="1"/>
  <c r="AD816" i="8" s="1"/>
  <c r="H817" i="8" l="1"/>
  <c r="AB817" i="8" s="1"/>
  <c r="AD817" i="8" s="1"/>
  <c r="H818" i="8" l="1"/>
  <c r="AB818" i="8" s="1"/>
  <c r="AD818" i="8" s="1"/>
  <c r="H819" i="8" l="1"/>
  <c r="AB819" i="8" s="1"/>
  <c r="AD819" i="8" s="1"/>
  <c r="H820" i="8" l="1"/>
  <c r="AB820" i="8" s="1"/>
  <c r="AD820" i="8" s="1"/>
  <c r="H821" i="8" l="1"/>
  <c r="AB821" i="8" s="1"/>
  <c r="AD821" i="8" s="1"/>
  <c r="H822" i="8" l="1"/>
  <c r="AB822" i="8" s="1"/>
  <c r="AD822" i="8" s="1"/>
  <c r="H823" i="8" l="1"/>
  <c r="AB823" i="8" s="1"/>
  <c r="AD823" i="8" s="1"/>
  <c r="H824" i="8" l="1"/>
  <c r="AB824" i="8" s="1"/>
  <c r="AD824" i="8" s="1"/>
  <c r="H825" i="8" l="1"/>
  <c r="AB825" i="8" s="1"/>
  <c r="AD825" i="8" s="1"/>
  <c r="H826" i="8" l="1"/>
  <c r="AB826" i="8" s="1"/>
  <c r="AD826" i="8" s="1"/>
  <c r="AD827" i="8" s="1"/>
  <c r="AE827" i="8" s="1"/>
  <c r="H828" i="8" l="1"/>
  <c r="L817" i="8" s="1"/>
  <c r="L818" i="8" s="1"/>
  <c r="L820" i="8" s="1"/>
  <c r="H827" i="8"/>
  <c r="H837" i="8" l="1"/>
  <c r="H838" i="8" l="1"/>
  <c r="AB838" i="8" s="1"/>
  <c r="AD838" i="8" s="1"/>
  <c r="L837" i="8"/>
  <c r="H839" i="8" l="1"/>
  <c r="AB839" i="8" s="1"/>
  <c r="AD839" i="8" s="1"/>
  <c r="H840" i="8" l="1"/>
  <c r="AB840" i="8" s="1"/>
  <c r="AD840" i="8" s="1"/>
  <c r="H841" i="8" l="1"/>
  <c r="AB841" i="8" s="1"/>
  <c r="AD841" i="8" s="1"/>
  <c r="H842" i="8" l="1"/>
  <c r="AB842" i="8" s="1"/>
  <c r="AD842" i="8" s="1"/>
  <c r="H843" i="8" l="1"/>
  <c r="AB843" i="8" s="1"/>
  <c r="AD843" i="8" s="1"/>
  <c r="H844" i="8" l="1"/>
  <c r="AB844" i="8" s="1"/>
  <c r="AD844" i="8" s="1"/>
  <c r="H845" i="8" l="1"/>
  <c r="AB845" i="8" s="1"/>
  <c r="AD845" i="8" s="1"/>
  <c r="H846" i="8" l="1"/>
  <c r="AB846" i="8" s="1"/>
  <c r="AD846" i="8" s="1"/>
  <c r="H847" i="8" l="1"/>
  <c r="AB847" i="8" s="1"/>
  <c r="AD847" i="8" s="1"/>
  <c r="H848" i="8" l="1"/>
  <c r="AB848" i="8" s="1"/>
  <c r="AD848" i="8" s="1"/>
  <c r="H849" i="8" l="1"/>
  <c r="AB849" i="8" s="1"/>
  <c r="AD849" i="8" s="1"/>
  <c r="AD850" i="8" s="1"/>
  <c r="AE850" i="8" s="1"/>
  <c r="H851" i="8" l="1"/>
  <c r="L840" i="8" s="1"/>
  <c r="L841" i="8" s="1"/>
  <c r="L843" i="8" s="1"/>
  <c r="H850" i="8"/>
  <c r="H860" i="8" l="1"/>
  <c r="L860" i="8" l="1"/>
  <c r="H861" i="8"/>
  <c r="AB861" i="8" s="1"/>
  <c r="AD861" i="8" s="1"/>
  <c r="H862" i="8" l="1"/>
  <c r="AB862" i="8" s="1"/>
  <c r="AD862" i="8" s="1"/>
  <c r="H863" i="8" l="1"/>
  <c r="AB863" i="8" s="1"/>
  <c r="AD863" i="8" s="1"/>
  <c r="H864" i="8" l="1"/>
  <c r="AB864" i="8" s="1"/>
  <c r="AD864" i="8" s="1"/>
  <c r="H865" i="8" l="1"/>
  <c r="AB865" i="8" s="1"/>
  <c r="AD865" i="8" s="1"/>
  <c r="H866" i="8" l="1"/>
  <c r="AB866" i="8" s="1"/>
  <c r="AD866" i="8" s="1"/>
  <c r="H867" i="8" l="1"/>
  <c r="AB867" i="8" s="1"/>
  <c r="AD867" i="8" s="1"/>
  <c r="H868" i="8" l="1"/>
  <c r="AB868" i="8" s="1"/>
  <c r="AD868" i="8" s="1"/>
  <c r="H869" i="8" l="1"/>
  <c r="AB869" i="8" s="1"/>
  <c r="AD869" i="8" s="1"/>
  <c r="H870" i="8" l="1"/>
  <c r="AB870" i="8" s="1"/>
  <c r="AD870" i="8" s="1"/>
  <c r="H871" i="8" l="1"/>
  <c r="AB871" i="8" s="1"/>
  <c r="AD871" i="8" s="1"/>
  <c r="H872" i="8" l="1"/>
  <c r="AB872" i="8" s="1"/>
  <c r="AD872" i="8" s="1"/>
  <c r="AD873" i="8" s="1"/>
  <c r="AE873" i="8" s="1"/>
  <c r="H874" i="8" s="1"/>
  <c r="L863" i="8" l="1"/>
  <c r="L864" i="8" s="1"/>
  <c r="L866" i="8" s="1"/>
  <c r="H873" i="8"/>
  <c r="H883" i="8" l="1"/>
  <c r="L883" i="8" l="1"/>
  <c r="H884" i="8"/>
  <c r="AB884" i="8" s="1"/>
  <c r="AD884" i="8" s="1"/>
  <c r="H885" i="8" l="1"/>
  <c r="AB885" i="8" s="1"/>
  <c r="AD885" i="8" s="1"/>
  <c r="H886" i="8" l="1"/>
  <c r="AB886" i="8" s="1"/>
  <c r="AD886" i="8" s="1"/>
  <c r="H887" i="8" l="1"/>
  <c r="AB887" i="8" s="1"/>
  <c r="AD887" i="8" s="1"/>
  <c r="H888" i="8" l="1"/>
  <c r="AB888" i="8" s="1"/>
  <c r="AD888" i="8" s="1"/>
  <c r="H889" i="8" l="1"/>
  <c r="AB889" i="8" s="1"/>
  <c r="AD889" i="8" s="1"/>
  <c r="H890" i="8" l="1"/>
  <c r="AB890" i="8" s="1"/>
  <c r="AD890" i="8" s="1"/>
  <c r="H891" i="8" l="1"/>
  <c r="AB891" i="8" s="1"/>
  <c r="AD891" i="8" s="1"/>
  <c r="H892" i="8" l="1"/>
  <c r="AB892" i="8" s="1"/>
  <c r="AD892" i="8" s="1"/>
  <c r="H893" i="8" l="1"/>
  <c r="AB893" i="8" s="1"/>
  <c r="AD893" i="8" s="1"/>
  <c r="H894" i="8" l="1"/>
  <c r="AB894" i="8" s="1"/>
  <c r="AD894" i="8" s="1"/>
  <c r="H895" i="8" l="1"/>
  <c r="AB895" i="8" s="1"/>
  <c r="AD895" i="8" s="1"/>
  <c r="AD896" i="8" s="1"/>
  <c r="AE896" i="8" s="1"/>
  <c r="H897" i="8" l="1"/>
  <c r="L886" i="8" s="1"/>
  <c r="L887" i="8" s="1"/>
  <c r="L889" i="8" s="1"/>
  <c r="H896" i="8"/>
  <c r="H906" i="8" l="1"/>
  <c r="H907" i="8" l="1"/>
  <c r="AB907" i="8" s="1"/>
  <c r="AD907" i="8" s="1"/>
  <c r="L906" i="8"/>
  <c r="H908" i="8" l="1"/>
  <c r="AB908" i="8" s="1"/>
  <c r="AD908" i="8" s="1"/>
  <c r="H909" i="8" l="1"/>
  <c r="AB909" i="8" s="1"/>
  <c r="AD909" i="8" s="1"/>
  <c r="H910" i="8" l="1"/>
  <c r="AB910" i="8" s="1"/>
  <c r="AD910" i="8" s="1"/>
  <c r="H911" i="8" l="1"/>
  <c r="AB911" i="8" s="1"/>
  <c r="AD911" i="8" s="1"/>
  <c r="H912" i="8" l="1"/>
  <c r="AB912" i="8" s="1"/>
  <c r="AD912" i="8" s="1"/>
  <c r="H913" i="8" l="1"/>
  <c r="AB913" i="8" s="1"/>
  <c r="AD913" i="8" s="1"/>
  <c r="H914" i="8" l="1"/>
  <c r="AB914" i="8" s="1"/>
  <c r="AD914" i="8" s="1"/>
  <c r="H915" i="8" l="1"/>
  <c r="AB915" i="8" s="1"/>
  <c r="AD915" i="8" s="1"/>
  <c r="H916" i="8" l="1"/>
  <c r="AB916" i="8" s="1"/>
  <c r="AD916" i="8" s="1"/>
  <c r="H917" i="8" l="1"/>
  <c r="AB917" i="8" s="1"/>
  <c r="AD917" i="8" s="1"/>
  <c r="H918" i="8" l="1"/>
  <c r="AB918" i="8" s="1"/>
  <c r="AD918" i="8" s="1"/>
  <c r="AD919" i="8" s="1"/>
  <c r="AE919" i="8" s="1"/>
  <c r="H920" i="8" s="1"/>
  <c r="L909" i="8" s="1"/>
  <c r="L910" i="8" s="1"/>
  <c r="L912" i="8" s="1"/>
  <c r="H919" i="8" l="1"/>
</calcChain>
</file>

<file path=xl/sharedStrings.xml><?xml version="1.0" encoding="utf-8"?>
<sst xmlns="http://schemas.openxmlformats.org/spreadsheetml/2006/main" count="2933" uniqueCount="175">
  <si>
    <t>TOTAL</t>
  </si>
  <si>
    <t>B.F.→</t>
  </si>
  <si>
    <t>=</t>
  </si>
  <si>
    <t xml:space="preserve">to </t>
  </si>
  <si>
    <t>April</t>
  </si>
  <si>
    <t xml:space="preserve">May 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</si>
  <si>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</si>
  <si>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</si>
  <si>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</si>
  <si>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</si>
  <si>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</si>
  <si>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</si>
  <si>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</si>
  <si>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</si>
  <si>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</si>
  <si>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</si>
  <si>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Employee's Name-</t>
  </si>
  <si>
    <t xml:space="preserve">Rate of Interest from  </t>
  </si>
  <si>
    <t>Total Interest=</t>
  </si>
  <si>
    <t>Employee's Address-</t>
  </si>
  <si>
    <t>Employee's Designation-</t>
  </si>
  <si>
    <t>Month</t>
  </si>
  <si>
    <t>Deposit Amount</t>
  </si>
  <si>
    <t>Subscription</t>
  </si>
  <si>
    <t>Arrears</t>
  </si>
  <si>
    <t>Refund</t>
  </si>
  <si>
    <t>Total Subs.</t>
  </si>
  <si>
    <t>Progressive Total</t>
  </si>
  <si>
    <t>Withdrawal Amount</t>
  </si>
  <si>
    <t>Summary-</t>
  </si>
  <si>
    <t>Opening Balance</t>
  </si>
  <si>
    <t>Loan Refund</t>
  </si>
  <si>
    <t>Interest</t>
  </si>
  <si>
    <t>Gross Amount</t>
  </si>
  <si>
    <t xml:space="preserve">Withdrawal </t>
  </si>
  <si>
    <t>Closing Balance</t>
  </si>
  <si>
    <r>
      <t xml:space="preserve">Total </t>
    </r>
    <r>
      <rPr>
        <b/>
        <sz val="8"/>
        <rFont val="Book Antiqua"/>
        <family val="1"/>
      </rPr>
      <t>(Subs.+Refund)</t>
    </r>
  </si>
  <si>
    <t>Financial Year</t>
  </si>
  <si>
    <t>Rate of Interest</t>
  </si>
  <si>
    <t>%</t>
  </si>
  <si>
    <t>May</t>
  </si>
  <si>
    <t>Employee's GPF Number-</t>
  </si>
  <si>
    <t>GPF Statement for the Financial Year:</t>
  </si>
  <si>
    <t>-</t>
  </si>
  <si>
    <t>1979-1980</t>
  </si>
  <si>
    <t>1980-1981</t>
  </si>
  <si>
    <t>1981-1982</t>
  </si>
  <si>
    <t>1982-1983</t>
  </si>
  <si>
    <t>1983-1984</t>
  </si>
  <si>
    <t>1984-1985</t>
  </si>
  <si>
    <t>1985-1986</t>
  </si>
  <si>
    <t>1986-1987</t>
  </si>
  <si>
    <t>1987-1988</t>
  </si>
  <si>
    <t>1988-1989</t>
  </si>
  <si>
    <t>1989-1990</t>
  </si>
  <si>
    <t>1990-1991</t>
  </si>
  <si>
    <t>1991-1992</t>
  </si>
  <si>
    <t>1992-1993</t>
  </si>
  <si>
    <t>1993-1994</t>
  </si>
  <si>
    <t>1994-1995</t>
  </si>
  <si>
    <t>1995-1996</t>
  </si>
  <si>
    <t>1996-1997</t>
  </si>
  <si>
    <t>1997-1998</t>
  </si>
  <si>
    <t>1998-1999</t>
  </si>
  <si>
    <t>1999-2000</t>
  </si>
  <si>
    <t>2000-2001</t>
  </si>
  <si>
    <t>2001-2002</t>
  </si>
  <si>
    <t>2002-2003</t>
  </si>
  <si>
    <t>2003-2004</t>
  </si>
  <si>
    <t>2004-2005</t>
  </si>
  <si>
    <t>2005-2006</t>
  </si>
  <si>
    <t>2006-2007</t>
  </si>
  <si>
    <t>2007-2008</t>
  </si>
  <si>
    <t>2008-2009</t>
  </si>
  <si>
    <t>2009-2010</t>
  </si>
  <si>
    <t>2010-2011</t>
  </si>
  <si>
    <t>2011-2012</t>
  </si>
  <si>
    <t>2012-2013</t>
  </si>
  <si>
    <t>2013-2014</t>
  </si>
  <si>
    <t>2014-2015</t>
  </si>
  <si>
    <t>2015-2016</t>
  </si>
  <si>
    <t>2016-2017</t>
  </si>
  <si>
    <t>2017-2018</t>
  </si>
  <si>
    <t>2018-2019</t>
  </si>
  <si>
    <t>2019-2020</t>
  </si>
  <si>
    <t>Period</t>
  </si>
  <si>
    <t>Serial Number</t>
  </si>
  <si>
    <t>Block</t>
  </si>
  <si>
    <t>District</t>
  </si>
  <si>
    <t>State</t>
  </si>
  <si>
    <t>Employer's Name</t>
  </si>
  <si>
    <t>Employer's Designation</t>
  </si>
  <si>
    <t xml:space="preserve">Employee's Name- </t>
  </si>
  <si>
    <t xml:space="preserve">Employee's Designation- </t>
  </si>
  <si>
    <t xml:space="preserve">Employee's GPF Number- </t>
  </si>
  <si>
    <t xml:space="preserve">Employee's Address- </t>
  </si>
  <si>
    <t>YYYY-YYYY</t>
  </si>
  <si>
    <t xml:space="preserve">GPF Starting Financial Year - </t>
  </si>
  <si>
    <t>Uttar Pradesh</t>
  </si>
  <si>
    <t>Thakurdwara</t>
  </si>
  <si>
    <t xml:space="preserve"> </t>
  </si>
  <si>
    <t>Stamp and Signature of Principal/DDO</t>
  </si>
  <si>
    <t>School / Office Detail According Financial Year</t>
  </si>
  <si>
    <t>D.D.O. Detail According Financial Year</t>
  </si>
  <si>
    <t>2020-2021</t>
  </si>
  <si>
    <t>2021-2022</t>
  </si>
  <si>
    <t>2022-2023</t>
  </si>
  <si>
    <t>2023-2024</t>
  </si>
  <si>
    <t>2024-2025</t>
  </si>
  <si>
    <t>2025-2026</t>
  </si>
  <si>
    <t>2026-2027</t>
  </si>
  <si>
    <t>Quarter 1</t>
  </si>
  <si>
    <t>Quarter 2</t>
  </si>
  <si>
    <t>Quarter 3</t>
  </si>
  <si>
    <t>Quarter 4</t>
  </si>
  <si>
    <t>Rate of Interest %</t>
  </si>
  <si>
    <t>2027-2028</t>
  </si>
  <si>
    <t>2028-2029</t>
  </si>
  <si>
    <t>2029-2030</t>
  </si>
  <si>
    <t>2030-2031</t>
  </si>
  <si>
    <t>2031-2032</t>
  </si>
  <si>
    <t>2032-2033</t>
  </si>
  <si>
    <t>2033-2034</t>
  </si>
  <si>
    <t>2034-2035</t>
  </si>
  <si>
    <t>2035-2036</t>
  </si>
  <si>
    <t>2036-2037</t>
  </si>
  <si>
    <t>2037-2038</t>
  </si>
  <si>
    <t>2038-2039</t>
  </si>
  <si>
    <t>2039-2040</t>
  </si>
  <si>
    <t>2040-2041</t>
  </si>
  <si>
    <t>2041-2042</t>
  </si>
  <si>
    <t>2042-2043</t>
  </si>
  <si>
    <t>2043-2044</t>
  </si>
  <si>
    <t>2044-2045</t>
  </si>
  <si>
    <t>2045-2046</t>
  </si>
  <si>
    <t>2046-2047</t>
  </si>
  <si>
    <t>2047-2048</t>
  </si>
  <si>
    <t>2048-2049</t>
  </si>
  <si>
    <t>2049-2050</t>
  </si>
  <si>
    <t>Name of Employee</t>
  </si>
  <si>
    <t>Designation of Employee</t>
  </si>
  <si>
    <t>Name of School/College/Office</t>
  </si>
  <si>
    <t>General Instructions :-</t>
  </si>
  <si>
    <r>
      <rPr>
        <b/>
        <sz val="12"/>
        <color rgb="FFFF0000"/>
        <rFont val="Book Antiqua"/>
        <family val="1"/>
      </rPr>
      <t xml:space="preserve">1- </t>
    </r>
    <r>
      <rPr>
        <b/>
        <sz val="12"/>
        <rFont val="Book Antiqua"/>
        <family val="1"/>
      </rPr>
      <t xml:space="preserve"> Before using this Calculator you need to change the Date format of your system into </t>
    </r>
    <r>
      <rPr>
        <b/>
        <sz val="12"/>
        <color rgb="FF0000FF"/>
        <rFont val="Book Antiqua"/>
        <family val="1"/>
      </rPr>
      <t>dd-mm-yyyy</t>
    </r>
    <r>
      <rPr>
        <b/>
        <sz val="12"/>
        <rFont val="Book Antiqua"/>
        <family val="1"/>
      </rPr>
      <t>.</t>
    </r>
  </si>
  <si>
    <t>Employee's GPF Number</t>
  </si>
  <si>
    <t>GPF Starting Financial Year -</t>
  </si>
  <si>
    <t>Apr-Jun</t>
  </si>
  <si>
    <t>Jul-Sep</t>
  </si>
  <si>
    <t>Oct-Dec</t>
  </si>
  <si>
    <t>Jan-Mar</t>
  </si>
  <si>
    <t>Employee Information</t>
  </si>
  <si>
    <t xml:space="preserve">             Click Here for </t>
  </si>
  <si>
    <t xml:space="preserve">  </t>
  </si>
  <si>
    <t xml:space="preserve">                                G. P. F. PASSBOOK   </t>
  </si>
  <si>
    <r>
      <rPr>
        <b/>
        <sz val="12"/>
        <color rgb="FFFF0000"/>
        <rFont val="Times New Roman"/>
        <family val="1"/>
      </rPr>
      <t xml:space="preserve">2- </t>
    </r>
    <r>
      <rPr>
        <b/>
        <sz val="12"/>
        <color rgb="FF0000FF"/>
        <rFont val="Times New Roman"/>
        <family val="1"/>
      </rPr>
      <t>Edit Only Blue Colour Entries in the designated cells</t>
    </r>
    <r>
      <rPr>
        <b/>
        <sz val="12"/>
        <rFont val="Times New Roman"/>
        <family val="1"/>
      </rPr>
      <t>. Entries can be edited by Typing and selection only in Home Page and Other Sheets. Do not touch/modify any other Cell.</t>
    </r>
  </si>
  <si>
    <t xml:space="preserve">                             </t>
  </si>
  <si>
    <t xml:space="preserve">                                                             </t>
  </si>
  <si>
    <t xml:space="preserve">                            </t>
  </si>
  <si>
    <t xml:space="preserve">                                                            </t>
  </si>
  <si>
    <t>O.B.→</t>
  </si>
  <si>
    <t>TEHRI</t>
  </si>
  <si>
    <t xml:space="preserve">Note- To get this file for your School/College/Office, you may Whatsapp on 9548541114 to access the locked information. </t>
  </si>
  <si>
    <t>VIKAS DABRAL</t>
  </si>
  <si>
    <t xml:space="preserve">G.P.F. Interest Calculator All Financial Year Support </t>
  </si>
  <si>
    <t>GPF Interest Calculation file developed by Vikas dabral, Chief Assistant, Mobile- 9548541114,8126205854 email- vikasdabral97@gmail.com, website- www.emou.co.in</t>
  </si>
  <si>
    <t xml:space="preserve">Developed By Vikas dabral, Chief Assistant, Mobile- 9548541114,8126205854 </t>
  </si>
  <si>
    <t>Chief Assistant</t>
  </si>
  <si>
    <t>gic naaa</t>
  </si>
  <si>
    <t>tehri</t>
  </si>
  <si>
    <t xml:space="preserve">Block/ District </t>
  </si>
  <si>
    <t>GIC nnnn</t>
  </si>
  <si>
    <t>PRINCIPAL</t>
  </si>
  <si>
    <t>naaaaa</t>
  </si>
  <si>
    <t xml:space="preserve"> Email Address :-  vikasdabral97@gmail.com Website- www.emou.co.in</t>
  </si>
  <si>
    <t>Cdua/12222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</si>
</sst>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* #,##0.00_);_(* \(#,##0.00\);_(* &quot;-&quot;??_);_(@_)"/>
    <numFmt numFmtId="165" formatCode="[$-409]mmm\-yy;@"/>
    <numFmt numFmtId="166" formatCode="0.0%"/>
    <numFmt numFmtId="167" formatCode="_(* #,##0_);_(* \(#,##0\);_(* &quot;-&quot;??_);_(@_)"/>
    <numFmt numFmtId="168" formatCode="00000\-00000"/>
    <numFmt numFmtId="169" formatCode="000000"/>
    <numFmt numFmtId="170" formatCode="0.0"/>
    <numFmt numFmtId="171" formatCode="00"/>
    <numFmt numFmtId="172" formatCode="_-* #,##0_-;\-* #,##0_-;_-* &quot;-&quot;??_-;_-@_-"/>
  </numFmts>
  <fonts count="49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2"/>
      <name val="Book Antiqua"/>
      <family val="1"/>
    </font>
    <font>
      <b/>
      <sz val="12"/>
      <color rgb="FF0000FF"/>
      <name val="Book Antiqua"/>
      <family val="1"/>
    </font>
    <font>
      <b/>
      <sz val="12"/>
      <color rgb="FFFF0000"/>
      <name val="Book Antiqua"/>
      <family val="1"/>
    </font>
    <font>
      <b/>
      <sz val="12"/>
      <color indexed="10"/>
      <name val="Book Antiqua"/>
      <family val="1"/>
    </font>
    <font>
      <sz val="12"/>
      <name val="Book Antiqua"/>
      <family val="1"/>
    </font>
    <font>
      <sz val="16"/>
      <color rgb="FFFF0000"/>
      <name val="Book Antiqua"/>
      <family val="1"/>
    </font>
    <font>
      <b/>
      <sz val="16"/>
      <name val="Book Antiqua"/>
      <family val="1"/>
    </font>
    <font>
      <b/>
      <sz val="14"/>
      <name val="Book Antiqua"/>
      <family val="1"/>
    </font>
    <font>
      <sz val="10"/>
      <name val="Book Antiqua"/>
      <family val="1"/>
    </font>
    <font>
      <b/>
      <sz val="20"/>
      <color rgb="FFFF0000"/>
      <name val="Book Antiqua"/>
      <family val="1"/>
    </font>
    <font>
      <b/>
      <sz val="8"/>
      <name val="Book Antiqua"/>
      <family val="1"/>
    </font>
    <font>
      <b/>
      <sz val="12"/>
      <color rgb="FFFF00FF"/>
      <name val="Book Antiqua"/>
      <family val="1"/>
    </font>
    <font>
      <b/>
      <sz val="12"/>
      <color theme="1"/>
      <name val="Book Antiqua"/>
      <family val="1"/>
    </font>
    <font>
      <b/>
      <sz val="14"/>
      <color rgb="FFFF0000"/>
      <name val="Book Antiqua"/>
      <family val="1"/>
    </font>
    <font>
      <b/>
      <sz val="10"/>
      <name val="Book Antiqua"/>
      <family val="1"/>
    </font>
    <font>
      <sz val="14"/>
      <name val="Book Antiqua"/>
      <family val="1"/>
    </font>
    <font>
      <sz val="14"/>
      <color theme="1"/>
      <name val="Book Antiqua"/>
      <family val="1"/>
    </font>
    <font>
      <b/>
      <sz val="11"/>
      <color rgb="FF000099"/>
      <name val="Book Antiqua"/>
      <family val="1"/>
    </font>
    <font>
      <b/>
      <sz val="9"/>
      <name val="Book Antiqua"/>
      <family val="1"/>
    </font>
    <font>
      <b/>
      <sz val="14"/>
      <color theme="1"/>
      <name val="Book Antiqua"/>
      <family val="1"/>
    </font>
    <font>
      <b/>
      <u/>
      <sz val="18"/>
      <color rgb="FFFF0000"/>
      <name val="Book Antiqua"/>
      <family val="1"/>
    </font>
    <font>
      <b/>
      <sz val="14"/>
      <color rgb="FF0000FF"/>
      <name val="Book Antiqua"/>
      <family val="1"/>
    </font>
    <font>
      <b/>
      <sz val="14"/>
      <color indexed="10"/>
      <name val="Book Antiqua"/>
      <family val="1"/>
    </font>
    <font>
      <sz val="12"/>
      <color rgb="FF0000FF"/>
      <name val="Book Antiqua"/>
      <family val="1"/>
    </font>
    <font>
      <sz val="10"/>
      <color rgb="FF0000FF"/>
      <name val="Book Antiqua"/>
      <family val="1"/>
    </font>
    <font>
      <sz val="18"/>
      <color rgb="FFFF0000"/>
      <name val="Book Antiqua"/>
      <family val="1"/>
    </font>
    <font>
      <b/>
      <sz val="18"/>
      <color rgb="FFFF0000"/>
      <name val="Book Antiqua"/>
      <family val="1"/>
    </font>
    <font>
      <b/>
      <sz val="10"/>
      <color rgb="FFFF0000"/>
      <name val="Book Antiqua"/>
      <family val="1"/>
    </font>
    <font>
      <b/>
      <sz val="11"/>
      <name val="Book Antiqua"/>
      <family val="1"/>
    </font>
    <font>
      <sz val="10"/>
      <name val="Arial"/>
      <family val="2"/>
    </font>
    <font>
      <sz val="11"/>
      <color theme="1"/>
      <name val="Book Antiqua"/>
      <family val="2"/>
    </font>
    <font>
      <u/>
      <sz val="11"/>
      <color theme="10"/>
      <name val="Book Antiqua"/>
      <family val="2"/>
    </font>
    <font>
      <b/>
      <sz val="16"/>
      <color rgb="FF0000FF"/>
      <name val="Book Antiqua"/>
      <family val="1"/>
    </font>
    <font>
      <b/>
      <sz val="11"/>
      <color rgb="FFFF0000"/>
      <name val="Book Antiqua"/>
      <family val="1"/>
    </font>
    <font>
      <b/>
      <sz val="10"/>
      <color rgb="FF0000FF"/>
      <name val="Perpetua Titling MT"/>
      <family val="1"/>
    </font>
    <font>
      <b/>
      <u/>
      <sz val="12"/>
      <color theme="0"/>
      <name val="Book Antiqua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0000FF"/>
      <name val="Times New Roman"/>
      <family val="1"/>
    </font>
    <font>
      <b/>
      <u/>
      <sz val="14"/>
      <color theme="0"/>
      <name val="Book Antiqua"/>
      <family val="1"/>
    </font>
    <font>
      <b/>
      <u/>
      <sz val="16"/>
      <color rgb="FF0000FF"/>
      <name val="Book Antiqua"/>
      <family val="1"/>
    </font>
    <font>
      <b/>
      <sz val="18"/>
      <color rgb="FF000099"/>
      <name val="Book Antiqua"/>
      <family val="1"/>
    </font>
    <font>
      <b/>
      <sz val="8"/>
      <color rgb="FF000099"/>
      <name val="Book Antiqua"/>
      <family val="1"/>
    </font>
    <font>
      <b/>
      <sz val="8"/>
      <color rgb="FF0000FF"/>
      <name val="Book Antiqua"/>
      <family val="1"/>
    </font>
    <font>
      <b/>
      <sz val="10"/>
      <name val="Arial"/>
      <family val="2"/>
    </font>
    <font>
      <b/>
      <sz val="22"/>
      <name val="Book Antiqua"/>
      <family val="1"/>
    </font>
    <font>
      <b/>
      <sz val="18"/>
      <color rgb="FF0000FF"/>
      <name val="Bahnschrift SemiLight Condensed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4" tint="0.59999389629810485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</borders>
  <cellStyleXfs count="23">
    <xf numFmtId="0" fontId="0" fillId="0" borderId="0"/>
    <xf numFmtId="0" fontId="32" fillId="0" borderId="0"/>
    <xf numFmtId="0" fontId="33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>
      <protection locked="0"/>
    </xf>
    <xf numFmtId="0" fontId="31" fillId="0" borderId="0"/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/>
    <xf numFmtId="0" fontId="31" fillId="0" borderId="0"/>
    <xf numFmtId="0" fontId="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9" fontId="31" fillId="0" borderId="0" applyFont="0" applyFill="0" applyBorder="0" applyAlignment="0" applyProtection="0"/>
  </cellStyleXfs>
  <cellXfs count="237">
    <xf numFmtId="0" fontId="0" fillId="0" borderId="0" xfId="0"/>
    <xf numFmtId="0" fontId="8" fillId="2" borderId="0" xfId="0" applyFont="1" applyFill="1" applyAlignment="1">
      <alignment vertical="center"/>
    </xf>
    <xf numFmtId="166" fontId="3" fillId="2" borderId="0" xfId="0" applyNumberFormat="1" applyFont="1" applyFill="1" applyAlignment="1">
      <alignment horizontal="left" vertical="center"/>
    </xf>
    <xf numFmtId="164" fontId="2" fillId="2" borderId="0" xfId="0" applyNumberFormat="1" applyFont="1" applyFill="1" applyAlignment="1">
      <alignment vertical="center" shrinkToFit="1"/>
    </xf>
    <xf numFmtId="164" fontId="2" fillId="2" borderId="0" xfId="0" applyNumberFormat="1" applyFont="1" applyFill="1" applyAlignment="1">
      <alignment horizontal="right" vertical="center" shrinkToFit="1"/>
    </xf>
    <xf numFmtId="164" fontId="5" fillId="2" borderId="0" xfId="0" applyNumberFormat="1" applyFont="1" applyFill="1" applyAlignment="1">
      <alignment vertical="center" shrinkToFit="1"/>
    </xf>
    <xf numFmtId="164" fontId="3" fillId="2" borderId="0" xfId="0" applyNumberFormat="1" applyFont="1" applyFill="1" applyAlignment="1">
      <alignment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vertical="center"/>
    </xf>
    <xf numFmtId="0" fontId="6" fillId="0" borderId="0" xfId="0" applyFont="1"/>
    <xf numFmtId="170" fontId="3" fillId="2" borderId="0" xfId="0" applyNumberFormat="1" applyFont="1" applyFill="1" applyAlignment="1">
      <alignment horizontal="left" vertical="center"/>
    </xf>
    <xf numFmtId="0" fontId="9" fillId="2" borderId="0" xfId="0" applyFont="1" applyFill="1" applyAlignment="1">
      <alignment horizontal="center" vertical="center" shrinkToFit="1"/>
    </xf>
    <xf numFmtId="0" fontId="6" fillId="0" borderId="0" xfId="0" applyFont="1" applyAlignment="1">
      <alignment horizontal="center"/>
    </xf>
    <xf numFmtId="1" fontId="3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14" fillId="2" borderId="0" xfId="0" applyFont="1" applyFill="1" applyAlignment="1">
      <alignment horizontal="center" vertical="center" shrinkToFit="1"/>
    </xf>
    <xf numFmtId="0" fontId="4" fillId="2" borderId="0" xfId="0" applyFont="1" applyFill="1" applyAlignment="1">
      <alignment horizontal="center" vertical="center" shrinkToFit="1"/>
    </xf>
    <xf numFmtId="0" fontId="10" fillId="2" borderId="8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0" fillId="2" borderId="0" xfId="0" applyFont="1" applyFill="1" applyAlignment="1">
      <alignment horizontal="left" vertical="center"/>
    </xf>
    <xf numFmtId="1" fontId="23" fillId="2" borderId="0" xfId="0" applyNumberFormat="1" applyFont="1" applyFill="1" applyAlignment="1">
      <alignment horizontal="left" vertical="center"/>
    </xf>
    <xf numFmtId="0" fontId="21" fillId="2" borderId="0" xfId="0" applyFont="1" applyFill="1" applyAlignment="1">
      <alignment horizontal="center" vertical="center" shrinkToFit="1"/>
    </xf>
    <xf numFmtId="0" fontId="15" fillId="2" borderId="0" xfId="0" applyFont="1" applyFill="1" applyAlignment="1">
      <alignment horizontal="center" vertical="center" shrinkToFit="1"/>
    </xf>
    <xf numFmtId="0" fontId="17" fillId="2" borderId="8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167" fontId="23" fillId="2" borderId="2" xfId="0" applyNumberFormat="1" applyFont="1" applyFill="1" applyBorder="1" applyAlignment="1">
      <alignment horizontal="right" vertical="center" shrinkToFit="1"/>
    </xf>
    <xf numFmtId="167" fontId="23" fillId="2" borderId="2" xfId="0" applyNumberFormat="1" applyFont="1" applyFill="1" applyBorder="1" applyAlignment="1" applyProtection="1">
      <alignment horizontal="right" vertical="center" shrinkToFit="1"/>
      <protection hidden="1"/>
    </xf>
    <xf numFmtId="0" fontId="17" fillId="2" borderId="6" xfId="0" applyFont="1" applyFill="1" applyBorder="1" applyAlignment="1">
      <alignment vertical="center"/>
    </xf>
    <xf numFmtId="0" fontId="15" fillId="2" borderId="4" xfId="0" applyFont="1" applyFill="1" applyBorder="1" applyAlignment="1">
      <alignment horizontal="right" vertical="center"/>
    </xf>
    <xf numFmtId="168" fontId="3" fillId="2" borderId="0" xfId="0" applyNumberFormat="1" applyFont="1" applyFill="1" applyAlignment="1">
      <alignment vertical="center"/>
    </xf>
    <xf numFmtId="168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vertical="center" shrinkToFit="1"/>
    </xf>
    <xf numFmtId="0" fontId="2" fillId="2" borderId="0" xfId="0" applyFont="1" applyFill="1" applyAlignment="1">
      <alignment horizontal="center" vertical="center" shrinkToFit="1"/>
    </xf>
    <xf numFmtId="164" fontId="15" fillId="2" borderId="0" xfId="0" applyNumberFormat="1" applyFont="1" applyFill="1" applyAlignment="1">
      <alignment horizontal="center" vertical="center" shrinkToFit="1"/>
    </xf>
    <xf numFmtId="0" fontId="11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69" fontId="3" fillId="2" borderId="2" xfId="0" applyNumberFormat="1" applyFont="1" applyFill="1" applyBorder="1" applyAlignment="1">
      <alignment vertical="center"/>
    </xf>
    <xf numFmtId="166" fontId="2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vertical="center" shrinkToFit="1"/>
    </xf>
    <xf numFmtId="0" fontId="10" fillId="2" borderId="0" xfId="0" applyFont="1" applyFill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left" vertical="center"/>
    </xf>
    <xf numFmtId="0" fontId="2" fillId="2" borderId="0" xfId="0" applyFont="1" applyFill="1" applyAlignment="1" applyProtection="1">
      <alignment vertical="center"/>
      <protection hidden="1"/>
    </xf>
    <xf numFmtId="0" fontId="25" fillId="2" borderId="0" xfId="0" applyFont="1" applyFill="1" applyAlignment="1" applyProtection="1">
      <alignment horizontal="left" vertical="center"/>
      <protection hidden="1"/>
    </xf>
    <xf numFmtId="0" fontId="3" fillId="2" borderId="0" xfId="0" applyFont="1" applyFill="1" applyAlignment="1" applyProtection="1">
      <alignment horizontal="left" vertical="center"/>
      <protection hidden="1"/>
    </xf>
    <xf numFmtId="169" fontId="10" fillId="2" borderId="0" xfId="0" applyNumberFormat="1" applyFont="1" applyFill="1" applyAlignment="1" applyProtection="1">
      <alignment horizontal="center" vertical="center"/>
      <protection hidden="1"/>
    </xf>
    <xf numFmtId="1" fontId="9" fillId="2" borderId="0" xfId="0" applyNumberFormat="1" applyFont="1" applyFill="1" applyAlignment="1" applyProtection="1">
      <alignment horizontal="left" vertical="center"/>
      <protection hidden="1"/>
    </xf>
    <xf numFmtId="0" fontId="10" fillId="2" borderId="0" xfId="0" applyFont="1" applyFill="1" applyAlignment="1" applyProtection="1">
      <alignment horizontal="center" vertical="center"/>
      <protection hidden="1"/>
    </xf>
    <xf numFmtId="171" fontId="10" fillId="2" borderId="0" xfId="0" applyNumberFormat="1" applyFont="1" applyFill="1" applyAlignment="1" applyProtection="1">
      <alignment horizontal="center" vertical="center"/>
      <protection hidden="1"/>
    </xf>
    <xf numFmtId="1" fontId="3" fillId="2" borderId="0" xfId="0" applyNumberFormat="1" applyFont="1" applyFill="1" applyAlignment="1" applyProtection="1">
      <alignment horizontal="left" vertical="center"/>
      <protection hidden="1"/>
    </xf>
    <xf numFmtId="170" fontId="3" fillId="2" borderId="0" xfId="0" applyNumberFormat="1" applyFont="1" applyFill="1" applyAlignment="1" applyProtection="1">
      <alignment horizontal="left" vertical="center"/>
      <protection hidden="1"/>
    </xf>
    <xf numFmtId="165" fontId="2" fillId="2" borderId="2" xfId="0" applyNumberFormat="1" applyFont="1" applyFill="1" applyBorder="1" applyAlignment="1" applyProtection="1">
      <alignment horizontal="right" vertical="center" shrinkToFit="1"/>
      <protection hidden="1"/>
    </xf>
    <xf numFmtId="167" fontId="9" fillId="2" borderId="2" xfId="0" applyNumberFormat="1" applyFont="1" applyFill="1" applyBorder="1" applyAlignment="1" applyProtection="1">
      <alignment horizontal="right" vertical="center" shrinkToFit="1"/>
      <protection hidden="1"/>
    </xf>
    <xf numFmtId="167" fontId="15" fillId="2" borderId="2" xfId="0" applyNumberFormat="1" applyFont="1" applyFill="1" applyBorder="1" applyAlignment="1" applyProtection="1">
      <alignment horizontal="right" vertical="center" shrinkToFit="1"/>
      <protection hidden="1"/>
    </xf>
    <xf numFmtId="170" fontId="10" fillId="2" borderId="0" xfId="0" applyNumberFormat="1" applyFont="1" applyFill="1" applyAlignment="1" applyProtection="1">
      <alignment horizontal="center" vertical="center"/>
      <protection hidden="1"/>
    </xf>
    <xf numFmtId="167" fontId="15" fillId="2" borderId="2" xfId="0" applyNumberFormat="1" applyFont="1" applyFill="1" applyBorder="1" applyAlignment="1" applyProtection="1">
      <alignment horizontal="center" vertical="center" shrinkToFit="1"/>
      <protection hidden="1"/>
    </xf>
    <xf numFmtId="167" fontId="15" fillId="2" borderId="0" xfId="0" applyNumberFormat="1" applyFont="1" applyFill="1" applyAlignment="1" applyProtection="1">
      <alignment horizontal="center" vertical="center"/>
      <protection hidden="1"/>
    </xf>
    <xf numFmtId="167" fontId="10" fillId="2" borderId="0" xfId="0" applyNumberFormat="1" applyFont="1" applyFill="1" applyAlignment="1" applyProtection="1">
      <alignment horizontal="center" vertical="center"/>
      <protection hidden="1"/>
    </xf>
    <xf numFmtId="164" fontId="10" fillId="2" borderId="0" xfId="0" applyNumberFormat="1" applyFont="1" applyFill="1" applyAlignment="1" applyProtection="1">
      <alignment horizontal="center" vertical="center"/>
      <protection hidden="1"/>
    </xf>
    <xf numFmtId="167" fontId="24" fillId="2" borderId="2" xfId="0" applyNumberFormat="1" applyFont="1" applyFill="1" applyBorder="1" applyAlignment="1" applyProtection="1">
      <alignment horizontal="right" vertical="center" shrinkToFit="1"/>
      <protection hidden="1"/>
    </xf>
    <xf numFmtId="169" fontId="22" fillId="2" borderId="0" xfId="0" applyNumberFormat="1" applyFont="1" applyFill="1" applyAlignment="1" applyProtection="1">
      <alignment vertical="top"/>
      <protection hidden="1"/>
    </xf>
    <xf numFmtId="0" fontId="26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165" fontId="13" fillId="2" borderId="2" xfId="0" applyNumberFormat="1" applyFont="1" applyFill="1" applyBorder="1" applyAlignment="1">
      <alignment vertical="center" shrinkToFit="1"/>
    </xf>
    <xf numFmtId="0" fontId="19" fillId="2" borderId="0" xfId="0" applyFont="1" applyFill="1" applyAlignment="1">
      <alignment vertical="center"/>
    </xf>
    <xf numFmtId="164" fontId="4" fillId="2" borderId="0" xfId="0" applyNumberFormat="1" applyFont="1" applyFill="1" applyAlignment="1">
      <alignment horizontal="right" vertical="center" shrinkToFit="1"/>
    </xf>
    <xf numFmtId="164" fontId="13" fillId="2" borderId="0" xfId="0" applyNumberFormat="1" applyFont="1" applyFill="1" applyAlignment="1">
      <alignment horizontal="right" vertical="center" shrinkToFit="1"/>
    </xf>
    <xf numFmtId="0" fontId="7" fillId="2" borderId="0" xfId="0" applyFont="1" applyFill="1" applyAlignment="1">
      <alignment vertical="center"/>
    </xf>
    <xf numFmtId="167" fontId="4" fillId="2" borderId="0" xfId="0" applyNumberFormat="1" applyFont="1" applyFill="1" applyAlignment="1">
      <alignment horizontal="right" vertical="center" shrinkToFit="1"/>
    </xf>
    <xf numFmtId="164" fontId="10" fillId="2" borderId="0" xfId="0" applyNumberFormat="1" applyFont="1" applyFill="1" applyAlignment="1">
      <alignment horizontal="center" vertical="center"/>
    </xf>
    <xf numFmtId="167" fontId="2" fillId="2" borderId="0" xfId="0" applyNumberFormat="1" applyFont="1" applyFill="1" applyAlignment="1">
      <alignment horizontal="right" vertical="center" shrinkToFit="1"/>
    </xf>
    <xf numFmtId="1" fontId="2" fillId="2" borderId="0" xfId="0" applyNumberFormat="1" applyFont="1" applyFill="1" applyAlignment="1" applyProtection="1">
      <alignment horizontal="left" vertical="center"/>
      <protection hidden="1"/>
    </xf>
    <xf numFmtId="169" fontId="2" fillId="2" borderId="2" xfId="0" applyNumberFormat="1" applyFont="1" applyFill="1" applyBorder="1" applyAlignment="1" applyProtection="1">
      <alignment horizontal="center" vertical="center"/>
      <protection hidden="1"/>
    </xf>
    <xf numFmtId="0" fontId="27" fillId="2" borderId="0" xfId="0" applyFont="1" applyFill="1" applyAlignment="1">
      <alignment vertical="center"/>
    </xf>
    <xf numFmtId="0" fontId="2" fillId="2" borderId="2" xfId="0" applyFont="1" applyFill="1" applyBorder="1" applyAlignment="1">
      <alignment horizontal="center" vertical="center" wrapText="1" shrinkToFit="1"/>
    </xf>
    <xf numFmtId="0" fontId="25" fillId="2" borderId="2" xfId="0" applyFont="1" applyFill="1" applyBorder="1" applyAlignment="1">
      <alignment horizontal="center" vertical="center" shrinkToFit="1"/>
    </xf>
    <xf numFmtId="0" fontId="29" fillId="2" borderId="2" xfId="0" applyFont="1" applyFill="1" applyBorder="1" applyAlignment="1">
      <alignment horizontal="center" vertical="center"/>
    </xf>
    <xf numFmtId="170" fontId="3" fillId="2" borderId="2" xfId="0" applyNumberFormat="1" applyFont="1" applyFill="1" applyBorder="1" applyAlignment="1">
      <alignment horizontal="center" vertical="center"/>
    </xf>
    <xf numFmtId="0" fontId="6" fillId="0" borderId="2" xfId="0" applyFont="1" applyBorder="1"/>
    <xf numFmtId="170" fontId="6" fillId="0" borderId="2" xfId="0" applyNumberFormat="1" applyFont="1" applyBorder="1" applyAlignment="1">
      <alignment horizontal="center"/>
    </xf>
    <xf numFmtId="169" fontId="3" fillId="2" borderId="0" xfId="0" applyNumberFormat="1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1" fontId="2" fillId="2" borderId="2" xfId="0" applyNumberFormat="1" applyFont="1" applyFill="1" applyBorder="1" applyAlignment="1">
      <alignment horizontal="center" vertical="center"/>
    </xf>
    <xf numFmtId="0" fontId="32" fillId="3" borderId="0" xfId="1" applyFill="1"/>
    <xf numFmtId="0" fontId="34" fillId="3" borderId="0" xfId="1" applyFont="1" applyFill="1" applyAlignment="1" applyProtection="1">
      <alignment horizontal="center" vertical="center" shrinkToFit="1"/>
      <protection hidden="1"/>
    </xf>
    <xf numFmtId="0" fontId="37" fillId="3" borderId="0" xfId="2" applyFont="1" applyFill="1" applyBorder="1" applyAlignment="1" applyProtection="1">
      <alignment horizontal="left" vertical="center"/>
      <protection hidden="1"/>
    </xf>
    <xf numFmtId="0" fontId="41" fillId="3" borderId="0" xfId="2" applyFont="1" applyFill="1" applyBorder="1" applyAlignment="1" applyProtection="1">
      <alignment horizontal="left" vertical="center"/>
      <protection hidden="1"/>
    </xf>
    <xf numFmtId="0" fontId="0" fillId="3" borderId="0" xfId="0" applyFill="1"/>
    <xf numFmtId="172" fontId="3" fillId="3" borderId="0" xfId="3" applyNumberFormat="1" applyFont="1" applyFill="1" applyAlignment="1" applyProtection="1">
      <alignment horizontal="right" vertical="center" shrinkToFit="1"/>
      <protection hidden="1"/>
    </xf>
    <xf numFmtId="0" fontId="23" fillId="3" borderId="0" xfId="1" applyFont="1" applyFill="1" applyAlignment="1" applyProtection="1">
      <alignment horizontal="left" vertical="center"/>
      <protection hidden="1"/>
    </xf>
    <xf numFmtId="0" fontId="10" fillId="2" borderId="2" xfId="0" applyFont="1" applyFill="1" applyBorder="1" applyAlignment="1">
      <alignment horizontal="center" vertical="center"/>
    </xf>
    <xf numFmtId="0" fontId="27" fillId="2" borderId="2" xfId="0" applyFont="1" applyFill="1" applyBorder="1" applyAlignment="1">
      <alignment vertical="center"/>
    </xf>
    <xf numFmtId="169" fontId="42" fillId="2" borderId="0" xfId="0" applyNumberFormat="1" applyFont="1" applyFill="1" applyAlignment="1">
      <alignment vertical="top"/>
    </xf>
    <xf numFmtId="167" fontId="9" fillId="2" borderId="2" xfId="0" applyNumberFormat="1" applyFont="1" applyFill="1" applyBorder="1" applyAlignment="1">
      <alignment horizontal="right" vertical="center" shrinkToFit="1"/>
    </xf>
    <xf numFmtId="170" fontId="3" fillId="2" borderId="4" xfId="0" applyNumberFormat="1" applyFont="1" applyFill="1" applyBorder="1" applyAlignment="1">
      <alignment horizontal="center" vertical="center"/>
    </xf>
    <xf numFmtId="170" fontId="3" fillId="2" borderId="2" xfId="0" applyNumberFormat="1" applyFont="1" applyFill="1" applyBorder="1" applyAlignment="1" applyProtection="1">
      <alignment horizontal="center" vertical="center"/>
      <protection locked="0" hidden="1"/>
    </xf>
    <xf numFmtId="170" fontId="3" fillId="2" borderId="4" xfId="0" applyNumberFormat="1" applyFont="1" applyFill="1" applyBorder="1" applyAlignment="1" applyProtection="1">
      <alignment horizontal="center" vertical="center"/>
      <protection locked="0" hidden="1"/>
    </xf>
    <xf numFmtId="0" fontId="4" fillId="4" borderId="2" xfId="0" applyFont="1" applyFill="1" applyBorder="1" applyAlignment="1">
      <alignment horizontal="center"/>
    </xf>
    <xf numFmtId="0" fontId="29" fillId="4" borderId="2" xfId="0" applyFont="1" applyFill="1" applyBorder="1" applyAlignment="1">
      <alignment horizontal="center" vertical="center"/>
    </xf>
    <xf numFmtId="0" fontId="46" fillId="3" borderId="0" xfId="0" applyFont="1" applyFill="1"/>
    <xf numFmtId="0" fontId="39" fillId="4" borderId="30" xfId="4" applyFont="1" applyFill="1" applyBorder="1" applyAlignment="1">
      <alignment horizontal="center" vertical="center" wrapText="1"/>
    </xf>
    <xf numFmtId="0" fontId="39" fillId="4" borderId="31" xfId="4" applyFont="1" applyFill="1" applyBorder="1" applyAlignment="1">
      <alignment horizontal="center" vertical="center" wrapText="1"/>
    </xf>
    <xf numFmtId="0" fontId="39" fillId="4" borderId="32" xfId="4" applyFont="1" applyFill="1" applyBorder="1" applyAlignment="1">
      <alignment horizontal="center" vertical="center" wrapText="1"/>
    </xf>
    <xf numFmtId="0" fontId="2" fillId="2" borderId="30" xfId="3" applyFont="1" applyFill="1" applyBorder="1" applyAlignment="1">
      <alignment horizontal="center" vertical="center" wrapText="1"/>
    </xf>
    <xf numFmtId="0" fontId="2" fillId="2" borderId="31" xfId="3" applyFont="1" applyFill="1" applyBorder="1" applyAlignment="1">
      <alignment horizontal="center" vertical="center" wrapText="1"/>
    </xf>
    <xf numFmtId="0" fontId="2" fillId="2" borderId="32" xfId="3" applyFont="1" applyFill="1" applyBorder="1" applyAlignment="1">
      <alignment horizontal="center" vertical="center" wrapText="1"/>
    </xf>
    <xf numFmtId="0" fontId="43" fillId="5" borderId="25" xfId="1" applyFont="1" applyFill="1" applyBorder="1" applyAlignment="1">
      <alignment horizontal="center" vertical="center"/>
    </xf>
    <xf numFmtId="0" fontId="43" fillId="5" borderId="26" xfId="1" applyFont="1" applyFill="1" applyBorder="1" applyAlignment="1">
      <alignment horizontal="center" vertical="center"/>
    </xf>
    <xf numFmtId="0" fontId="43" fillId="5" borderId="27" xfId="1" applyFont="1" applyFill="1" applyBorder="1" applyAlignment="1">
      <alignment horizontal="center" vertical="center"/>
    </xf>
    <xf numFmtId="0" fontId="2" fillId="5" borderId="28" xfId="1" applyFont="1" applyFill="1" applyBorder="1" applyAlignment="1">
      <alignment horizontal="left" vertical="center"/>
    </xf>
    <xf numFmtId="0" fontId="2" fillId="5" borderId="13" xfId="1" applyFont="1" applyFill="1" applyBorder="1" applyAlignment="1">
      <alignment horizontal="left" vertical="center"/>
    </xf>
    <xf numFmtId="0" fontId="2" fillId="5" borderId="29" xfId="1" applyFont="1" applyFill="1" applyBorder="1" applyAlignment="1">
      <alignment horizontal="left" vertical="center"/>
    </xf>
    <xf numFmtId="0" fontId="2" fillId="2" borderId="24" xfId="3" applyFont="1" applyFill="1" applyBorder="1" applyAlignment="1">
      <alignment horizontal="left" vertical="center" shrinkToFit="1"/>
    </xf>
    <xf numFmtId="0" fontId="36" fillId="2" borderId="24" xfId="1" applyFont="1" applyFill="1" applyBorder="1" applyAlignment="1">
      <alignment horizontal="left" vertical="center" shrinkToFit="1"/>
    </xf>
    <xf numFmtId="0" fontId="2" fillId="2" borderId="24" xfId="1" applyFont="1" applyFill="1" applyBorder="1" applyAlignment="1">
      <alignment horizontal="right" vertical="center" shrinkToFit="1"/>
    </xf>
    <xf numFmtId="0" fontId="2" fillId="2" borderId="30" xfId="1" applyFont="1" applyFill="1" applyBorder="1" applyAlignment="1">
      <alignment horizontal="right" vertical="center" shrinkToFit="1"/>
    </xf>
    <xf numFmtId="0" fontId="38" fillId="5" borderId="33" xfId="4" applyFont="1" applyFill="1" applyBorder="1" applyAlignment="1">
      <alignment horizontal="left" vertical="center" wrapText="1"/>
    </xf>
    <xf numFmtId="0" fontId="38" fillId="5" borderId="34" xfId="4" applyFont="1" applyFill="1" applyBorder="1" applyAlignment="1">
      <alignment horizontal="left" vertical="center" wrapText="1"/>
    </xf>
    <xf numFmtId="0" fontId="38" fillId="5" borderId="35" xfId="4" applyFont="1" applyFill="1" applyBorder="1" applyAlignment="1">
      <alignment horizontal="left" vertical="center" wrapText="1"/>
    </xf>
    <xf numFmtId="0" fontId="2" fillId="2" borderId="24" xfId="3" applyFont="1" applyFill="1" applyBorder="1" applyAlignment="1">
      <alignment vertical="center" shrinkToFit="1"/>
    </xf>
    <xf numFmtId="0" fontId="2" fillId="2" borderId="30" xfId="1" applyFont="1" applyFill="1" applyBorder="1" applyAlignment="1">
      <alignment horizontal="left" vertical="center" shrinkToFit="1"/>
    </xf>
    <xf numFmtId="0" fontId="2" fillId="2" borderId="31" xfId="1" applyFont="1" applyFill="1" applyBorder="1" applyAlignment="1">
      <alignment horizontal="left" vertical="center" shrinkToFit="1"/>
    </xf>
    <xf numFmtId="169" fontId="23" fillId="2" borderId="30" xfId="0" applyNumberFormat="1" applyFont="1" applyFill="1" applyBorder="1" applyAlignment="1">
      <alignment horizontal="center" vertical="center"/>
    </xf>
    <xf numFmtId="169" fontId="23" fillId="2" borderId="31" xfId="0" applyNumberFormat="1" applyFont="1" applyFill="1" applyBorder="1" applyAlignment="1">
      <alignment horizontal="center" vertical="center"/>
    </xf>
    <xf numFmtId="169" fontId="23" fillId="2" borderId="32" xfId="0" applyNumberFormat="1" applyFont="1" applyFill="1" applyBorder="1" applyAlignment="1">
      <alignment horizontal="center" vertical="center"/>
    </xf>
    <xf numFmtId="0" fontId="2" fillId="2" borderId="31" xfId="1" applyFont="1" applyFill="1" applyBorder="1" applyAlignment="1">
      <alignment horizontal="right" vertical="center" shrinkToFit="1"/>
    </xf>
    <xf numFmtId="167" fontId="23" fillId="2" borderId="24" xfId="1" applyNumberFormat="1" applyFont="1" applyFill="1" applyBorder="1" applyAlignment="1">
      <alignment horizontal="center" vertical="center" shrinkToFit="1"/>
    </xf>
    <xf numFmtId="0" fontId="47" fillId="4" borderId="16" xfId="1" applyFont="1" applyFill="1" applyBorder="1" applyAlignment="1">
      <alignment horizontal="center" vertical="center"/>
    </xf>
    <xf numFmtId="0" fontId="47" fillId="4" borderId="17" xfId="1" applyFont="1" applyFill="1" applyBorder="1" applyAlignment="1">
      <alignment horizontal="center" vertical="center"/>
    </xf>
    <xf numFmtId="0" fontId="47" fillId="4" borderId="18" xfId="1" applyFont="1" applyFill="1" applyBorder="1" applyAlignment="1">
      <alignment horizontal="center" vertical="center"/>
    </xf>
    <xf numFmtId="0" fontId="2" fillId="6" borderId="19" xfId="1" applyFont="1" applyFill="1" applyBorder="1" applyAlignment="1">
      <alignment horizontal="center" vertical="center"/>
    </xf>
    <xf numFmtId="0" fontId="2" fillId="6" borderId="0" xfId="1" applyFont="1" applyFill="1" applyAlignment="1">
      <alignment horizontal="center" vertical="center"/>
    </xf>
    <xf numFmtId="0" fontId="2" fillId="6" borderId="20" xfId="1" applyFont="1" applyFill="1" applyBorder="1" applyAlignment="1">
      <alignment horizontal="center" vertical="center"/>
    </xf>
    <xf numFmtId="0" fontId="2" fillId="6" borderId="21" xfId="1" applyFont="1" applyFill="1" applyBorder="1" applyAlignment="1">
      <alignment horizontal="center" vertical="center"/>
    </xf>
    <xf numFmtId="0" fontId="2" fillId="6" borderId="22" xfId="1" applyFont="1" applyFill="1" applyBorder="1" applyAlignment="1">
      <alignment horizontal="center" vertical="center"/>
    </xf>
    <xf numFmtId="0" fontId="2" fillId="6" borderId="23" xfId="1" applyFont="1" applyFill="1" applyBorder="1" applyAlignment="1">
      <alignment horizontal="center" vertical="center"/>
    </xf>
    <xf numFmtId="0" fontId="48" fillId="4" borderId="24" xfId="1" applyFont="1" applyFill="1" applyBorder="1" applyAlignment="1">
      <alignment horizontal="center" vertical="center"/>
    </xf>
    <xf numFmtId="0" fontId="35" fillId="2" borderId="24" xfId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170" fontId="3" fillId="2" borderId="4" xfId="0" applyNumberFormat="1" applyFont="1" applyFill="1" applyBorder="1" applyAlignment="1">
      <alignment horizontal="center" vertical="center"/>
    </xf>
    <xf numFmtId="170" fontId="3" fillId="2" borderId="7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29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shrinkToFit="1"/>
    </xf>
    <xf numFmtId="0" fontId="28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 shrinkToFit="1"/>
    </xf>
    <xf numFmtId="0" fontId="2" fillId="2" borderId="0" xfId="0" applyFont="1" applyFill="1" applyAlignment="1">
      <alignment horizontal="right" vertical="center" shrinkToFit="1"/>
    </xf>
    <xf numFmtId="0" fontId="2" fillId="2" borderId="0" xfId="0" applyFont="1" applyFill="1" applyAlignment="1">
      <alignment horizontal="right" vertical="center"/>
    </xf>
    <xf numFmtId="0" fontId="2" fillId="2" borderId="2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left" vertical="center" shrinkToFit="1"/>
    </xf>
    <xf numFmtId="0" fontId="3" fillId="2" borderId="6" xfId="0" applyFont="1" applyFill="1" applyBorder="1" applyAlignment="1">
      <alignment horizontal="left" vertical="center" shrinkToFit="1"/>
    </xf>
    <xf numFmtId="0" fontId="10" fillId="2" borderId="6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wrapText="1" shrinkToFit="1"/>
    </xf>
    <xf numFmtId="0" fontId="2" fillId="2" borderId="6" xfId="0" applyFont="1" applyFill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28" fillId="2" borderId="15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28" fillId="2" borderId="14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/>
    </xf>
    <xf numFmtId="0" fontId="43" fillId="2" borderId="0" xfId="0" applyFont="1" applyFill="1" applyAlignment="1">
      <alignment horizontal="left" vertical="center"/>
    </xf>
    <xf numFmtId="0" fontId="45" fillId="2" borderId="3" xfId="0" applyFont="1" applyFill="1" applyBorder="1" applyAlignment="1">
      <alignment horizontal="left" vertical="top"/>
    </xf>
    <xf numFmtId="0" fontId="17" fillId="2" borderId="8" xfId="0" applyFont="1" applyFill="1" applyBorder="1" applyAlignment="1">
      <alignment horizontal="right" vertical="center" shrinkToFit="1"/>
    </xf>
    <xf numFmtId="0" fontId="17" fillId="2" borderId="0" xfId="0" applyFont="1" applyFill="1" applyAlignment="1">
      <alignment horizontal="right" vertical="center" shrinkToFit="1"/>
    </xf>
    <xf numFmtId="164" fontId="9" fillId="2" borderId="0" xfId="0" applyNumberFormat="1" applyFont="1" applyFill="1" applyAlignment="1" applyProtection="1">
      <alignment horizontal="center" vertical="center" shrinkToFit="1"/>
      <protection hidden="1"/>
    </xf>
    <xf numFmtId="164" fontId="9" fillId="2" borderId="12" xfId="0" applyNumberFormat="1" applyFont="1" applyFill="1" applyBorder="1" applyAlignment="1" applyProtection="1">
      <alignment horizontal="center" vertical="center" shrinkToFit="1"/>
      <protection hidden="1"/>
    </xf>
    <xf numFmtId="0" fontId="18" fillId="2" borderId="8" xfId="0" applyFont="1" applyFill="1" applyBorder="1" applyAlignment="1">
      <alignment horizontal="right" vertical="center" shrinkToFit="1"/>
    </xf>
    <xf numFmtId="0" fontId="18" fillId="2" borderId="0" xfId="0" applyFont="1" applyFill="1" applyAlignment="1">
      <alignment horizontal="right" vertical="center" shrinkToFit="1"/>
    </xf>
    <xf numFmtId="164" fontId="21" fillId="2" borderId="0" xfId="0" applyNumberFormat="1" applyFont="1" applyFill="1" applyAlignment="1" applyProtection="1">
      <alignment horizontal="center" vertical="center" shrinkToFit="1"/>
      <protection hidden="1"/>
    </xf>
    <xf numFmtId="164" fontId="21" fillId="2" borderId="12" xfId="0" applyNumberFormat="1" applyFont="1" applyFill="1" applyBorder="1" applyAlignment="1" applyProtection="1">
      <alignment horizontal="center" vertical="center" shrinkToFit="1"/>
      <protection hidden="1"/>
    </xf>
    <xf numFmtId="0" fontId="15" fillId="2" borderId="8" xfId="0" applyFont="1" applyFill="1" applyBorder="1" applyAlignment="1">
      <alignment horizontal="right" vertical="center" shrinkToFit="1"/>
    </xf>
    <xf numFmtId="0" fontId="15" fillId="2" borderId="0" xfId="0" applyFont="1" applyFill="1" applyAlignment="1">
      <alignment horizontal="right" vertical="center" shrinkToFit="1"/>
    </xf>
    <xf numFmtId="164" fontId="15" fillId="2" borderId="0" xfId="0" applyNumberFormat="1" applyFont="1" applyFill="1" applyAlignment="1" applyProtection="1">
      <alignment horizontal="center" vertical="center" shrinkToFit="1"/>
      <protection hidden="1"/>
    </xf>
    <xf numFmtId="164" fontId="15" fillId="2" borderId="12" xfId="0" applyNumberFormat="1" applyFont="1" applyFill="1" applyBorder="1" applyAlignment="1" applyProtection="1">
      <alignment horizontal="center" vertical="center" shrinkToFit="1"/>
      <protection hidden="1"/>
    </xf>
    <xf numFmtId="0" fontId="9" fillId="2" borderId="8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9" fillId="2" borderId="12" xfId="0" applyFont="1" applyFill="1" applyBorder="1" applyAlignment="1">
      <alignment horizontal="left" vertical="center"/>
    </xf>
    <xf numFmtId="164" fontId="4" fillId="2" borderId="8" xfId="0" applyNumberFormat="1" applyFont="1" applyFill="1" applyBorder="1" applyAlignment="1" applyProtection="1">
      <alignment horizontal="center" vertical="top" wrapText="1" shrinkToFit="1"/>
      <protection hidden="1"/>
    </xf>
    <xf numFmtId="164" fontId="4" fillId="2" borderId="0" xfId="0" applyNumberFormat="1" applyFont="1" applyFill="1" applyAlignment="1" applyProtection="1">
      <alignment horizontal="center" vertical="top" wrapText="1" shrinkToFit="1"/>
      <protection hidden="1"/>
    </xf>
    <xf numFmtId="164" fontId="4" fillId="2" borderId="12" xfId="0" applyNumberFormat="1" applyFont="1" applyFill="1" applyBorder="1" applyAlignment="1" applyProtection="1">
      <alignment horizontal="center" vertical="top" wrapText="1" shrinkToFit="1"/>
      <protection hidden="1"/>
    </xf>
    <xf numFmtId="0" fontId="2" fillId="2" borderId="8" xfId="0" applyFont="1" applyFill="1" applyBorder="1" applyAlignment="1" applyProtection="1">
      <alignment horizontal="center" shrinkToFit="1"/>
      <protection hidden="1"/>
    </xf>
    <xf numFmtId="0" fontId="2" fillId="2" borderId="0" xfId="0" applyFont="1" applyFill="1" applyAlignment="1" applyProtection="1">
      <alignment horizontal="center" shrinkToFit="1"/>
      <protection hidden="1"/>
    </xf>
    <xf numFmtId="0" fontId="2" fillId="2" borderId="12" xfId="0" applyFont="1" applyFill="1" applyBorder="1" applyAlignment="1" applyProtection="1">
      <alignment horizontal="center" shrinkToFit="1"/>
      <protection hidden="1"/>
    </xf>
    <xf numFmtId="0" fontId="2" fillId="2" borderId="8" xfId="0" applyFont="1" applyFill="1" applyBorder="1" applyAlignment="1" applyProtection="1">
      <alignment horizontal="center" vertical="center" shrinkToFit="1"/>
      <protection hidden="1"/>
    </xf>
    <xf numFmtId="0" fontId="2" fillId="2" borderId="0" xfId="0" applyFont="1" applyFill="1" applyAlignment="1" applyProtection="1">
      <alignment horizontal="center" vertical="center" shrinkToFit="1"/>
      <protection hidden="1"/>
    </xf>
    <xf numFmtId="0" fontId="2" fillId="2" borderId="12" xfId="0" applyFont="1" applyFill="1" applyBorder="1" applyAlignment="1" applyProtection="1">
      <alignment horizontal="center" vertical="center" shrinkToFit="1"/>
      <protection hidden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right" vertical="center"/>
    </xf>
    <xf numFmtId="2" fontId="3" fillId="2" borderId="0" xfId="0" applyNumberFormat="1" applyFont="1" applyFill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 wrapText="1" shrinkToFit="1"/>
    </xf>
    <xf numFmtId="0" fontId="2" fillId="2" borderId="10" xfId="0" applyFont="1" applyFill="1" applyBorder="1" applyAlignment="1">
      <alignment horizontal="center" vertical="center" wrapText="1" shrinkToFit="1"/>
    </xf>
    <xf numFmtId="0" fontId="9" fillId="2" borderId="8" xfId="0" applyFont="1" applyFill="1" applyBorder="1" applyAlignment="1">
      <alignment horizontal="right" vertical="center" shrinkToFit="1"/>
    </xf>
    <xf numFmtId="0" fontId="9" fillId="2" borderId="0" xfId="0" applyFont="1" applyFill="1" applyAlignment="1">
      <alignment horizontal="right" vertical="center" shrinkToFit="1"/>
    </xf>
    <xf numFmtId="2" fontId="15" fillId="2" borderId="6" xfId="0" applyNumberFormat="1" applyFont="1" applyFill="1" applyBorder="1" applyAlignment="1">
      <alignment horizontal="right" vertical="center" shrinkToFit="1"/>
    </xf>
    <xf numFmtId="2" fontId="15" fillId="2" borderId="7" xfId="0" applyNumberFormat="1" applyFont="1" applyFill="1" applyBorder="1" applyAlignment="1">
      <alignment horizontal="right" vertical="center" shrinkToFit="1"/>
    </xf>
    <xf numFmtId="0" fontId="2" fillId="2" borderId="14" xfId="0" applyFont="1" applyFill="1" applyBorder="1" applyAlignment="1" applyProtection="1">
      <alignment horizontal="center" vertical="top" shrinkToFit="1"/>
      <protection hidden="1"/>
    </xf>
    <xf numFmtId="0" fontId="2" fillId="2" borderId="1" xfId="0" applyFont="1" applyFill="1" applyBorder="1" applyAlignment="1" applyProtection="1">
      <alignment horizontal="center" vertical="top" shrinkToFit="1"/>
      <protection hidden="1"/>
    </xf>
    <xf numFmtId="0" fontId="2" fillId="2" borderId="15" xfId="0" applyFont="1" applyFill="1" applyBorder="1" applyAlignment="1" applyProtection="1">
      <alignment horizontal="center" vertical="top" shrinkToFit="1"/>
      <protection hidden="1"/>
    </xf>
    <xf numFmtId="0" fontId="2" fillId="2" borderId="0" xfId="0" applyFont="1" applyFill="1" applyAlignment="1" applyProtection="1">
      <alignment horizontal="left" vertical="center" shrinkToFit="1"/>
      <protection hidden="1"/>
    </xf>
    <xf numFmtId="0" fontId="2" fillId="2" borderId="0" xfId="0" applyFont="1" applyFill="1" applyAlignment="1" applyProtection="1">
      <alignment horizontal="right"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left" vertical="center" shrinkToFit="1"/>
      <protection hidden="1"/>
    </xf>
    <xf numFmtId="0" fontId="2" fillId="2" borderId="1" xfId="0" applyFont="1" applyFill="1" applyBorder="1" applyAlignment="1" applyProtection="1">
      <alignment horizontal="right" vertical="center"/>
      <protection hidden="1"/>
    </xf>
    <xf numFmtId="0" fontId="22" fillId="2" borderId="0" xfId="0" applyFont="1" applyFill="1" applyAlignment="1">
      <alignment horizontal="right" vertical="top"/>
    </xf>
    <xf numFmtId="0" fontId="44" fillId="2" borderId="3" xfId="0" applyFont="1" applyFill="1" applyBorder="1" applyAlignment="1">
      <alignment horizontal="left" vertical="top"/>
    </xf>
    <xf numFmtId="0" fontId="12" fillId="2" borderId="3" xfId="0" applyFont="1" applyFill="1" applyBorder="1" applyAlignment="1">
      <alignment horizontal="left" vertical="top"/>
    </xf>
    <xf numFmtId="0" fontId="2" fillId="2" borderId="13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 shrinkToFit="1"/>
    </xf>
    <xf numFmtId="0" fontId="3" fillId="2" borderId="0" xfId="0" applyFont="1" applyFill="1" applyAlignment="1">
      <alignment horizontal="left" vertical="center" shrinkToFit="1"/>
    </xf>
    <xf numFmtId="0" fontId="3" fillId="2" borderId="1" xfId="0" applyFont="1" applyFill="1" applyBorder="1" applyAlignment="1">
      <alignment horizontal="left" vertical="center" shrinkToFit="1"/>
    </xf>
    <xf numFmtId="0" fontId="30" fillId="2" borderId="0" xfId="0" applyFont="1" applyFill="1" applyAlignment="1" applyProtection="1">
      <alignment horizontal="right" vertical="center"/>
      <protection hidden="1"/>
    </xf>
    <xf numFmtId="0" fontId="30" fillId="2" borderId="1" xfId="0" applyFont="1" applyFill="1" applyBorder="1" applyAlignment="1" applyProtection="1">
      <alignment horizontal="right" vertical="center"/>
      <protection hidden="1"/>
    </xf>
    <xf numFmtId="0" fontId="6" fillId="0" borderId="0" xfId="0" applyFont="1" applyAlignment="1">
      <alignment horizontal="center"/>
    </xf>
  </cellXfs>
  <cellStyles count="23">
    <cellStyle name="Hyperlink 2" xfId="2" xr:uid="{00000000-0005-0000-0000-000000000000}"/>
    <cellStyle name="Normal" xfId="0" builtinId="0"/>
    <cellStyle name="Normal 10" xfId="5" xr:uid="{00000000-0005-0000-0000-000002000000}"/>
    <cellStyle name="Normal 2" xfId="1" xr:uid="{00000000-0005-0000-0000-000003000000}"/>
    <cellStyle name="Normal 2 10" xfId="6" xr:uid="{00000000-0005-0000-0000-000004000000}"/>
    <cellStyle name="Normal 2 2" xfId="3" xr:uid="{00000000-0005-0000-0000-000005000000}"/>
    <cellStyle name="Normal 2 2 2" xfId="7" xr:uid="{00000000-0005-0000-0000-000006000000}"/>
    <cellStyle name="Normal 2 3" xfId="8" xr:uid="{00000000-0005-0000-0000-000007000000}"/>
    <cellStyle name="Normal 2 4" xfId="9" xr:uid="{00000000-0005-0000-0000-000008000000}"/>
    <cellStyle name="Normal 2 5" xfId="10" xr:uid="{00000000-0005-0000-0000-000009000000}"/>
    <cellStyle name="Normal 2 6" xfId="11" xr:uid="{00000000-0005-0000-0000-00000A000000}"/>
    <cellStyle name="Normal 2 7" xfId="12" xr:uid="{00000000-0005-0000-0000-00000B000000}"/>
    <cellStyle name="Normal 2 8" xfId="13" xr:uid="{00000000-0005-0000-0000-00000C000000}"/>
    <cellStyle name="Normal 2 9" xfId="14" xr:uid="{00000000-0005-0000-0000-00000D000000}"/>
    <cellStyle name="Normal 3" xfId="15" xr:uid="{00000000-0005-0000-0000-00000E000000}"/>
    <cellStyle name="Normal 4" xfId="16" xr:uid="{00000000-0005-0000-0000-00000F000000}"/>
    <cellStyle name="Normal 4 2" xfId="4" xr:uid="{00000000-0005-0000-0000-000010000000}"/>
    <cellStyle name="Normal 5" xfId="17" xr:uid="{00000000-0005-0000-0000-000011000000}"/>
    <cellStyle name="Normal 6" xfId="18" xr:uid="{00000000-0005-0000-0000-000012000000}"/>
    <cellStyle name="Normal 7" xfId="19" xr:uid="{00000000-0005-0000-0000-000013000000}"/>
    <cellStyle name="Normal 8" xfId="20" xr:uid="{00000000-0005-0000-0000-000014000000}"/>
    <cellStyle name="Normal 9" xfId="21" xr:uid="{00000000-0005-0000-0000-000015000000}"/>
    <cellStyle name="Percent 2" xfId="22" xr:uid="{00000000-0005-0000-0000-000016000000}"/>
  </cellStyles>
  <dxfs count="0"/>
  <tableStyles count="0" defaultTableStyle="TableStyleMedium9" defaultPivotStyle="PivotStyleLight16"/>
  <colors>
    <mruColors>
      <color rgb="FF0000FF"/>
      <color rgb="FF000099"/>
      <color rgb="FF33CC33"/>
      <color rgb="FF00FF00"/>
      <color rgb="FF66FF66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00.xml><?xml version="1.0" encoding="utf-8"?>
<formControlPr xmlns="http://schemas.microsoft.com/office/spreadsheetml/2009/9/main" objectType="Button" lockText="1"/>
</file>

<file path=xl/ctrlProps/ctrlProp1000.xml><?xml version="1.0" encoding="utf-8"?>
<formControlPr xmlns="http://schemas.microsoft.com/office/spreadsheetml/2009/9/main" objectType="Button" lockText="1"/>
</file>

<file path=xl/ctrlProps/ctrlProp1001.xml><?xml version="1.0" encoding="utf-8"?>
<formControlPr xmlns="http://schemas.microsoft.com/office/spreadsheetml/2009/9/main" objectType="Button" lockText="1"/>
</file>

<file path=xl/ctrlProps/ctrlProp1002.xml><?xml version="1.0" encoding="utf-8"?>
<formControlPr xmlns="http://schemas.microsoft.com/office/spreadsheetml/2009/9/main" objectType="Button" lockText="1"/>
</file>

<file path=xl/ctrlProps/ctrlProp1003.xml><?xml version="1.0" encoding="utf-8"?>
<formControlPr xmlns="http://schemas.microsoft.com/office/spreadsheetml/2009/9/main" objectType="Button" lockText="1"/>
</file>

<file path=xl/ctrlProps/ctrlProp1004.xml><?xml version="1.0" encoding="utf-8"?>
<formControlPr xmlns="http://schemas.microsoft.com/office/spreadsheetml/2009/9/main" objectType="Button" lockText="1"/>
</file>

<file path=xl/ctrlProps/ctrlProp1005.xml><?xml version="1.0" encoding="utf-8"?>
<formControlPr xmlns="http://schemas.microsoft.com/office/spreadsheetml/2009/9/main" objectType="Button" lockText="1"/>
</file>

<file path=xl/ctrlProps/ctrlProp1006.xml><?xml version="1.0" encoding="utf-8"?>
<formControlPr xmlns="http://schemas.microsoft.com/office/spreadsheetml/2009/9/main" objectType="Button" lockText="1"/>
</file>

<file path=xl/ctrlProps/ctrlProp1007.xml><?xml version="1.0" encoding="utf-8"?>
<formControlPr xmlns="http://schemas.microsoft.com/office/spreadsheetml/2009/9/main" objectType="Button" lockText="1"/>
</file>

<file path=xl/ctrlProps/ctrlProp1008.xml><?xml version="1.0" encoding="utf-8"?>
<formControlPr xmlns="http://schemas.microsoft.com/office/spreadsheetml/2009/9/main" objectType="Button" lockText="1"/>
</file>

<file path=xl/ctrlProps/ctrlProp1009.xml><?xml version="1.0" encoding="utf-8"?>
<formControlPr xmlns="http://schemas.microsoft.com/office/spreadsheetml/2009/9/main" objectType="Button" lockText="1"/>
</file>

<file path=xl/ctrlProps/ctrlProp101.xml><?xml version="1.0" encoding="utf-8"?>
<formControlPr xmlns="http://schemas.microsoft.com/office/spreadsheetml/2009/9/main" objectType="Button" lockText="1"/>
</file>

<file path=xl/ctrlProps/ctrlProp1010.xml><?xml version="1.0" encoding="utf-8"?>
<formControlPr xmlns="http://schemas.microsoft.com/office/spreadsheetml/2009/9/main" objectType="Button" lockText="1"/>
</file>

<file path=xl/ctrlProps/ctrlProp1011.xml><?xml version="1.0" encoding="utf-8"?>
<formControlPr xmlns="http://schemas.microsoft.com/office/spreadsheetml/2009/9/main" objectType="Button" lockText="1"/>
</file>

<file path=xl/ctrlProps/ctrlProp1012.xml><?xml version="1.0" encoding="utf-8"?>
<formControlPr xmlns="http://schemas.microsoft.com/office/spreadsheetml/2009/9/main" objectType="Button" lockText="1"/>
</file>

<file path=xl/ctrlProps/ctrlProp1013.xml><?xml version="1.0" encoding="utf-8"?>
<formControlPr xmlns="http://schemas.microsoft.com/office/spreadsheetml/2009/9/main" objectType="Button" lockText="1"/>
</file>

<file path=xl/ctrlProps/ctrlProp1014.xml><?xml version="1.0" encoding="utf-8"?>
<formControlPr xmlns="http://schemas.microsoft.com/office/spreadsheetml/2009/9/main" objectType="Button" lockText="1"/>
</file>

<file path=xl/ctrlProps/ctrlProp1015.xml><?xml version="1.0" encoding="utf-8"?>
<formControlPr xmlns="http://schemas.microsoft.com/office/spreadsheetml/2009/9/main" objectType="Button" lockText="1"/>
</file>

<file path=xl/ctrlProps/ctrlProp1016.xml><?xml version="1.0" encoding="utf-8"?>
<formControlPr xmlns="http://schemas.microsoft.com/office/spreadsheetml/2009/9/main" objectType="Button" lockText="1"/>
</file>

<file path=xl/ctrlProps/ctrlProp1017.xml><?xml version="1.0" encoding="utf-8"?>
<formControlPr xmlns="http://schemas.microsoft.com/office/spreadsheetml/2009/9/main" objectType="Button" lockText="1"/>
</file>

<file path=xl/ctrlProps/ctrlProp1018.xml><?xml version="1.0" encoding="utf-8"?>
<formControlPr xmlns="http://schemas.microsoft.com/office/spreadsheetml/2009/9/main" objectType="Button" lockText="1"/>
</file>

<file path=xl/ctrlProps/ctrlProp1019.xml><?xml version="1.0" encoding="utf-8"?>
<formControlPr xmlns="http://schemas.microsoft.com/office/spreadsheetml/2009/9/main" objectType="Button" lockText="1"/>
</file>

<file path=xl/ctrlProps/ctrlProp102.xml><?xml version="1.0" encoding="utf-8"?>
<formControlPr xmlns="http://schemas.microsoft.com/office/spreadsheetml/2009/9/main" objectType="Button" lockText="1"/>
</file>

<file path=xl/ctrlProps/ctrlProp1020.xml><?xml version="1.0" encoding="utf-8"?>
<formControlPr xmlns="http://schemas.microsoft.com/office/spreadsheetml/2009/9/main" objectType="Button" lockText="1"/>
</file>

<file path=xl/ctrlProps/ctrlProp1021.xml><?xml version="1.0" encoding="utf-8"?>
<formControlPr xmlns="http://schemas.microsoft.com/office/spreadsheetml/2009/9/main" objectType="Button" lockText="1"/>
</file>

<file path=xl/ctrlProps/ctrlProp1022.xml><?xml version="1.0" encoding="utf-8"?>
<formControlPr xmlns="http://schemas.microsoft.com/office/spreadsheetml/2009/9/main" objectType="Button" lockText="1"/>
</file>

<file path=xl/ctrlProps/ctrlProp1023.xml><?xml version="1.0" encoding="utf-8"?>
<formControlPr xmlns="http://schemas.microsoft.com/office/spreadsheetml/2009/9/main" objectType="Button" lockText="1"/>
</file>

<file path=xl/ctrlProps/ctrlProp1024.xml><?xml version="1.0" encoding="utf-8"?>
<formControlPr xmlns="http://schemas.microsoft.com/office/spreadsheetml/2009/9/main" objectType="Button" lockText="1"/>
</file>

<file path=xl/ctrlProps/ctrlProp1025.xml><?xml version="1.0" encoding="utf-8"?>
<formControlPr xmlns="http://schemas.microsoft.com/office/spreadsheetml/2009/9/main" objectType="Button" lockText="1"/>
</file>

<file path=xl/ctrlProps/ctrlProp1026.xml><?xml version="1.0" encoding="utf-8"?>
<formControlPr xmlns="http://schemas.microsoft.com/office/spreadsheetml/2009/9/main" objectType="Button" lockText="1"/>
</file>

<file path=xl/ctrlProps/ctrlProp1027.xml><?xml version="1.0" encoding="utf-8"?>
<formControlPr xmlns="http://schemas.microsoft.com/office/spreadsheetml/2009/9/main" objectType="Button" lockText="1"/>
</file>

<file path=xl/ctrlProps/ctrlProp1028.xml><?xml version="1.0" encoding="utf-8"?>
<formControlPr xmlns="http://schemas.microsoft.com/office/spreadsheetml/2009/9/main" objectType="Button" lockText="1"/>
</file>

<file path=xl/ctrlProps/ctrlProp1029.xml><?xml version="1.0" encoding="utf-8"?>
<formControlPr xmlns="http://schemas.microsoft.com/office/spreadsheetml/2009/9/main" objectType="Button" lockText="1"/>
</file>

<file path=xl/ctrlProps/ctrlProp103.xml><?xml version="1.0" encoding="utf-8"?>
<formControlPr xmlns="http://schemas.microsoft.com/office/spreadsheetml/2009/9/main" objectType="Button" lockText="1"/>
</file>

<file path=xl/ctrlProps/ctrlProp1030.xml><?xml version="1.0" encoding="utf-8"?>
<formControlPr xmlns="http://schemas.microsoft.com/office/spreadsheetml/2009/9/main" objectType="Button" lockText="1"/>
</file>

<file path=xl/ctrlProps/ctrlProp1031.xml><?xml version="1.0" encoding="utf-8"?>
<formControlPr xmlns="http://schemas.microsoft.com/office/spreadsheetml/2009/9/main" objectType="Button" lockText="1"/>
</file>

<file path=xl/ctrlProps/ctrlProp1032.xml><?xml version="1.0" encoding="utf-8"?>
<formControlPr xmlns="http://schemas.microsoft.com/office/spreadsheetml/2009/9/main" objectType="Button" lockText="1"/>
</file>

<file path=xl/ctrlProps/ctrlProp1033.xml><?xml version="1.0" encoding="utf-8"?>
<formControlPr xmlns="http://schemas.microsoft.com/office/spreadsheetml/2009/9/main" objectType="Button" lockText="1"/>
</file>

<file path=xl/ctrlProps/ctrlProp1034.xml><?xml version="1.0" encoding="utf-8"?>
<formControlPr xmlns="http://schemas.microsoft.com/office/spreadsheetml/2009/9/main" objectType="Button" lockText="1"/>
</file>

<file path=xl/ctrlProps/ctrlProp1035.xml><?xml version="1.0" encoding="utf-8"?>
<formControlPr xmlns="http://schemas.microsoft.com/office/spreadsheetml/2009/9/main" objectType="Button" lockText="1"/>
</file>

<file path=xl/ctrlProps/ctrlProp1036.xml><?xml version="1.0" encoding="utf-8"?>
<formControlPr xmlns="http://schemas.microsoft.com/office/spreadsheetml/2009/9/main" objectType="Button" lockText="1"/>
</file>

<file path=xl/ctrlProps/ctrlProp1037.xml><?xml version="1.0" encoding="utf-8"?>
<formControlPr xmlns="http://schemas.microsoft.com/office/spreadsheetml/2009/9/main" objectType="Button" lockText="1"/>
</file>

<file path=xl/ctrlProps/ctrlProp1038.xml><?xml version="1.0" encoding="utf-8"?>
<formControlPr xmlns="http://schemas.microsoft.com/office/spreadsheetml/2009/9/main" objectType="Button" lockText="1"/>
</file>

<file path=xl/ctrlProps/ctrlProp1039.xml><?xml version="1.0" encoding="utf-8"?>
<formControlPr xmlns="http://schemas.microsoft.com/office/spreadsheetml/2009/9/main" objectType="Button" lockText="1"/>
</file>

<file path=xl/ctrlProps/ctrlProp104.xml><?xml version="1.0" encoding="utf-8"?>
<formControlPr xmlns="http://schemas.microsoft.com/office/spreadsheetml/2009/9/main" objectType="Button" lockText="1"/>
</file>

<file path=xl/ctrlProps/ctrlProp1040.xml><?xml version="1.0" encoding="utf-8"?>
<formControlPr xmlns="http://schemas.microsoft.com/office/spreadsheetml/2009/9/main" objectType="Button" lockText="1"/>
</file>

<file path=xl/ctrlProps/ctrlProp1041.xml><?xml version="1.0" encoding="utf-8"?>
<formControlPr xmlns="http://schemas.microsoft.com/office/spreadsheetml/2009/9/main" objectType="Button" lockText="1"/>
</file>

<file path=xl/ctrlProps/ctrlProp1042.xml><?xml version="1.0" encoding="utf-8"?>
<formControlPr xmlns="http://schemas.microsoft.com/office/spreadsheetml/2009/9/main" objectType="Button" lockText="1"/>
</file>

<file path=xl/ctrlProps/ctrlProp1043.xml><?xml version="1.0" encoding="utf-8"?>
<formControlPr xmlns="http://schemas.microsoft.com/office/spreadsheetml/2009/9/main" objectType="Button" lockText="1"/>
</file>

<file path=xl/ctrlProps/ctrlProp1044.xml><?xml version="1.0" encoding="utf-8"?>
<formControlPr xmlns="http://schemas.microsoft.com/office/spreadsheetml/2009/9/main" objectType="Button" lockText="1"/>
</file>

<file path=xl/ctrlProps/ctrlProp1045.xml><?xml version="1.0" encoding="utf-8"?>
<formControlPr xmlns="http://schemas.microsoft.com/office/spreadsheetml/2009/9/main" objectType="Button" lockText="1"/>
</file>

<file path=xl/ctrlProps/ctrlProp1046.xml><?xml version="1.0" encoding="utf-8"?>
<formControlPr xmlns="http://schemas.microsoft.com/office/spreadsheetml/2009/9/main" objectType="Button" lockText="1"/>
</file>

<file path=xl/ctrlProps/ctrlProp1047.xml><?xml version="1.0" encoding="utf-8"?>
<formControlPr xmlns="http://schemas.microsoft.com/office/spreadsheetml/2009/9/main" objectType="Button" lockText="1"/>
</file>

<file path=xl/ctrlProps/ctrlProp1048.xml><?xml version="1.0" encoding="utf-8"?>
<formControlPr xmlns="http://schemas.microsoft.com/office/spreadsheetml/2009/9/main" objectType="Button" lockText="1"/>
</file>

<file path=xl/ctrlProps/ctrlProp1049.xml><?xml version="1.0" encoding="utf-8"?>
<formControlPr xmlns="http://schemas.microsoft.com/office/spreadsheetml/2009/9/main" objectType="Button" lockText="1"/>
</file>

<file path=xl/ctrlProps/ctrlProp105.xml><?xml version="1.0" encoding="utf-8"?>
<formControlPr xmlns="http://schemas.microsoft.com/office/spreadsheetml/2009/9/main" objectType="Button" lockText="1"/>
</file>

<file path=xl/ctrlProps/ctrlProp1050.xml><?xml version="1.0" encoding="utf-8"?>
<formControlPr xmlns="http://schemas.microsoft.com/office/spreadsheetml/2009/9/main" objectType="Button" lockText="1"/>
</file>

<file path=xl/ctrlProps/ctrlProp1051.xml><?xml version="1.0" encoding="utf-8"?>
<formControlPr xmlns="http://schemas.microsoft.com/office/spreadsheetml/2009/9/main" objectType="Button" lockText="1"/>
</file>

<file path=xl/ctrlProps/ctrlProp1052.xml><?xml version="1.0" encoding="utf-8"?>
<formControlPr xmlns="http://schemas.microsoft.com/office/spreadsheetml/2009/9/main" objectType="Button" lockText="1"/>
</file>

<file path=xl/ctrlProps/ctrlProp1053.xml><?xml version="1.0" encoding="utf-8"?>
<formControlPr xmlns="http://schemas.microsoft.com/office/spreadsheetml/2009/9/main" objectType="Button" lockText="1"/>
</file>

<file path=xl/ctrlProps/ctrlProp1054.xml><?xml version="1.0" encoding="utf-8"?>
<formControlPr xmlns="http://schemas.microsoft.com/office/spreadsheetml/2009/9/main" objectType="Button" lockText="1"/>
</file>

<file path=xl/ctrlProps/ctrlProp1055.xml><?xml version="1.0" encoding="utf-8"?>
<formControlPr xmlns="http://schemas.microsoft.com/office/spreadsheetml/2009/9/main" objectType="Button" lockText="1"/>
</file>

<file path=xl/ctrlProps/ctrlProp1056.xml><?xml version="1.0" encoding="utf-8"?>
<formControlPr xmlns="http://schemas.microsoft.com/office/spreadsheetml/2009/9/main" objectType="Button" lockText="1"/>
</file>

<file path=xl/ctrlProps/ctrlProp1057.xml><?xml version="1.0" encoding="utf-8"?>
<formControlPr xmlns="http://schemas.microsoft.com/office/spreadsheetml/2009/9/main" objectType="Button" lockText="1"/>
</file>

<file path=xl/ctrlProps/ctrlProp1058.xml><?xml version="1.0" encoding="utf-8"?>
<formControlPr xmlns="http://schemas.microsoft.com/office/spreadsheetml/2009/9/main" objectType="Button" lockText="1"/>
</file>

<file path=xl/ctrlProps/ctrlProp1059.xml><?xml version="1.0" encoding="utf-8"?>
<formControlPr xmlns="http://schemas.microsoft.com/office/spreadsheetml/2009/9/main" objectType="Button" lockText="1"/>
</file>

<file path=xl/ctrlProps/ctrlProp106.xml><?xml version="1.0" encoding="utf-8"?>
<formControlPr xmlns="http://schemas.microsoft.com/office/spreadsheetml/2009/9/main" objectType="Button" lockText="1"/>
</file>

<file path=xl/ctrlProps/ctrlProp1060.xml><?xml version="1.0" encoding="utf-8"?>
<formControlPr xmlns="http://schemas.microsoft.com/office/spreadsheetml/2009/9/main" objectType="Button" lockText="1"/>
</file>

<file path=xl/ctrlProps/ctrlProp1061.xml><?xml version="1.0" encoding="utf-8"?>
<formControlPr xmlns="http://schemas.microsoft.com/office/spreadsheetml/2009/9/main" objectType="Button" lockText="1"/>
</file>

<file path=xl/ctrlProps/ctrlProp1062.xml><?xml version="1.0" encoding="utf-8"?>
<formControlPr xmlns="http://schemas.microsoft.com/office/spreadsheetml/2009/9/main" objectType="Button" lockText="1"/>
</file>

<file path=xl/ctrlProps/ctrlProp1063.xml><?xml version="1.0" encoding="utf-8"?>
<formControlPr xmlns="http://schemas.microsoft.com/office/spreadsheetml/2009/9/main" objectType="Button" lockText="1"/>
</file>

<file path=xl/ctrlProps/ctrlProp1064.xml><?xml version="1.0" encoding="utf-8"?>
<formControlPr xmlns="http://schemas.microsoft.com/office/spreadsheetml/2009/9/main" objectType="Button" lockText="1"/>
</file>

<file path=xl/ctrlProps/ctrlProp1065.xml><?xml version="1.0" encoding="utf-8"?>
<formControlPr xmlns="http://schemas.microsoft.com/office/spreadsheetml/2009/9/main" objectType="Button" lockText="1"/>
</file>

<file path=xl/ctrlProps/ctrlProp1066.xml><?xml version="1.0" encoding="utf-8"?>
<formControlPr xmlns="http://schemas.microsoft.com/office/spreadsheetml/2009/9/main" objectType="Button" lockText="1"/>
</file>

<file path=xl/ctrlProps/ctrlProp1067.xml><?xml version="1.0" encoding="utf-8"?>
<formControlPr xmlns="http://schemas.microsoft.com/office/spreadsheetml/2009/9/main" objectType="Button" lockText="1"/>
</file>

<file path=xl/ctrlProps/ctrlProp1068.xml><?xml version="1.0" encoding="utf-8"?>
<formControlPr xmlns="http://schemas.microsoft.com/office/spreadsheetml/2009/9/main" objectType="Button" lockText="1"/>
</file>

<file path=xl/ctrlProps/ctrlProp1069.xml><?xml version="1.0" encoding="utf-8"?>
<formControlPr xmlns="http://schemas.microsoft.com/office/spreadsheetml/2009/9/main" objectType="Button" lockText="1"/>
</file>

<file path=xl/ctrlProps/ctrlProp107.xml><?xml version="1.0" encoding="utf-8"?>
<formControlPr xmlns="http://schemas.microsoft.com/office/spreadsheetml/2009/9/main" objectType="Button" lockText="1"/>
</file>

<file path=xl/ctrlProps/ctrlProp1070.xml><?xml version="1.0" encoding="utf-8"?>
<formControlPr xmlns="http://schemas.microsoft.com/office/spreadsheetml/2009/9/main" objectType="Button" lockText="1"/>
</file>

<file path=xl/ctrlProps/ctrlProp1071.xml><?xml version="1.0" encoding="utf-8"?>
<formControlPr xmlns="http://schemas.microsoft.com/office/spreadsheetml/2009/9/main" objectType="Button" lockText="1"/>
</file>

<file path=xl/ctrlProps/ctrlProp1072.xml><?xml version="1.0" encoding="utf-8"?>
<formControlPr xmlns="http://schemas.microsoft.com/office/spreadsheetml/2009/9/main" objectType="Button" lockText="1"/>
</file>

<file path=xl/ctrlProps/ctrlProp1073.xml><?xml version="1.0" encoding="utf-8"?>
<formControlPr xmlns="http://schemas.microsoft.com/office/spreadsheetml/2009/9/main" objectType="Button" lockText="1"/>
</file>

<file path=xl/ctrlProps/ctrlProp1074.xml><?xml version="1.0" encoding="utf-8"?>
<formControlPr xmlns="http://schemas.microsoft.com/office/spreadsheetml/2009/9/main" objectType="Button" lockText="1"/>
</file>

<file path=xl/ctrlProps/ctrlProp1075.xml><?xml version="1.0" encoding="utf-8"?>
<formControlPr xmlns="http://schemas.microsoft.com/office/spreadsheetml/2009/9/main" objectType="Button" lockText="1"/>
</file>

<file path=xl/ctrlProps/ctrlProp1076.xml><?xml version="1.0" encoding="utf-8"?>
<formControlPr xmlns="http://schemas.microsoft.com/office/spreadsheetml/2009/9/main" objectType="Button" lockText="1"/>
</file>

<file path=xl/ctrlProps/ctrlProp1077.xml><?xml version="1.0" encoding="utf-8"?>
<formControlPr xmlns="http://schemas.microsoft.com/office/spreadsheetml/2009/9/main" objectType="Button" lockText="1"/>
</file>

<file path=xl/ctrlProps/ctrlProp1078.xml><?xml version="1.0" encoding="utf-8"?>
<formControlPr xmlns="http://schemas.microsoft.com/office/spreadsheetml/2009/9/main" objectType="Button" lockText="1"/>
</file>

<file path=xl/ctrlProps/ctrlProp1079.xml><?xml version="1.0" encoding="utf-8"?>
<formControlPr xmlns="http://schemas.microsoft.com/office/spreadsheetml/2009/9/main" objectType="Button" lockText="1"/>
</file>

<file path=xl/ctrlProps/ctrlProp108.xml><?xml version="1.0" encoding="utf-8"?>
<formControlPr xmlns="http://schemas.microsoft.com/office/spreadsheetml/2009/9/main" objectType="Button" lockText="1"/>
</file>

<file path=xl/ctrlProps/ctrlProp1080.xml><?xml version="1.0" encoding="utf-8"?>
<formControlPr xmlns="http://schemas.microsoft.com/office/spreadsheetml/2009/9/main" objectType="Button" lockText="1"/>
</file>

<file path=xl/ctrlProps/ctrlProp1081.xml><?xml version="1.0" encoding="utf-8"?>
<formControlPr xmlns="http://schemas.microsoft.com/office/spreadsheetml/2009/9/main" objectType="Button" lockText="1"/>
</file>

<file path=xl/ctrlProps/ctrlProp1082.xml><?xml version="1.0" encoding="utf-8"?>
<formControlPr xmlns="http://schemas.microsoft.com/office/spreadsheetml/2009/9/main" objectType="Button" lockText="1"/>
</file>

<file path=xl/ctrlProps/ctrlProp1083.xml><?xml version="1.0" encoding="utf-8"?>
<formControlPr xmlns="http://schemas.microsoft.com/office/spreadsheetml/2009/9/main" objectType="Button" lockText="1"/>
</file>

<file path=xl/ctrlProps/ctrlProp1084.xml><?xml version="1.0" encoding="utf-8"?>
<formControlPr xmlns="http://schemas.microsoft.com/office/spreadsheetml/2009/9/main" objectType="Button" lockText="1"/>
</file>

<file path=xl/ctrlProps/ctrlProp1085.xml><?xml version="1.0" encoding="utf-8"?>
<formControlPr xmlns="http://schemas.microsoft.com/office/spreadsheetml/2009/9/main" objectType="Button" lockText="1"/>
</file>

<file path=xl/ctrlProps/ctrlProp1086.xml><?xml version="1.0" encoding="utf-8"?>
<formControlPr xmlns="http://schemas.microsoft.com/office/spreadsheetml/2009/9/main" objectType="Button" lockText="1"/>
</file>

<file path=xl/ctrlProps/ctrlProp1087.xml><?xml version="1.0" encoding="utf-8"?>
<formControlPr xmlns="http://schemas.microsoft.com/office/spreadsheetml/2009/9/main" objectType="Button" lockText="1"/>
</file>

<file path=xl/ctrlProps/ctrlProp1088.xml><?xml version="1.0" encoding="utf-8"?>
<formControlPr xmlns="http://schemas.microsoft.com/office/spreadsheetml/2009/9/main" objectType="Button" lockText="1"/>
</file>

<file path=xl/ctrlProps/ctrlProp1089.xml><?xml version="1.0" encoding="utf-8"?>
<formControlPr xmlns="http://schemas.microsoft.com/office/spreadsheetml/2009/9/main" objectType="Button" lockText="1"/>
</file>

<file path=xl/ctrlProps/ctrlProp109.xml><?xml version="1.0" encoding="utf-8"?>
<formControlPr xmlns="http://schemas.microsoft.com/office/spreadsheetml/2009/9/main" objectType="Button" lockText="1"/>
</file>

<file path=xl/ctrlProps/ctrlProp1090.xml><?xml version="1.0" encoding="utf-8"?>
<formControlPr xmlns="http://schemas.microsoft.com/office/spreadsheetml/2009/9/main" objectType="Button" lockText="1"/>
</file>

<file path=xl/ctrlProps/ctrlProp1091.xml><?xml version="1.0" encoding="utf-8"?>
<formControlPr xmlns="http://schemas.microsoft.com/office/spreadsheetml/2009/9/main" objectType="Button" lockText="1"/>
</file>

<file path=xl/ctrlProps/ctrlProp1092.xml><?xml version="1.0" encoding="utf-8"?>
<formControlPr xmlns="http://schemas.microsoft.com/office/spreadsheetml/2009/9/main" objectType="Button" lockText="1"/>
</file>

<file path=xl/ctrlProps/ctrlProp1093.xml><?xml version="1.0" encoding="utf-8"?>
<formControlPr xmlns="http://schemas.microsoft.com/office/spreadsheetml/2009/9/main" objectType="Button" lockText="1"/>
</file>

<file path=xl/ctrlProps/ctrlProp1094.xml><?xml version="1.0" encoding="utf-8"?>
<formControlPr xmlns="http://schemas.microsoft.com/office/spreadsheetml/2009/9/main" objectType="Button" lockText="1"/>
</file>

<file path=xl/ctrlProps/ctrlProp1095.xml><?xml version="1.0" encoding="utf-8"?>
<formControlPr xmlns="http://schemas.microsoft.com/office/spreadsheetml/2009/9/main" objectType="Button" lockText="1"/>
</file>

<file path=xl/ctrlProps/ctrlProp1096.xml><?xml version="1.0" encoding="utf-8"?>
<formControlPr xmlns="http://schemas.microsoft.com/office/spreadsheetml/2009/9/main" objectType="Button" lockText="1"/>
</file>

<file path=xl/ctrlProps/ctrlProp1097.xml><?xml version="1.0" encoding="utf-8"?>
<formControlPr xmlns="http://schemas.microsoft.com/office/spreadsheetml/2009/9/main" objectType="Button" lockText="1"/>
</file>

<file path=xl/ctrlProps/ctrlProp1098.xml><?xml version="1.0" encoding="utf-8"?>
<formControlPr xmlns="http://schemas.microsoft.com/office/spreadsheetml/2009/9/main" objectType="Button" lockText="1"/>
</file>

<file path=xl/ctrlProps/ctrlProp1099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10.xml><?xml version="1.0" encoding="utf-8"?>
<formControlPr xmlns="http://schemas.microsoft.com/office/spreadsheetml/2009/9/main" objectType="Button" lockText="1"/>
</file>

<file path=xl/ctrlProps/ctrlProp1100.xml><?xml version="1.0" encoding="utf-8"?>
<formControlPr xmlns="http://schemas.microsoft.com/office/spreadsheetml/2009/9/main" objectType="Button" lockText="1"/>
</file>

<file path=xl/ctrlProps/ctrlProp1101.xml><?xml version="1.0" encoding="utf-8"?>
<formControlPr xmlns="http://schemas.microsoft.com/office/spreadsheetml/2009/9/main" objectType="Button" lockText="1"/>
</file>

<file path=xl/ctrlProps/ctrlProp1102.xml><?xml version="1.0" encoding="utf-8"?>
<formControlPr xmlns="http://schemas.microsoft.com/office/spreadsheetml/2009/9/main" objectType="Button" lockText="1"/>
</file>

<file path=xl/ctrlProps/ctrlProp1103.xml><?xml version="1.0" encoding="utf-8"?>
<formControlPr xmlns="http://schemas.microsoft.com/office/spreadsheetml/2009/9/main" objectType="Button" lockText="1"/>
</file>

<file path=xl/ctrlProps/ctrlProp1104.xml><?xml version="1.0" encoding="utf-8"?>
<formControlPr xmlns="http://schemas.microsoft.com/office/spreadsheetml/2009/9/main" objectType="Button" lockText="1"/>
</file>

<file path=xl/ctrlProps/ctrlProp1105.xml><?xml version="1.0" encoding="utf-8"?>
<formControlPr xmlns="http://schemas.microsoft.com/office/spreadsheetml/2009/9/main" objectType="Button" lockText="1"/>
</file>

<file path=xl/ctrlProps/ctrlProp1106.xml><?xml version="1.0" encoding="utf-8"?>
<formControlPr xmlns="http://schemas.microsoft.com/office/spreadsheetml/2009/9/main" objectType="Button" lockText="1"/>
</file>

<file path=xl/ctrlProps/ctrlProp1107.xml><?xml version="1.0" encoding="utf-8"?>
<formControlPr xmlns="http://schemas.microsoft.com/office/spreadsheetml/2009/9/main" objectType="Button" lockText="1"/>
</file>

<file path=xl/ctrlProps/ctrlProp1108.xml><?xml version="1.0" encoding="utf-8"?>
<formControlPr xmlns="http://schemas.microsoft.com/office/spreadsheetml/2009/9/main" objectType="Button" lockText="1"/>
</file>

<file path=xl/ctrlProps/ctrlProp1109.xml><?xml version="1.0" encoding="utf-8"?>
<formControlPr xmlns="http://schemas.microsoft.com/office/spreadsheetml/2009/9/main" objectType="Button" lockText="1"/>
</file>

<file path=xl/ctrlProps/ctrlProp111.xml><?xml version="1.0" encoding="utf-8"?>
<formControlPr xmlns="http://schemas.microsoft.com/office/spreadsheetml/2009/9/main" objectType="Button" lockText="1"/>
</file>

<file path=xl/ctrlProps/ctrlProp1110.xml><?xml version="1.0" encoding="utf-8"?>
<formControlPr xmlns="http://schemas.microsoft.com/office/spreadsheetml/2009/9/main" objectType="Button" lockText="1"/>
</file>

<file path=xl/ctrlProps/ctrlProp1111.xml><?xml version="1.0" encoding="utf-8"?>
<formControlPr xmlns="http://schemas.microsoft.com/office/spreadsheetml/2009/9/main" objectType="Button" lockText="1"/>
</file>

<file path=xl/ctrlProps/ctrlProp1112.xml><?xml version="1.0" encoding="utf-8"?>
<formControlPr xmlns="http://schemas.microsoft.com/office/spreadsheetml/2009/9/main" objectType="Button" lockText="1"/>
</file>

<file path=xl/ctrlProps/ctrlProp1113.xml><?xml version="1.0" encoding="utf-8"?>
<formControlPr xmlns="http://schemas.microsoft.com/office/spreadsheetml/2009/9/main" objectType="Button" lockText="1"/>
</file>

<file path=xl/ctrlProps/ctrlProp1114.xml><?xml version="1.0" encoding="utf-8"?>
<formControlPr xmlns="http://schemas.microsoft.com/office/spreadsheetml/2009/9/main" objectType="Button" lockText="1"/>
</file>

<file path=xl/ctrlProps/ctrlProp1115.xml><?xml version="1.0" encoding="utf-8"?>
<formControlPr xmlns="http://schemas.microsoft.com/office/spreadsheetml/2009/9/main" objectType="Button" lockText="1"/>
</file>

<file path=xl/ctrlProps/ctrlProp1116.xml><?xml version="1.0" encoding="utf-8"?>
<formControlPr xmlns="http://schemas.microsoft.com/office/spreadsheetml/2009/9/main" objectType="Button" lockText="1"/>
</file>

<file path=xl/ctrlProps/ctrlProp1117.xml><?xml version="1.0" encoding="utf-8"?>
<formControlPr xmlns="http://schemas.microsoft.com/office/spreadsheetml/2009/9/main" objectType="Button" lockText="1"/>
</file>

<file path=xl/ctrlProps/ctrlProp1118.xml><?xml version="1.0" encoding="utf-8"?>
<formControlPr xmlns="http://schemas.microsoft.com/office/spreadsheetml/2009/9/main" objectType="Button" lockText="1"/>
</file>

<file path=xl/ctrlProps/ctrlProp1119.xml><?xml version="1.0" encoding="utf-8"?>
<formControlPr xmlns="http://schemas.microsoft.com/office/spreadsheetml/2009/9/main" objectType="Button" lockText="1"/>
</file>

<file path=xl/ctrlProps/ctrlProp112.xml><?xml version="1.0" encoding="utf-8"?>
<formControlPr xmlns="http://schemas.microsoft.com/office/spreadsheetml/2009/9/main" objectType="Button" lockText="1"/>
</file>

<file path=xl/ctrlProps/ctrlProp1120.xml><?xml version="1.0" encoding="utf-8"?>
<formControlPr xmlns="http://schemas.microsoft.com/office/spreadsheetml/2009/9/main" objectType="Button" lockText="1"/>
</file>

<file path=xl/ctrlProps/ctrlProp1121.xml><?xml version="1.0" encoding="utf-8"?>
<formControlPr xmlns="http://schemas.microsoft.com/office/spreadsheetml/2009/9/main" objectType="Button" lockText="1"/>
</file>

<file path=xl/ctrlProps/ctrlProp1122.xml><?xml version="1.0" encoding="utf-8"?>
<formControlPr xmlns="http://schemas.microsoft.com/office/spreadsheetml/2009/9/main" objectType="Button" lockText="1"/>
</file>

<file path=xl/ctrlProps/ctrlProp1123.xml><?xml version="1.0" encoding="utf-8"?>
<formControlPr xmlns="http://schemas.microsoft.com/office/spreadsheetml/2009/9/main" objectType="Button" lockText="1"/>
</file>

<file path=xl/ctrlProps/ctrlProp1124.xml><?xml version="1.0" encoding="utf-8"?>
<formControlPr xmlns="http://schemas.microsoft.com/office/spreadsheetml/2009/9/main" objectType="Button" lockText="1"/>
</file>

<file path=xl/ctrlProps/ctrlProp1125.xml><?xml version="1.0" encoding="utf-8"?>
<formControlPr xmlns="http://schemas.microsoft.com/office/spreadsheetml/2009/9/main" objectType="Button" lockText="1"/>
</file>

<file path=xl/ctrlProps/ctrlProp1126.xml><?xml version="1.0" encoding="utf-8"?>
<formControlPr xmlns="http://schemas.microsoft.com/office/spreadsheetml/2009/9/main" objectType="Button" lockText="1"/>
</file>

<file path=xl/ctrlProps/ctrlProp1127.xml><?xml version="1.0" encoding="utf-8"?>
<formControlPr xmlns="http://schemas.microsoft.com/office/spreadsheetml/2009/9/main" objectType="Button" lockText="1"/>
</file>

<file path=xl/ctrlProps/ctrlProp1128.xml><?xml version="1.0" encoding="utf-8"?>
<formControlPr xmlns="http://schemas.microsoft.com/office/spreadsheetml/2009/9/main" objectType="Button" lockText="1"/>
</file>

<file path=xl/ctrlProps/ctrlProp1129.xml><?xml version="1.0" encoding="utf-8"?>
<formControlPr xmlns="http://schemas.microsoft.com/office/spreadsheetml/2009/9/main" objectType="Button" lockText="1"/>
</file>

<file path=xl/ctrlProps/ctrlProp113.xml><?xml version="1.0" encoding="utf-8"?>
<formControlPr xmlns="http://schemas.microsoft.com/office/spreadsheetml/2009/9/main" objectType="Button" lockText="1"/>
</file>

<file path=xl/ctrlProps/ctrlProp1130.xml><?xml version="1.0" encoding="utf-8"?>
<formControlPr xmlns="http://schemas.microsoft.com/office/spreadsheetml/2009/9/main" objectType="Button" lockText="1"/>
</file>

<file path=xl/ctrlProps/ctrlProp1131.xml><?xml version="1.0" encoding="utf-8"?>
<formControlPr xmlns="http://schemas.microsoft.com/office/spreadsheetml/2009/9/main" objectType="Button" lockText="1"/>
</file>

<file path=xl/ctrlProps/ctrlProp1132.xml><?xml version="1.0" encoding="utf-8"?>
<formControlPr xmlns="http://schemas.microsoft.com/office/spreadsheetml/2009/9/main" objectType="Button" lockText="1"/>
</file>

<file path=xl/ctrlProps/ctrlProp1133.xml><?xml version="1.0" encoding="utf-8"?>
<formControlPr xmlns="http://schemas.microsoft.com/office/spreadsheetml/2009/9/main" objectType="Button" lockText="1"/>
</file>

<file path=xl/ctrlProps/ctrlProp1134.xml><?xml version="1.0" encoding="utf-8"?>
<formControlPr xmlns="http://schemas.microsoft.com/office/spreadsheetml/2009/9/main" objectType="Button" lockText="1"/>
</file>

<file path=xl/ctrlProps/ctrlProp1135.xml><?xml version="1.0" encoding="utf-8"?>
<formControlPr xmlns="http://schemas.microsoft.com/office/spreadsheetml/2009/9/main" objectType="Button" lockText="1"/>
</file>

<file path=xl/ctrlProps/ctrlProp1136.xml><?xml version="1.0" encoding="utf-8"?>
<formControlPr xmlns="http://schemas.microsoft.com/office/spreadsheetml/2009/9/main" objectType="Button" lockText="1"/>
</file>

<file path=xl/ctrlProps/ctrlProp1137.xml><?xml version="1.0" encoding="utf-8"?>
<formControlPr xmlns="http://schemas.microsoft.com/office/spreadsheetml/2009/9/main" objectType="Button" lockText="1"/>
</file>

<file path=xl/ctrlProps/ctrlProp1138.xml><?xml version="1.0" encoding="utf-8"?>
<formControlPr xmlns="http://schemas.microsoft.com/office/spreadsheetml/2009/9/main" objectType="Button" lockText="1"/>
</file>

<file path=xl/ctrlProps/ctrlProp1139.xml><?xml version="1.0" encoding="utf-8"?>
<formControlPr xmlns="http://schemas.microsoft.com/office/spreadsheetml/2009/9/main" objectType="Button" lockText="1"/>
</file>

<file path=xl/ctrlProps/ctrlProp114.xml><?xml version="1.0" encoding="utf-8"?>
<formControlPr xmlns="http://schemas.microsoft.com/office/spreadsheetml/2009/9/main" objectType="Button" lockText="1"/>
</file>

<file path=xl/ctrlProps/ctrlProp1140.xml><?xml version="1.0" encoding="utf-8"?>
<formControlPr xmlns="http://schemas.microsoft.com/office/spreadsheetml/2009/9/main" objectType="Button" lockText="1"/>
</file>

<file path=xl/ctrlProps/ctrlProp1141.xml><?xml version="1.0" encoding="utf-8"?>
<formControlPr xmlns="http://schemas.microsoft.com/office/spreadsheetml/2009/9/main" objectType="Button" lockText="1"/>
</file>

<file path=xl/ctrlProps/ctrlProp1142.xml><?xml version="1.0" encoding="utf-8"?>
<formControlPr xmlns="http://schemas.microsoft.com/office/spreadsheetml/2009/9/main" objectType="Button" lockText="1"/>
</file>

<file path=xl/ctrlProps/ctrlProp1143.xml><?xml version="1.0" encoding="utf-8"?>
<formControlPr xmlns="http://schemas.microsoft.com/office/spreadsheetml/2009/9/main" objectType="Button" lockText="1"/>
</file>

<file path=xl/ctrlProps/ctrlProp1144.xml><?xml version="1.0" encoding="utf-8"?>
<formControlPr xmlns="http://schemas.microsoft.com/office/spreadsheetml/2009/9/main" objectType="Button" lockText="1"/>
</file>

<file path=xl/ctrlProps/ctrlProp1145.xml><?xml version="1.0" encoding="utf-8"?>
<formControlPr xmlns="http://schemas.microsoft.com/office/spreadsheetml/2009/9/main" objectType="Button" lockText="1"/>
</file>

<file path=xl/ctrlProps/ctrlProp1146.xml><?xml version="1.0" encoding="utf-8"?>
<formControlPr xmlns="http://schemas.microsoft.com/office/spreadsheetml/2009/9/main" objectType="Button" lockText="1"/>
</file>

<file path=xl/ctrlProps/ctrlProp1147.xml><?xml version="1.0" encoding="utf-8"?>
<formControlPr xmlns="http://schemas.microsoft.com/office/spreadsheetml/2009/9/main" objectType="Button" lockText="1"/>
</file>

<file path=xl/ctrlProps/ctrlProp1148.xml><?xml version="1.0" encoding="utf-8"?>
<formControlPr xmlns="http://schemas.microsoft.com/office/spreadsheetml/2009/9/main" objectType="Button" lockText="1"/>
</file>

<file path=xl/ctrlProps/ctrlProp1149.xml><?xml version="1.0" encoding="utf-8"?>
<formControlPr xmlns="http://schemas.microsoft.com/office/spreadsheetml/2009/9/main" objectType="Button" lockText="1"/>
</file>

<file path=xl/ctrlProps/ctrlProp115.xml><?xml version="1.0" encoding="utf-8"?>
<formControlPr xmlns="http://schemas.microsoft.com/office/spreadsheetml/2009/9/main" objectType="Button" lockText="1"/>
</file>

<file path=xl/ctrlProps/ctrlProp1150.xml><?xml version="1.0" encoding="utf-8"?>
<formControlPr xmlns="http://schemas.microsoft.com/office/spreadsheetml/2009/9/main" objectType="Button" lockText="1"/>
</file>

<file path=xl/ctrlProps/ctrlProp1151.xml><?xml version="1.0" encoding="utf-8"?>
<formControlPr xmlns="http://schemas.microsoft.com/office/spreadsheetml/2009/9/main" objectType="Button" lockText="1"/>
</file>

<file path=xl/ctrlProps/ctrlProp1152.xml><?xml version="1.0" encoding="utf-8"?>
<formControlPr xmlns="http://schemas.microsoft.com/office/spreadsheetml/2009/9/main" objectType="Button" lockText="1"/>
</file>

<file path=xl/ctrlProps/ctrlProp1153.xml><?xml version="1.0" encoding="utf-8"?>
<formControlPr xmlns="http://schemas.microsoft.com/office/spreadsheetml/2009/9/main" objectType="Button" lockText="1"/>
</file>

<file path=xl/ctrlProps/ctrlProp1154.xml><?xml version="1.0" encoding="utf-8"?>
<formControlPr xmlns="http://schemas.microsoft.com/office/spreadsheetml/2009/9/main" objectType="Button" lockText="1"/>
</file>

<file path=xl/ctrlProps/ctrlProp1155.xml><?xml version="1.0" encoding="utf-8"?>
<formControlPr xmlns="http://schemas.microsoft.com/office/spreadsheetml/2009/9/main" objectType="Button" lockText="1"/>
</file>

<file path=xl/ctrlProps/ctrlProp1156.xml><?xml version="1.0" encoding="utf-8"?>
<formControlPr xmlns="http://schemas.microsoft.com/office/spreadsheetml/2009/9/main" objectType="Button" lockText="1"/>
</file>

<file path=xl/ctrlProps/ctrlProp1157.xml><?xml version="1.0" encoding="utf-8"?>
<formControlPr xmlns="http://schemas.microsoft.com/office/spreadsheetml/2009/9/main" objectType="Button" lockText="1"/>
</file>

<file path=xl/ctrlProps/ctrlProp1158.xml><?xml version="1.0" encoding="utf-8"?>
<formControlPr xmlns="http://schemas.microsoft.com/office/spreadsheetml/2009/9/main" objectType="Button" lockText="1"/>
</file>

<file path=xl/ctrlProps/ctrlProp1159.xml><?xml version="1.0" encoding="utf-8"?>
<formControlPr xmlns="http://schemas.microsoft.com/office/spreadsheetml/2009/9/main" objectType="Button" lockText="1"/>
</file>

<file path=xl/ctrlProps/ctrlProp116.xml><?xml version="1.0" encoding="utf-8"?>
<formControlPr xmlns="http://schemas.microsoft.com/office/spreadsheetml/2009/9/main" objectType="Button" lockText="1"/>
</file>

<file path=xl/ctrlProps/ctrlProp1160.xml><?xml version="1.0" encoding="utf-8"?>
<formControlPr xmlns="http://schemas.microsoft.com/office/spreadsheetml/2009/9/main" objectType="Button" lockText="1"/>
</file>

<file path=xl/ctrlProps/ctrlProp1161.xml><?xml version="1.0" encoding="utf-8"?>
<formControlPr xmlns="http://schemas.microsoft.com/office/spreadsheetml/2009/9/main" objectType="Button" lockText="1"/>
</file>

<file path=xl/ctrlProps/ctrlProp1162.xml><?xml version="1.0" encoding="utf-8"?>
<formControlPr xmlns="http://schemas.microsoft.com/office/spreadsheetml/2009/9/main" objectType="Button" lockText="1"/>
</file>

<file path=xl/ctrlProps/ctrlProp1163.xml><?xml version="1.0" encoding="utf-8"?>
<formControlPr xmlns="http://schemas.microsoft.com/office/spreadsheetml/2009/9/main" objectType="Button" lockText="1"/>
</file>

<file path=xl/ctrlProps/ctrlProp1164.xml><?xml version="1.0" encoding="utf-8"?>
<formControlPr xmlns="http://schemas.microsoft.com/office/spreadsheetml/2009/9/main" objectType="Button" lockText="1"/>
</file>

<file path=xl/ctrlProps/ctrlProp1165.xml><?xml version="1.0" encoding="utf-8"?>
<formControlPr xmlns="http://schemas.microsoft.com/office/spreadsheetml/2009/9/main" objectType="Button" lockText="1"/>
</file>

<file path=xl/ctrlProps/ctrlProp1166.xml><?xml version="1.0" encoding="utf-8"?>
<formControlPr xmlns="http://schemas.microsoft.com/office/spreadsheetml/2009/9/main" objectType="Button" lockText="1"/>
</file>

<file path=xl/ctrlProps/ctrlProp1167.xml><?xml version="1.0" encoding="utf-8"?>
<formControlPr xmlns="http://schemas.microsoft.com/office/spreadsheetml/2009/9/main" objectType="Button" lockText="1"/>
</file>

<file path=xl/ctrlProps/ctrlProp1168.xml><?xml version="1.0" encoding="utf-8"?>
<formControlPr xmlns="http://schemas.microsoft.com/office/spreadsheetml/2009/9/main" objectType="Button" lockText="1"/>
</file>

<file path=xl/ctrlProps/ctrlProp1169.xml><?xml version="1.0" encoding="utf-8"?>
<formControlPr xmlns="http://schemas.microsoft.com/office/spreadsheetml/2009/9/main" objectType="Button" lockText="1"/>
</file>

<file path=xl/ctrlProps/ctrlProp117.xml><?xml version="1.0" encoding="utf-8"?>
<formControlPr xmlns="http://schemas.microsoft.com/office/spreadsheetml/2009/9/main" objectType="Button" lockText="1"/>
</file>

<file path=xl/ctrlProps/ctrlProp1170.xml><?xml version="1.0" encoding="utf-8"?>
<formControlPr xmlns="http://schemas.microsoft.com/office/spreadsheetml/2009/9/main" objectType="Button" lockText="1"/>
</file>

<file path=xl/ctrlProps/ctrlProp1171.xml><?xml version="1.0" encoding="utf-8"?>
<formControlPr xmlns="http://schemas.microsoft.com/office/spreadsheetml/2009/9/main" objectType="Button" lockText="1"/>
</file>

<file path=xl/ctrlProps/ctrlProp1172.xml><?xml version="1.0" encoding="utf-8"?>
<formControlPr xmlns="http://schemas.microsoft.com/office/spreadsheetml/2009/9/main" objectType="Button" lockText="1"/>
</file>

<file path=xl/ctrlProps/ctrlProp1173.xml><?xml version="1.0" encoding="utf-8"?>
<formControlPr xmlns="http://schemas.microsoft.com/office/spreadsheetml/2009/9/main" objectType="Button" lockText="1"/>
</file>

<file path=xl/ctrlProps/ctrlProp1174.xml><?xml version="1.0" encoding="utf-8"?>
<formControlPr xmlns="http://schemas.microsoft.com/office/spreadsheetml/2009/9/main" objectType="Button" lockText="1"/>
</file>

<file path=xl/ctrlProps/ctrlProp1175.xml><?xml version="1.0" encoding="utf-8"?>
<formControlPr xmlns="http://schemas.microsoft.com/office/spreadsheetml/2009/9/main" objectType="Button" lockText="1"/>
</file>

<file path=xl/ctrlProps/ctrlProp1176.xml><?xml version="1.0" encoding="utf-8"?>
<formControlPr xmlns="http://schemas.microsoft.com/office/spreadsheetml/2009/9/main" objectType="Button" lockText="1"/>
</file>

<file path=xl/ctrlProps/ctrlProp1177.xml><?xml version="1.0" encoding="utf-8"?>
<formControlPr xmlns="http://schemas.microsoft.com/office/spreadsheetml/2009/9/main" objectType="Button" lockText="1"/>
</file>

<file path=xl/ctrlProps/ctrlProp1178.xml><?xml version="1.0" encoding="utf-8"?>
<formControlPr xmlns="http://schemas.microsoft.com/office/spreadsheetml/2009/9/main" objectType="Button" lockText="1"/>
</file>

<file path=xl/ctrlProps/ctrlProp1179.xml><?xml version="1.0" encoding="utf-8"?>
<formControlPr xmlns="http://schemas.microsoft.com/office/spreadsheetml/2009/9/main" objectType="Button" lockText="1"/>
</file>

<file path=xl/ctrlProps/ctrlProp118.xml><?xml version="1.0" encoding="utf-8"?>
<formControlPr xmlns="http://schemas.microsoft.com/office/spreadsheetml/2009/9/main" objectType="Button" lockText="1"/>
</file>

<file path=xl/ctrlProps/ctrlProp1180.xml><?xml version="1.0" encoding="utf-8"?>
<formControlPr xmlns="http://schemas.microsoft.com/office/spreadsheetml/2009/9/main" objectType="Button" lockText="1"/>
</file>

<file path=xl/ctrlProps/ctrlProp1181.xml><?xml version="1.0" encoding="utf-8"?>
<formControlPr xmlns="http://schemas.microsoft.com/office/spreadsheetml/2009/9/main" objectType="Button" lockText="1"/>
</file>

<file path=xl/ctrlProps/ctrlProp1182.xml><?xml version="1.0" encoding="utf-8"?>
<formControlPr xmlns="http://schemas.microsoft.com/office/spreadsheetml/2009/9/main" objectType="Button" lockText="1"/>
</file>

<file path=xl/ctrlProps/ctrlProp1183.xml><?xml version="1.0" encoding="utf-8"?>
<formControlPr xmlns="http://schemas.microsoft.com/office/spreadsheetml/2009/9/main" objectType="Button" lockText="1"/>
</file>

<file path=xl/ctrlProps/ctrlProp1184.xml><?xml version="1.0" encoding="utf-8"?>
<formControlPr xmlns="http://schemas.microsoft.com/office/spreadsheetml/2009/9/main" objectType="Button" lockText="1"/>
</file>

<file path=xl/ctrlProps/ctrlProp1185.xml><?xml version="1.0" encoding="utf-8"?>
<formControlPr xmlns="http://schemas.microsoft.com/office/spreadsheetml/2009/9/main" objectType="Button" lockText="1"/>
</file>

<file path=xl/ctrlProps/ctrlProp1186.xml><?xml version="1.0" encoding="utf-8"?>
<formControlPr xmlns="http://schemas.microsoft.com/office/spreadsheetml/2009/9/main" objectType="Button" lockText="1"/>
</file>

<file path=xl/ctrlProps/ctrlProp1187.xml><?xml version="1.0" encoding="utf-8"?>
<formControlPr xmlns="http://schemas.microsoft.com/office/spreadsheetml/2009/9/main" objectType="Button" lockText="1"/>
</file>

<file path=xl/ctrlProps/ctrlProp1188.xml><?xml version="1.0" encoding="utf-8"?>
<formControlPr xmlns="http://schemas.microsoft.com/office/spreadsheetml/2009/9/main" objectType="Button" lockText="1"/>
</file>

<file path=xl/ctrlProps/ctrlProp1189.xml><?xml version="1.0" encoding="utf-8"?>
<formControlPr xmlns="http://schemas.microsoft.com/office/spreadsheetml/2009/9/main" objectType="Button" lockText="1"/>
</file>

<file path=xl/ctrlProps/ctrlProp119.xml><?xml version="1.0" encoding="utf-8"?>
<formControlPr xmlns="http://schemas.microsoft.com/office/spreadsheetml/2009/9/main" objectType="Button" lockText="1"/>
</file>

<file path=xl/ctrlProps/ctrlProp1190.xml><?xml version="1.0" encoding="utf-8"?>
<formControlPr xmlns="http://schemas.microsoft.com/office/spreadsheetml/2009/9/main" objectType="Button" lockText="1"/>
</file>

<file path=xl/ctrlProps/ctrlProp1191.xml><?xml version="1.0" encoding="utf-8"?>
<formControlPr xmlns="http://schemas.microsoft.com/office/spreadsheetml/2009/9/main" objectType="Button" lockText="1"/>
</file>

<file path=xl/ctrlProps/ctrlProp1192.xml><?xml version="1.0" encoding="utf-8"?>
<formControlPr xmlns="http://schemas.microsoft.com/office/spreadsheetml/2009/9/main" objectType="Button" lockText="1"/>
</file>

<file path=xl/ctrlProps/ctrlProp1193.xml><?xml version="1.0" encoding="utf-8"?>
<formControlPr xmlns="http://schemas.microsoft.com/office/spreadsheetml/2009/9/main" objectType="Button" lockText="1"/>
</file>

<file path=xl/ctrlProps/ctrlProp1194.xml><?xml version="1.0" encoding="utf-8"?>
<formControlPr xmlns="http://schemas.microsoft.com/office/spreadsheetml/2009/9/main" objectType="Button" lockText="1"/>
</file>

<file path=xl/ctrlProps/ctrlProp1195.xml><?xml version="1.0" encoding="utf-8"?>
<formControlPr xmlns="http://schemas.microsoft.com/office/spreadsheetml/2009/9/main" objectType="Button" lockText="1"/>
</file>

<file path=xl/ctrlProps/ctrlProp1196.xml><?xml version="1.0" encoding="utf-8"?>
<formControlPr xmlns="http://schemas.microsoft.com/office/spreadsheetml/2009/9/main" objectType="Button" lockText="1"/>
</file>

<file path=xl/ctrlProps/ctrlProp1197.xml><?xml version="1.0" encoding="utf-8"?>
<formControlPr xmlns="http://schemas.microsoft.com/office/spreadsheetml/2009/9/main" objectType="Button" lockText="1"/>
</file>

<file path=xl/ctrlProps/ctrlProp1198.xml><?xml version="1.0" encoding="utf-8"?>
<formControlPr xmlns="http://schemas.microsoft.com/office/spreadsheetml/2009/9/main" objectType="Button" lockText="1"/>
</file>

<file path=xl/ctrlProps/ctrlProp1199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20.xml><?xml version="1.0" encoding="utf-8"?>
<formControlPr xmlns="http://schemas.microsoft.com/office/spreadsheetml/2009/9/main" objectType="Button" lockText="1"/>
</file>

<file path=xl/ctrlProps/ctrlProp1200.xml><?xml version="1.0" encoding="utf-8"?>
<formControlPr xmlns="http://schemas.microsoft.com/office/spreadsheetml/2009/9/main" objectType="Button" lockText="1"/>
</file>

<file path=xl/ctrlProps/ctrlProp1201.xml><?xml version="1.0" encoding="utf-8"?>
<formControlPr xmlns="http://schemas.microsoft.com/office/spreadsheetml/2009/9/main" objectType="Button" lockText="1"/>
</file>

<file path=xl/ctrlProps/ctrlProp1202.xml><?xml version="1.0" encoding="utf-8"?>
<formControlPr xmlns="http://schemas.microsoft.com/office/spreadsheetml/2009/9/main" objectType="Button" lockText="1"/>
</file>

<file path=xl/ctrlProps/ctrlProp1203.xml><?xml version="1.0" encoding="utf-8"?>
<formControlPr xmlns="http://schemas.microsoft.com/office/spreadsheetml/2009/9/main" objectType="Button" lockText="1"/>
</file>

<file path=xl/ctrlProps/ctrlProp1204.xml><?xml version="1.0" encoding="utf-8"?>
<formControlPr xmlns="http://schemas.microsoft.com/office/spreadsheetml/2009/9/main" objectType="Button" lockText="1"/>
</file>

<file path=xl/ctrlProps/ctrlProp1205.xml><?xml version="1.0" encoding="utf-8"?>
<formControlPr xmlns="http://schemas.microsoft.com/office/spreadsheetml/2009/9/main" objectType="Button" lockText="1"/>
</file>

<file path=xl/ctrlProps/ctrlProp1206.xml><?xml version="1.0" encoding="utf-8"?>
<formControlPr xmlns="http://schemas.microsoft.com/office/spreadsheetml/2009/9/main" objectType="Button" lockText="1"/>
</file>

<file path=xl/ctrlProps/ctrlProp1207.xml><?xml version="1.0" encoding="utf-8"?>
<formControlPr xmlns="http://schemas.microsoft.com/office/spreadsheetml/2009/9/main" objectType="Button" lockText="1"/>
</file>

<file path=xl/ctrlProps/ctrlProp1208.xml><?xml version="1.0" encoding="utf-8"?>
<formControlPr xmlns="http://schemas.microsoft.com/office/spreadsheetml/2009/9/main" objectType="Button" lockText="1"/>
</file>

<file path=xl/ctrlProps/ctrlProp1209.xml><?xml version="1.0" encoding="utf-8"?>
<formControlPr xmlns="http://schemas.microsoft.com/office/spreadsheetml/2009/9/main" objectType="Button" lockText="1"/>
</file>

<file path=xl/ctrlProps/ctrlProp121.xml><?xml version="1.0" encoding="utf-8"?>
<formControlPr xmlns="http://schemas.microsoft.com/office/spreadsheetml/2009/9/main" objectType="Button" lockText="1"/>
</file>

<file path=xl/ctrlProps/ctrlProp1210.xml><?xml version="1.0" encoding="utf-8"?>
<formControlPr xmlns="http://schemas.microsoft.com/office/spreadsheetml/2009/9/main" objectType="Button" lockText="1"/>
</file>

<file path=xl/ctrlProps/ctrlProp1211.xml><?xml version="1.0" encoding="utf-8"?>
<formControlPr xmlns="http://schemas.microsoft.com/office/spreadsheetml/2009/9/main" objectType="Button" lockText="1"/>
</file>

<file path=xl/ctrlProps/ctrlProp1212.xml><?xml version="1.0" encoding="utf-8"?>
<formControlPr xmlns="http://schemas.microsoft.com/office/spreadsheetml/2009/9/main" objectType="Button" lockText="1"/>
</file>

<file path=xl/ctrlProps/ctrlProp1213.xml><?xml version="1.0" encoding="utf-8"?>
<formControlPr xmlns="http://schemas.microsoft.com/office/spreadsheetml/2009/9/main" objectType="Button" lockText="1"/>
</file>

<file path=xl/ctrlProps/ctrlProp1214.xml><?xml version="1.0" encoding="utf-8"?>
<formControlPr xmlns="http://schemas.microsoft.com/office/spreadsheetml/2009/9/main" objectType="Button" lockText="1"/>
</file>

<file path=xl/ctrlProps/ctrlProp1215.xml><?xml version="1.0" encoding="utf-8"?>
<formControlPr xmlns="http://schemas.microsoft.com/office/spreadsheetml/2009/9/main" objectType="Button" lockText="1"/>
</file>

<file path=xl/ctrlProps/ctrlProp1216.xml><?xml version="1.0" encoding="utf-8"?>
<formControlPr xmlns="http://schemas.microsoft.com/office/spreadsheetml/2009/9/main" objectType="Button" lockText="1"/>
</file>

<file path=xl/ctrlProps/ctrlProp1217.xml><?xml version="1.0" encoding="utf-8"?>
<formControlPr xmlns="http://schemas.microsoft.com/office/spreadsheetml/2009/9/main" objectType="Button" lockText="1"/>
</file>

<file path=xl/ctrlProps/ctrlProp1218.xml><?xml version="1.0" encoding="utf-8"?>
<formControlPr xmlns="http://schemas.microsoft.com/office/spreadsheetml/2009/9/main" objectType="Button" lockText="1"/>
</file>

<file path=xl/ctrlProps/ctrlProp1219.xml><?xml version="1.0" encoding="utf-8"?>
<formControlPr xmlns="http://schemas.microsoft.com/office/spreadsheetml/2009/9/main" objectType="Button" lockText="1"/>
</file>

<file path=xl/ctrlProps/ctrlProp122.xml><?xml version="1.0" encoding="utf-8"?>
<formControlPr xmlns="http://schemas.microsoft.com/office/spreadsheetml/2009/9/main" objectType="Button" lockText="1"/>
</file>

<file path=xl/ctrlProps/ctrlProp1220.xml><?xml version="1.0" encoding="utf-8"?>
<formControlPr xmlns="http://schemas.microsoft.com/office/spreadsheetml/2009/9/main" objectType="Button" lockText="1"/>
</file>

<file path=xl/ctrlProps/ctrlProp1221.xml><?xml version="1.0" encoding="utf-8"?>
<formControlPr xmlns="http://schemas.microsoft.com/office/spreadsheetml/2009/9/main" objectType="Button" lockText="1"/>
</file>

<file path=xl/ctrlProps/ctrlProp1222.xml><?xml version="1.0" encoding="utf-8"?>
<formControlPr xmlns="http://schemas.microsoft.com/office/spreadsheetml/2009/9/main" objectType="Button" lockText="1"/>
</file>

<file path=xl/ctrlProps/ctrlProp1223.xml><?xml version="1.0" encoding="utf-8"?>
<formControlPr xmlns="http://schemas.microsoft.com/office/spreadsheetml/2009/9/main" objectType="Button" lockText="1"/>
</file>

<file path=xl/ctrlProps/ctrlProp1224.xml><?xml version="1.0" encoding="utf-8"?>
<formControlPr xmlns="http://schemas.microsoft.com/office/spreadsheetml/2009/9/main" objectType="Button" lockText="1"/>
</file>

<file path=xl/ctrlProps/ctrlProp1225.xml><?xml version="1.0" encoding="utf-8"?>
<formControlPr xmlns="http://schemas.microsoft.com/office/spreadsheetml/2009/9/main" objectType="Button" lockText="1"/>
</file>

<file path=xl/ctrlProps/ctrlProp1226.xml><?xml version="1.0" encoding="utf-8"?>
<formControlPr xmlns="http://schemas.microsoft.com/office/spreadsheetml/2009/9/main" objectType="Button" lockText="1"/>
</file>

<file path=xl/ctrlProps/ctrlProp1227.xml><?xml version="1.0" encoding="utf-8"?>
<formControlPr xmlns="http://schemas.microsoft.com/office/spreadsheetml/2009/9/main" objectType="Button" lockText="1"/>
</file>

<file path=xl/ctrlProps/ctrlProp1228.xml><?xml version="1.0" encoding="utf-8"?>
<formControlPr xmlns="http://schemas.microsoft.com/office/spreadsheetml/2009/9/main" objectType="Button" lockText="1"/>
</file>

<file path=xl/ctrlProps/ctrlProp1229.xml><?xml version="1.0" encoding="utf-8"?>
<formControlPr xmlns="http://schemas.microsoft.com/office/spreadsheetml/2009/9/main" objectType="Button" lockText="1"/>
</file>

<file path=xl/ctrlProps/ctrlProp123.xml><?xml version="1.0" encoding="utf-8"?>
<formControlPr xmlns="http://schemas.microsoft.com/office/spreadsheetml/2009/9/main" objectType="Button" lockText="1"/>
</file>

<file path=xl/ctrlProps/ctrlProp1230.xml><?xml version="1.0" encoding="utf-8"?>
<formControlPr xmlns="http://schemas.microsoft.com/office/spreadsheetml/2009/9/main" objectType="Button" lockText="1"/>
</file>

<file path=xl/ctrlProps/ctrlProp1231.xml><?xml version="1.0" encoding="utf-8"?>
<formControlPr xmlns="http://schemas.microsoft.com/office/spreadsheetml/2009/9/main" objectType="Button" lockText="1"/>
</file>

<file path=xl/ctrlProps/ctrlProp1232.xml><?xml version="1.0" encoding="utf-8"?>
<formControlPr xmlns="http://schemas.microsoft.com/office/spreadsheetml/2009/9/main" objectType="Button" lockText="1"/>
</file>

<file path=xl/ctrlProps/ctrlProp1233.xml><?xml version="1.0" encoding="utf-8"?>
<formControlPr xmlns="http://schemas.microsoft.com/office/spreadsheetml/2009/9/main" objectType="Button" lockText="1"/>
</file>

<file path=xl/ctrlProps/ctrlProp1234.xml><?xml version="1.0" encoding="utf-8"?>
<formControlPr xmlns="http://schemas.microsoft.com/office/spreadsheetml/2009/9/main" objectType="Button" lockText="1"/>
</file>

<file path=xl/ctrlProps/ctrlProp1235.xml><?xml version="1.0" encoding="utf-8"?>
<formControlPr xmlns="http://schemas.microsoft.com/office/spreadsheetml/2009/9/main" objectType="Button" lockText="1"/>
</file>

<file path=xl/ctrlProps/ctrlProp1236.xml><?xml version="1.0" encoding="utf-8"?>
<formControlPr xmlns="http://schemas.microsoft.com/office/spreadsheetml/2009/9/main" objectType="Button" lockText="1"/>
</file>

<file path=xl/ctrlProps/ctrlProp1237.xml><?xml version="1.0" encoding="utf-8"?>
<formControlPr xmlns="http://schemas.microsoft.com/office/spreadsheetml/2009/9/main" objectType="Button" lockText="1"/>
</file>

<file path=xl/ctrlProps/ctrlProp1238.xml><?xml version="1.0" encoding="utf-8"?>
<formControlPr xmlns="http://schemas.microsoft.com/office/spreadsheetml/2009/9/main" objectType="Button" lockText="1"/>
</file>

<file path=xl/ctrlProps/ctrlProp1239.xml><?xml version="1.0" encoding="utf-8"?>
<formControlPr xmlns="http://schemas.microsoft.com/office/spreadsheetml/2009/9/main" objectType="Button" lockText="1"/>
</file>

<file path=xl/ctrlProps/ctrlProp124.xml><?xml version="1.0" encoding="utf-8"?>
<formControlPr xmlns="http://schemas.microsoft.com/office/spreadsheetml/2009/9/main" objectType="Button" lockText="1"/>
</file>

<file path=xl/ctrlProps/ctrlProp1240.xml><?xml version="1.0" encoding="utf-8"?>
<formControlPr xmlns="http://schemas.microsoft.com/office/spreadsheetml/2009/9/main" objectType="Button" lockText="1"/>
</file>

<file path=xl/ctrlProps/ctrlProp1241.xml><?xml version="1.0" encoding="utf-8"?>
<formControlPr xmlns="http://schemas.microsoft.com/office/spreadsheetml/2009/9/main" objectType="Button" lockText="1"/>
</file>

<file path=xl/ctrlProps/ctrlProp1242.xml><?xml version="1.0" encoding="utf-8"?>
<formControlPr xmlns="http://schemas.microsoft.com/office/spreadsheetml/2009/9/main" objectType="Button" lockText="1"/>
</file>

<file path=xl/ctrlProps/ctrlProp1243.xml><?xml version="1.0" encoding="utf-8"?>
<formControlPr xmlns="http://schemas.microsoft.com/office/spreadsheetml/2009/9/main" objectType="Button" lockText="1"/>
</file>

<file path=xl/ctrlProps/ctrlProp1244.xml><?xml version="1.0" encoding="utf-8"?>
<formControlPr xmlns="http://schemas.microsoft.com/office/spreadsheetml/2009/9/main" objectType="Button" lockText="1"/>
</file>

<file path=xl/ctrlProps/ctrlProp1245.xml><?xml version="1.0" encoding="utf-8"?>
<formControlPr xmlns="http://schemas.microsoft.com/office/spreadsheetml/2009/9/main" objectType="Button" lockText="1"/>
</file>

<file path=xl/ctrlProps/ctrlProp1246.xml><?xml version="1.0" encoding="utf-8"?>
<formControlPr xmlns="http://schemas.microsoft.com/office/spreadsheetml/2009/9/main" objectType="Button" lockText="1"/>
</file>

<file path=xl/ctrlProps/ctrlProp1247.xml><?xml version="1.0" encoding="utf-8"?>
<formControlPr xmlns="http://schemas.microsoft.com/office/spreadsheetml/2009/9/main" objectType="Button" lockText="1"/>
</file>

<file path=xl/ctrlProps/ctrlProp1248.xml><?xml version="1.0" encoding="utf-8"?>
<formControlPr xmlns="http://schemas.microsoft.com/office/spreadsheetml/2009/9/main" objectType="Button" lockText="1"/>
</file>

<file path=xl/ctrlProps/ctrlProp1249.xml><?xml version="1.0" encoding="utf-8"?>
<formControlPr xmlns="http://schemas.microsoft.com/office/spreadsheetml/2009/9/main" objectType="Button" lockText="1"/>
</file>

<file path=xl/ctrlProps/ctrlProp125.xml><?xml version="1.0" encoding="utf-8"?>
<formControlPr xmlns="http://schemas.microsoft.com/office/spreadsheetml/2009/9/main" objectType="Button" lockText="1"/>
</file>

<file path=xl/ctrlProps/ctrlProp1250.xml><?xml version="1.0" encoding="utf-8"?>
<formControlPr xmlns="http://schemas.microsoft.com/office/spreadsheetml/2009/9/main" objectType="Button" lockText="1"/>
</file>

<file path=xl/ctrlProps/ctrlProp1251.xml><?xml version="1.0" encoding="utf-8"?>
<formControlPr xmlns="http://schemas.microsoft.com/office/spreadsheetml/2009/9/main" objectType="Button" lockText="1"/>
</file>

<file path=xl/ctrlProps/ctrlProp1252.xml><?xml version="1.0" encoding="utf-8"?>
<formControlPr xmlns="http://schemas.microsoft.com/office/spreadsheetml/2009/9/main" objectType="Button" lockText="1"/>
</file>

<file path=xl/ctrlProps/ctrlProp1253.xml><?xml version="1.0" encoding="utf-8"?>
<formControlPr xmlns="http://schemas.microsoft.com/office/spreadsheetml/2009/9/main" objectType="Button" lockText="1"/>
</file>

<file path=xl/ctrlProps/ctrlProp1254.xml><?xml version="1.0" encoding="utf-8"?>
<formControlPr xmlns="http://schemas.microsoft.com/office/spreadsheetml/2009/9/main" objectType="Button" lockText="1"/>
</file>

<file path=xl/ctrlProps/ctrlProp1255.xml><?xml version="1.0" encoding="utf-8"?>
<formControlPr xmlns="http://schemas.microsoft.com/office/spreadsheetml/2009/9/main" objectType="Button" lockText="1"/>
</file>

<file path=xl/ctrlProps/ctrlProp1256.xml><?xml version="1.0" encoding="utf-8"?>
<formControlPr xmlns="http://schemas.microsoft.com/office/spreadsheetml/2009/9/main" objectType="Button" lockText="1"/>
</file>

<file path=xl/ctrlProps/ctrlProp1257.xml><?xml version="1.0" encoding="utf-8"?>
<formControlPr xmlns="http://schemas.microsoft.com/office/spreadsheetml/2009/9/main" objectType="Button" lockText="1"/>
</file>

<file path=xl/ctrlProps/ctrlProp1258.xml><?xml version="1.0" encoding="utf-8"?>
<formControlPr xmlns="http://schemas.microsoft.com/office/spreadsheetml/2009/9/main" objectType="Button" lockText="1"/>
</file>

<file path=xl/ctrlProps/ctrlProp1259.xml><?xml version="1.0" encoding="utf-8"?>
<formControlPr xmlns="http://schemas.microsoft.com/office/spreadsheetml/2009/9/main" objectType="Button" lockText="1"/>
</file>

<file path=xl/ctrlProps/ctrlProp126.xml><?xml version="1.0" encoding="utf-8"?>
<formControlPr xmlns="http://schemas.microsoft.com/office/spreadsheetml/2009/9/main" objectType="Button" lockText="1"/>
</file>

<file path=xl/ctrlProps/ctrlProp1260.xml><?xml version="1.0" encoding="utf-8"?>
<formControlPr xmlns="http://schemas.microsoft.com/office/spreadsheetml/2009/9/main" objectType="Button" lockText="1"/>
</file>

<file path=xl/ctrlProps/ctrlProp1261.xml><?xml version="1.0" encoding="utf-8"?>
<formControlPr xmlns="http://schemas.microsoft.com/office/spreadsheetml/2009/9/main" objectType="Button" lockText="1"/>
</file>

<file path=xl/ctrlProps/ctrlProp1262.xml><?xml version="1.0" encoding="utf-8"?>
<formControlPr xmlns="http://schemas.microsoft.com/office/spreadsheetml/2009/9/main" objectType="Button" lockText="1"/>
</file>

<file path=xl/ctrlProps/ctrlProp1263.xml><?xml version="1.0" encoding="utf-8"?>
<formControlPr xmlns="http://schemas.microsoft.com/office/spreadsheetml/2009/9/main" objectType="Button" lockText="1"/>
</file>

<file path=xl/ctrlProps/ctrlProp1264.xml><?xml version="1.0" encoding="utf-8"?>
<formControlPr xmlns="http://schemas.microsoft.com/office/spreadsheetml/2009/9/main" objectType="Button" lockText="1"/>
</file>

<file path=xl/ctrlProps/ctrlProp1265.xml><?xml version="1.0" encoding="utf-8"?>
<formControlPr xmlns="http://schemas.microsoft.com/office/spreadsheetml/2009/9/main" objectType="Button" lockText="1"/>
</file>

<file path=xl/ctrlProps/ctrlProp1266.xml><?xml version="1.0" encoding="utf-8"?>
<formControlPr xmlns="http://schemas.microsoft.com/office/spreadsheetml/2009/9/main" objectType="Button" lockText="1"/>
</file>

<file path=xl/ctrlProps/ctrlProp1267.xml><?xml version="1.0" encoding="utf-8"?>
<formControlPr xmlns="http://schemas.microsoft.com/office/spreadsheetml/2009/9/main" objectType="Button" lockText="1"/>
</file>

<file path=xl/ctrlProps/ctrlProp1268.xml><?xml version="1.0" encoding="utf-8"?>
<formControlPr xmlns="http://schemas.microsoft.com/office/spreadsheetml/2009/9/main" objectType="Button" lockText="1"/>
</file>

<file path=xl/ctrlProps/ctrlProp1269.xml><?xml version="1.0" encoding="utf-8"?>
<formControlPr xmlns="http://schemas.microsoft.com/office/spreadsheetml/2009/9/main" objectType="Button" lockText="1"/>
</file>

<file path=xl/ctrlProps/ctrlProp127.xml><?xml version="1.0" encoding="utf-8"?>
<formControlPr xmlns="http://schemas.microsoft.com/office/spreadsheetml/2009/9/main" objectType="Button" lockText="1"/>
</file>

<file path=xl/ctrlProps/ctrlProp1270.xml><?xml version="1.0" encoding="utf-8"?>
<formControlPr xmlns="http://schemas.microsoft.com/office/spreadsheetml/2009/9/main" objectType="Button" lockText="1"/>
</file>

<file path=xl/ctrlProps/ctrlProp1271.xml><?xml version="1.0" encoding="utf-8"?>
<formControlPr xmlns="http://schemas.microsoft.com/office/spreadsheetml/2009/9/main" objectType="Button" lockText="1"/>
</file>

<file path=xl/ctrlProps/ctrlProp1272.xml><?xml version="1.0" encoding="utf-8"?>
<formControlPr xmlns="http://schemas.microsoft.com/office/spreadsheetml/2009/9/main" objectType="Button" lockText="1"/>
</file>

<file path=xl/ctrlProps/ctrlProp1273.xml><?xml version="1.0" encoding="utf-8"?>
<formControlPr xmlns="http://schemas.microsoft.com/office/spreadsheetml/2009/9/main" objectType="Button" lockText="1"/>
</file>

<file path=xl/ctrlProps/ctrlProp1274.xml><?xml version="1.0" encoding="utf-8"?>
<formControlPr xmlns="http://schemas.microsoft.com/office/spreadsheetml/2009/9/main" objectType="Button" lockText="1"/>
</file>

<file path=xl/ctrlProps/ctrlProp1275.xml><?xml version="1.0" encoding="utf-8"?>
<formControlPr xmlns="http://schemas.microsoft.com/office/spreadsheetml/2009/9/main" objectType="Button" lockText="1"/>
</file>

<file path=xl/ctrlProps/ctrlProp1276.xml><?xml version="1.0" encoding="utf-8"?>
<formControlPr xmlns="http://schemas.microsoft.com/office/spreadsheetml/2009/9/main" objectType="Button" lockText="1"/>
</file>

<file path=xl/ctrlProps/ctrlProp1277.xml><?xml version="1.0" encoding="utf-8"?>
<formControlPr xmlns="http://schemas.microsoft.com/office/spreadsheetml/2009/9/main" objectType="Button" lockText="1"/>
</file>

<file path=xl/ctrlProps/ctrlProp1278.xml><?xml version="1.0" encoding="utf-8"?>
<formControlPr xmlns="http://schemas.microsoft.com/office/spreadsheetml/2009/9/main" objectType="Button" lockText="1"/>
</file>

<file path=xl/ctrlProps/ctrlProp1279.xml><?xml version="1.0" encoding="utf-8"?>
<formControlPr xmlns="http://schemas.microsoft.com/office/spreadsheetml/2009/9/main" objectType="Button" lockText="1"/>
</file>

<file path=xl/ctrlProps/ctrlProp128.xml><?xml version="1.0" encoding="utf-8"?>
<formControlPr xmlns="http://schemas.microsoft.com/office/spreadsheetml/2009/9/main" objectType="Button" lockText="1"/>
</file>

<file path=xl/ctrlProps/ctrlProp1280.xml><?xml version="1.0" encoding="utf-8"?>
<formControlPr xmlns="http://schemas.microsoft.com/office/spreadsheetml/2009/9/main" objectType="Button" lockText="1"/>
</file>

<file path=xl/ctrlProps/ctrlProp1281.xml><?xml version="1.0" encoding="utf-8"?>
<formControlPr xmlns="http://schemas.microsoft.com/office/spreadsheetml/2009/9/main" objectType="Button" lockText="1"/>
</file>

<file path=xl/ctrlProps/ctrlProp1282.xml><?xml version="1.0" encoding="utf-8"?>
<formControlPr xmlns="http://schemas.microsoft.com/office/spreadsheetml/2009/9/main" objectType="Button" lockText="1"/>
</file>

<file path=xl/ctrlProps/ctrlProp1283.xml><?xml version="1.0" encoding="utf-8"?>
<formControlPr xmlns="http://schemas.microsoft.com/office/spreadsheetml/2009/9/main" objectType="Button" lockText="1"/>
</file>

<file path=xl/ctrlProps/ctrlProp1284.xml><?xml version="1.0" encoding="utf-8"?>
<formControlPr xmlns="http://schemas.microsoft.com/office/spreadsheetml/2009/9/main" objectType="Button" lockText="1"/>
</file>

<file path=xl/ctrlProps/ctrlProp1285.xml><?xml version="1.0" encoding="utf-8"?>
<formControlPr xmlns="http://schemas.microsoft.com/office/spreadsheetml/2009/9/main" objectType="Button" lockText="1"/>
</file>

<file path=xl/ctrlProps/ctrlProp1286.xml><?xml version="1.0" encoding="utf-8"?>
<formControlPr xmlns="http://schemas.microsoft.com/office/spreadsheetml/2009/9/main" objectType="Button" lockText="1"/>
</file>

<file path=xl/ctrlProps/ctrlProp1287.xml><?xml version="1.0" encoding="utf-8"?>
<formControlPr xmlns="http://schemas.microsoft.com/office/spreadsheetml/2009/9/main" objectType="Button" lockText="1"/>
</file>

<file path=xl/ctrlProps/ctrlProp1288.xml><?xml version="1.0" encoding="utf-8"?>
<formControlPr xmlns="http://schemas.microsoft.com/office/spreadsheetml/2009/9/main" objectType="Button" lockText="1"/>
</file>

<file path=xl/ctrlProps/ctrlProp1289.xml><?xml version="1.0" encoding="utf-8"?>
<formControlPr xmlns="http://schemas.microsoft.com/office/spreadsheetml/2009/9/main" objectType="Button" lockText="1"/>
</file>

<file path=xl/ctrlProps/ctrlProp129.xml><?xml version="1.0" encoding="utf-8"?>
<formControlPr xmlns="http://schemas.microsoft.com/office/spreadsheetml/2009/9/main" objectType="Button" lockText="1"/>
</file>

<file path=xl/ctrlProps/ctrlProp1290.xml><?xml version="1.0" encoding="utf-8"?>
<formControlPr xmlns="http://schemas.microsoft.com/office/spreadsheetml/2009/9/main" objectType="Button" lockText="1"/>
</file>

<file path=xl/ctrlProps/ctrlProp1291.xml><?xml version="1.0" encoding="utf-8"?>
<formControlPr xmlns="http://schemas.microsoft.com/office/spreadsheetml/2009/9/main" objectType="Button" lockText="1"/>
</file>

<file path=xl/ctrlProps/ctrlProp1292.xml><?xml version="1.0" encoding="utf-8"?>
<formControlPr xmlns="http://schemas.microsoft.com/office/spreadsheetml/2009/9/main" objectType="Button" lockText="1"/>
</file>

<file path=xl/ctrlProps/ctrlProp1293.xml><?xml version="1.0" encoding="utf-8"?>
<formControlPr xmlns="http://schemas.microsoft.com/office/spreadsheetml/2009/9/main" objectType="Button" lockText="1"/>
</file>

<file path=xl/ctrlProps/ctrlProp1294.xml><?xml version="1.0" encoding="utf-8"?>
<formControlPr xmlns="http://schemas.microsoft.com/office/spreadsheetml/2009/9/main" objectType="Button" lockText="1"/>
</file>

<file path=xl/ctrlProps/ctrlProp1295.xml><?xml version="1.0" encoding="utf-8"?>
<formControlPr xmlns="http://schemas.microsoft.com/office/spreadsheetml/2009/9/main" objectType="Button" lockText="1"/>
</file>

<file path=xl/ctrlProps/ctrlProp1296.xml><?xml version="1.0" encoding="utf-8"?>
<formControlPr xmlns="http://schemas.microsoft.com/office/spreadsheetml/2009/9/main" objectType="Button" lockText="1"/>
</file>

<file path=xl/ctrlProps/ctrlProp1297.xml><?xml version="1.0" encoding="utf-8"?>
<formControlPr xmlns="http://schemas.microsoft.com/office/spreadsheetml/2009/9/main" objectType="Button" lockText="1"/>
</file>

<file path=xl/ctrlProps/ctrlProp1298.xml><?xml version="1.0" encoding="utf-8"?>
<formControlPr xmlns="http://schemas.microsoft.com/office/spreadsheetml/2009/9/main" objectType="Button" lockText="1"/>
</file>

<file path=xl/ctrlProps/ctrlProp1299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30.xml><?xml version="1.0" encoding="utf-8"?>
<formControlPr xmlns="http://schemas.microsoft.com/office/spreadsheetml/2009/9/main" objectType="Button" lockText="1"/>
</file>

<file path=xl/ctrlProps/ctrlProp1300.xml><?xml version="1.0" encoding="utf-8"?>
<formControlPr xmlns="http://schemas.microsoft.com/office/spreadsheetml/2009/9/main" objectType="Button" lockText="1"/>
</file>

<file path=xl/ctrlProps/ctrlProp1301.xml><?xml version="1.0" encoding="utf-8"?>
<formControlPr xmlns="http://schemas.microsoft.com/office/spreadsheetml/2009/9/main" objectType="Button" lockText="1"/>
</file>

<file path=xl/ctrlProps/ctrlProp1302.xml><?xml version="1.0" encoding="utf-8"?>
<formControlPr xmlns="http://schemas.microsoft.com/office/spreadsheetml/2009/9/main" objectType="Button" lockText="1"/>
</file>

<file path=xl/ctrlProps/ctrlProp1303.xml><?xml version="1.0" encoding="utf-8"?>
<formControlPr xmlns="http://schemas.microsoft.com/office/spreadsheetml/2009/9/main" objectType="Button" lockText="1"/>
</file>

<file path=xl/ctrlProps/ctrlProp1304.xml><?xml version="1.0" encoding="utf-8"?>
<formControlPr xmlns="http://schemas.microsoft.com/office/spreadsheetml/2009/9/main" objectType="Button" lockText="1"/>
</file>

<file path=xl/ctrlProps/ctrlProp1305.xml><?xml version="1.0" encoding="utf-8"?>
<formControlPr xmlns="http://schemas.microsoft.com/office/spreadsheetml/2009/9/main" objectType="Button" lockText="1"/>
</file>

<file path=xl/ctrlProps/ctrlProp1306.xml><?xml version="1.0" encoding="utf-8"?>
<formControlPr xmlns="http://schemas.microsoft.com/office/spreadsheetml/2009/9/main" objectType="Button" lockText="1"/>
</file>

<file path=xl/ctrlProps/ctrlProp1307.xml><?xml version="1.0" encoding="utf-8"?>
<formControlPr xmlns="http://schemas.microsoft.com/office/spreadsheetml/2009/9/main" objectType="Button" lockText="1"/>
</file>

<file path=xl/ctrlProps/ctrlProp1308.xml><?xml version="1.0" encoding="utf-8"?>
<formControlPr xmlns="http://schemas.microsoft.com/office/spreadsheetml/2009/9/main" objectType="Button" lockText="1"/>
</file>

<file path=xl/ctrlProps/ctrlProp1309.xml><?xml version="1.0" encoding="utf-8"?>
<formControlPr xmlns="http://schemas.microsoft.com/office/spreadsheetml/2009/9/main" objectType="Button" lockText="1"/>
</file>

<file path=xl/ctrlProps/ctrlProp131.xml><?xml version="1.0" encoding="utf-8"?>
<formControlPr xmlns="http://schemas.microsoft.com/office/spreadsheetml/2009/9/main" objectType="Button" lockText="1"/>
</file>

<file path=xl/ctrlProps/ctrlProp1310.xml><?xml version="1.0" encoding="utf-8"?>
<formControlPr xmlns="http://schemas.microsoft.com/office/spreadsheetml/2009/9/main" objectType="Button" lockText="1"/>
</file>

<file path=xl/ctrlProps/ctrlProp1311.xml><?xml version="1.0" encoding="utf-8"?>
<formControlPr xmlns="http://schemas.microsoft.com/office/spreadsheetml/2009/9/main" objectType="Button" lockText="1"/>
</file>

<file path=xl/ctrlProps/ctrlProp1312.xml><?xml version="1.0" encoding="utf-8"?>
<formControlPr xmlns="http://schemas.microsoft.com/office/spreadsheetml/2009/9/main" objectType="Button" lockText="1"/>
</file>

<file path=xl/ctrlProps/ctrlProp1313.xml><?xml version="1.0" encoding="utf-8"?>
<formControlPr xmlns="http://schemas.microsoft.com/office/spreadsheetml/2009/9/main" objectType="Button" lockText="1"/>
</file>

<file path=xl/ctrlProps/ctrlProp1314.xml><?xml version="1.0" encoding="utf-8"?>
<formControlPr xmlns="http://schemas.microsoft.com/office/spreadsheetml/2009/9/main" objectType="Button" lockText="1"/>
</file>

<file path=xl/ctrlProps/ctrlProp1315.xml><?xml version="1.0" encoding="utf-8"?>
<formControlPr xmlns="http://schemas.microsoft.com/office/spreadsheetml/2009/9/main" objectType="Button" lockText="1"/>
</file>

<file path=xl/ctrlProps/ctrlProp1316.xml><?xml version="1.0" encoding="utf-8"?>
<formControlPr xmlns="http://schemas.microsoft.com/office/spreadsheetml/2009/9/main" objectType="Button" lockText="1"/>
</file>

<file path=xl/ctrlProps/ctrlProp1317.xml><?xml version="1.0" encoding="utf-8"?>
<formControlPr xmlns="http://schemas.microsoft.com/office/spreadsheetml/2009/9/main" objectType="Button" lockText="1"/>
</file>

<file path=xl/ctrlProps/ctrlProp1318.xml><?xml version="1.0" encoding="utf-8"?>
<formControlPr xmlns="http://schemas.microsoft.com/office/spreadsheetml/2009/9/main" objectType="Button" lockText="1"/>
</file>

<file path=xl/ctrlProps/ctrlProp1319.xml><?xml version="1.0" encoding="utf-8"?>
<formControlPr xmlns="http://schemas.microsoft.com/office/spreadsheetml/2009/9/main" objectType="Button" lockText="1"/>
</file>

<file path=xl/ctrlProps/ctrlProp132.xml><?xml version="1.0" encoding="utf-8"?>
<formControlPr xmlns="http://schemas.microsoft.com/office/spreadsheetml/2009/9/main" objectType="Button" lockText="1"/>
</file>

<file path=xl/ctrlProps/ctrlProp1320.xml><?xml version="1.0" encoding="utf-8"?>
<formControlPr xmlns="http://schemas.microsoft.com/office/spreadsheetml/2009/9/main" objectType="Button" lockText="1"/>
</file>

<file path=xl/ctrlProps/ctrlProp1321.xml><?xml version="1.0" encoding="utf-8"?>
<formControlPr xmlns="http://schemas.microsoft.com/office/spreadsheetml/2009/9/main" objectType="Button" lockText="1"/>
</file>

<file path=xl/ctrlProps/ctrlProp1322.xml><?xml version="1.0" encoding="utf-8"?>
<formControlPr xmlns="http://schemas.microsoft.com/office/spreadsheetml/2009/9/main" objectType="Button" lockText="1"/>
</file>

<file path=xl/ctrlProps/ctrlProp1323.xml><?xml version="1.0" encoding="utf-8"?>
<formControlPr xmlns="http://schemas.microsoft.com/office/spreadsheetml/2009/9/main" objectType="Button" lockText="1"/>
</file>

<file path=xl/ctrlProps/ctrlProp1324.xml><?xml version="1.0" encoding="utf-8"?>
<formControlPr xmlns="http://schemas.microsoft.com/office/spreadsheetml/2009/9/main" objectType="Button" lockText="1"/>
</file>

<file path=xl/ctrlProps/ctrlProp1325.xml><?xml version="1.0" encoding="utf-8"?>
<formControlPr xmlns="http://schemas.microsoft.com/office/spreadsheetml/2009/9/main" objectType="Button" lockText="1"/>
</file>

<file path=xl/ctrlProps/ctrlProp1326.xml><?xml version="1.0" encoding="utf-8"?>
<formControlPr xmlns="http://schemas.microsoft.com/office/spreadsheetml/2009/9/main" objectType="Button" lockText="1"/>
</file>

<file path=xl/ctrlProps/ctrlProp1327.xml><?xml version="1.0" encoding="utf-8"?>
<formControlPr xmlns="http://schemas.microsoft.com/office/spreadsheetml/2009/9/main" objectType="Button" lockText="1"/>
</file>

<file path=xl/ctrlProps/ctrlProp1328.xml><?xml version="1.0" encoding="utf-8"?>
<formControlPr xmlns="http://schemas.microsoft.com/office/spreadsheetml/2009/9/main" objectType="Button" lockText="1"/>
</file>

<file path=xl/ctrlProps/ctrlProp1329.xml><?xml version="1.0" encoding="utf-8"?>
<formControlPr xmlns="http://schemas.microsoft.com/office/spreadsheetml/2009/9/main" objectType="Button" lockText="1"/>
</file>

<file path=xl/ctrlProps/ctrlProp133.xml><?xml version="1.0" encoding="utf-8"?>
<formControlPr xmlns="http://schemas.microsoft.com/office/spreadsheetml/2009/9/main" objectType="Button" lockText="1"/>
</file>

<file path=xl/ctrlProps/ctrlProp1330.xml><?xml version="1.0" encoding="utf-8"?>
<formControlPr xmlns="http://schemas.microsoft.com/office/spreadsheetml/2009/9/main" objectType="Button" lockText="1"/>
</file>

<file path=xl/ctrlProps/ctrlProp1331.xml><?xml version="1.0" encoding="utf-8"?>
<formControlPr xmlns="http://schemas.microsoft.com/office/spreadsheetml/2009/9/main" objectType="Button" lockText="1"/>
</file>

<file path=xl/ctrlProps/ctrlProp1332.xml><?xml version="1.0" encoding="utf-8"?>
<formControlPr xmlns="http://schemas.microsoft.com/office/spreadsheetml/2009/9/main" objectType="Button" lockText="1"/>
</file>

<file path=xl/ctrlProps/ctrlProp1333.xml><?xml version="1.0" encoding="utf-8"?>
<formControlPr xmlns="http://schemas.microsoft.com/office/spreadsheetml/2009/9/main" objectType="Button" lockText="1"/>
</file>

<file path=xl/ctrlProps/ctrlProp1334.xml><?xml version="1.0" encoding="utf-8"?>
<formControlPr xmlns="http://schemas.microsoft.com/office/spreadsheetml/2009/9/main" objectType="Button" lockText="1"/>
</file>

<file path=xl/ctrlProps/ctrlProp1335.xml><?xml version="1.0" encoding="utf-8"?>
<formControlPr xmlns="http://schemas.microsoft.com/office/spreadsheetml/2009/9/main" objectType="Button" lockText="1"/>
</file>

<file path=xl/ctrlProps/ctrlProp1336.xml><?xml version="1.0" encoding="utf-8"?>
<formControlPr xmlns="http://schemas.microsoft.com/office/spreadsheetml/2009/9/main" objectType="Button" lockText="1"/>
</file>

<file path=xl/ctrlProps/ctrlProp1337.xml><?xml version="1.0" encoding="utf-8"?>
<formControlPr xmlns="http://schemas.microsoft.com/office/spreadsheetml/2009/9/main" objectType="Button" lockText="1"/>
</file>

<file path=xl/ctrlProps/ctrlProp1338.xml><?xml version="1.0" encoding="utf-8"?>
<formControlPr xmlns="http://schemas.microsoft.com/office/spreadsheetml/2009/9/main" objectType="Button" lockText="1"/>
</file>

<file path=xl/ctrlProps/ctrlProp1339.xml><?xml version="1.0" encoding="utf-8"?>
<formControlPr xmlns="http://schemas.microsoft.com/office/spreadsheetml/2009/9/main" objectType="Button" lockText="1"/>
</file>

<file path=xl/ctrlProps/ctrlProp134.xml><?xml version="1.0" encoding="utf-8"?>
<formControlPr xmlns="http://schemas.microsoft.com/office/spreadsheetml/2009/9/main" objectType="Button" lockText="1"/>
</file>

<file path=xl/ctrlProps/ctrlProp1340.xml><?xml version="1.0" encoding="utf-8"?>
<formControlPr xmlns="http://schemas.microsoft.com/office/spreadsheetml/2009/9/main" objectType="Button" lockText="1"/>
</file>

<file path=xl/ctrlProps/ctrlProp1341.xml><?xml version="1.0" encoding="utf-8"?>
<formControlPr xmlns="http://schemas.microsoft.com/office/spreadsheetml/2009/9/main" objectType="Button" lockText="1"/>
</file>

<file path=xl/ctrlProps/ctrlProp1342.xml><?xml version="1.0" encoding="utf-8"?>
<formControlPr xmlns="http://schemas.microsoft.com/office/spreadsheetml/2009/9/main" objectType="Button" lockText="1"/>
</file>

<file path=xl/ctrlProps/ctrlProp1343.xml><?xml version="1.0" encoding="utf-8"?>
<formControlPr xmlns="http://schemas.microsoft.com/office/spreadsheetml/2009/9/main" objectType="Button" lockText="1"/>
</file>

<file path=xl/ctrlProps/ctrlProp1344.xml><?xml version="1.0" encoding="utf-8"?>
<formControlPr xmlns="http://schemas.microsoft.com/office/spreadsheetml/2009/9/main" objectType="Button" lockText="1"/>
</file>

<file path=xl/ctrlProps/ctrlProp1345.xml><?xml version="1.0" encoding="utf-8"?>
<formControlPr xmlns="http://schemas.microsoft.com/office/spreadsheetml/2009/9/main" objectType="Button" lockText="1"/>
</file>

<file path=xl/ctrlProps/ctrlProp1346.xml><?xml version="1.0" encoding="utf-8"?>
<formControlPr xmlns="http://schemas.microsoft.com/office/spreadsheetml/2009/9/main" objectType="Button" lockText="1"/>
</file>

<file path=xl/ctrlProps/ctrlProp1347.xml><?xml version="1.0" encoding="utf-8"?>
<formControlPr xmlns="http://schemas.microsoft.com/office/spreadsheetml/2009/9/main" objectType="Button" lockText="1"/>
</file>

<file path=xl/ctrlProps/ctrlProp1348.xml><?xml version="1.0" encoding="utf-8"?>
<formControlPr xmlns="http://schemas.microsoft.com/office/spreadsheetml/2009/9/main" objectType="Button" lockText="1"/>
</file>

<file path=xl/ctrlProps/ctrlProp1349.xml><?xml version="1.0" encoding="utf-8"?>
<formControlPr xmlns="http://schemas.microsoft.com/office/spreadsheetml/2009/9/main" objectType="Button" lockText="1"/>
</file>

<file path=xl/ctrlProps/ctrlProp135.xml><?xml version="1.0" encoding="utf-8"?>
<formControlPr xmlns="http://schemas.microsoft.com/office/spreadsheetml/2009/9/main" objectType="Button" lockText="1"/>
</file>

<file path=xl/ctrlProps/ctrlProp1350.xml><?xml version="1.0" encoding="utf-8"?>
<formControlPr xmlns="http://schemas.microsoft.com/office/spreadsheetml/2009/9/main" objectType="Button" lockText="1"/>
</file>

<file path=xl/ctrlProps/ctrlProp1351.xml><?xml version="1.0" encoding="utf-8"?>
<formControlPr xmlns="http://schemas.microsoft.com/office/spreadsheetml/2009/9/main" objectType="Button" lockText="1"/>
</file>

<file path=xl/ctrlProps/ctrlProp1352.xml><?xml version="1.0" encoding="utf-8"?>
<formControlPr xmlns="http://schemas.microsoft.com/office/spreadsheetml/2009/9/main" objectType="Button" lockText="1"/>
</file>

<file path=xl/ctrlProps/ctrlProp1353.xml><?xml version="1.0" encoding="utf-8"?>
<formControlPr xmlns="http://schemas.microsoft.com/office/spreadsheetml/2009/9/main" objectType="Button" lockText="1"/>
</file>

<file path=xl/ctrlProps/ctrlProp1354.xml><?xml version="1.0" encoding="utf-8"?>
<formControlPr xmlns="http://schemas.microsoft.com/office/spreadsheetml/2009/9/main" objectType="Button" lockText="1"/>
</file>

<file path=xl/ctrlProps/ctrlProp1355.xml><?xml version="1.0" encoding="utf-8"?>
<formControlPr xmlns="http://schemas.microsoft.com/office/spreadsheetml/2009/9/main" objectType="Button" lockText="1"/>
</file>

<file path=xl/ctrlProps/ctrlProp1356.xml><?xml version="1.0" encoding="utf-8"?>
<formControlPr xmlns="http://schemas.microsoft.com/office/spreadsheetml/2009/9/main" objectType="Button" lockText="1"/>
</file>

<file path=xl/ctrlProps/ctrlProp1357.xml><?xml version="1.0" encoding="utf-8"?>
<formControlPr xmlns="http://schemas.microsoft.com/office/spreadsheetml/2009/9/main" objectType="Button" lockText="1"/>
</file>

<file path=xl/ctrlProps/ctrlProp1358.xml><?xml version="1.0" encoding="utf-8"?>
<formControlPr xmlns="http://schemas.microsoft.com/office/spreadsheetml/2009/9/main" objectType="Button" lockText="1"/>
</file>

<file path=xl/ctrlProps/ctrlProp1359.xml><?xml version="1.0" encoding="utf-8"?>
<formControlPr xmlns="http://schemas.microsoft.com/office/spreadsheetml/2009/9/main" objectType="Button" lockText="1"/>
</file>

<file path=xl/ctrlProps/ctrlProp136.xml><?xml version="1.0" encoding="utf-8"?>
<formControlPr xmlns="http://schemas.microsoft.com/office/spreadsheetml/2009/9/main" objectType="Button" lockText="1"/>
</file>

<file path=xl/ctrlProps/ctrlProp1360.xml><?xml version="1.0" encoding="utf-8"?>
<formControlPr xmlns="http://schemas.microsoft.com/office/spreadsheetml/2009/9/main" objectType="Button" lockText="1"/>
</file>

<file path=xl/ctrlProps/ctrlProp1361.xml><?xml version="1.0" encoding="utf-8"?>
<formControlPr xmlns="http://schemas.microsoft.com/office/spreadsheetml/2009/9/main" objectType="Button" lockText="1"/>
</file>

<file path=xl/ctrlProps/ctrlProp1362.xml><?xml version="1.0" encoding="utf-8"?>
<formControlPr xmlns="http://schemas.microsoft.com/office/spreadsheetml/2009/9/main" objectType="Button" lockText="1"/>
</file>

<file path=xl/ctrlProps/ctrlProp1363.xml><?xml version="1.0" encoding="utf-8"?>
<formControlPr xmlns="http://schemas.microsoft.com/office/spreadsheetml/2009/9/main" objectType="Button" lockText="1"/>
</file>

<file path=xl/ctrlProps/ctrlProp1364.xml><?xml version="1.0" encoding="utf-8"?>
<formControlPr xmlns="http://schemas.microsoft.com/office/spreadsheetml/2009/9/main" objectType="Button" lockText="1"/>
</file>

<file path=xl/ctrlProps/ctrlProp1365.xml><?xml version="1.0" encoding="utf-8"?>
<formControlPr xmlns="http://schemas.microsoft.com/office/spreadsheetml/2009/9/main" objectType="Button" lockText="1"/>
</file>

<file path=xl/ctrlProps/ctrlProp1366.xml><?xml version="1.0" encoding="utf-8"?>
<formControlPr xmlns="http://schemas.microsoft.com/office/spreadsheetml/2009/9/main" objectType="Button" lockText="1"/>
</file>

<file path=xl/ctrlProps/ctrlProp1367.xml><?xml version="1.0" encoding="utf-8"?>
<formControlPr xmlns="http://schemas.microsoft.com/office/spreadsheetml/2009/9/main" objectType="Button" lockText="1"/>
</file>

<file path=xl/ctrlProps/ctrlProp1368.xml><?xml version="1.0" encoding="utf-8"?>
<formControlPr xmlns="http://schemas.microsoft.com/office/spreadsheetml/2009/9/main" objectType="Button" lockText="1"/>
</file>

<file path=xl/ctrlProps/ctrlProp1369.xml><?xml version="1.0" encoding="utf-8"?>
<formControlPr xmlns="http://schemas.microsoft.com/office/spreadsheetml/2009/9/main" objectType="Button" lockText="1"/>
</file>

<file path=xl/ctrlProps/ctrlProp137.xml><?xml version="1.0" encoding="utf-8"?>
<formControlPr xmlns="http://schemas.microsoft.com/office/spreadsheetml/2009/9/main" objectType="Button" lockText="1"/>
</file>

<file path=xl/ctrlProps/ctrlProp1370.xml><?xml version="1.0" encoding="utf-8"?>
<formControlPr xmlns="http://schemas.microsoft.com/office/spreadsheetml/2009/9/main" objectType="Button" lockText="1"/>
</file>

<file path=xl/ctrlProps/ctrlProp1371.xml><?xml version="1.0" encoding="utf-8"?>
<formControlPr xmlns="http://schemas.microsoft.com/office/spreadsheetml/2009/9/main" objectType="Button" lockText="1"/>
</file>

<file path=xl/ctrlProps/ctrlProp1372.xml><?xml version="1.0" encoding="utf-8"?>
<formControlPr xmlns="http://schemas.microsoft.com/office/spreadsheetml/2009/9/main" objectType="Button" lockText="1"/>
</file>

<file path=xl/ctrlProps/ctrlProp1373.xml><?xml version="1.0" encoding="utf-8"?>
<formControlPr xmlns="http://schemas.microsoft.com/office/spreadsheetml/2009/9/main" objectType="Button" lockText="1"/>
</file>

<file path=xl/ctrlProps/ctrlProp1374.xml><?xml version="1.0" encoding="utf-8"?>
<formControlPr xmlns="http://schemas.microsoft.com/office/spreadsheetml/2009/9/main" objectType="Button" lockText="1"/>
</file>

<file path=xl/ctrlProps/ctrlProp1375.xml><?xml version="1.0" encoding="utf-8"?>
<formControlPr xmlns="http://schemas.microsoft.com/office/spreadsheetml/2009/9/main" objectType="Button" lockText="1"/>
</file>

<file path=xl/ctrlProps/ctrlProp1376.xml><?xml version="1.0" encoding="utf-8"?>
<formControlPr xmlns="http://schemas.microsoft.com/office/spreadsheetml/2009/9/main" objectType="Button" lockText="1"/>
</file>

<file path=xl/ctrlProps/ctrlProp1377.xml><?xml version="1.0" encoding="utf-8"?>
<formControlPr xmlns="http://schemas.microsoft.com/office/spreadsheetml/2009/9/main" objectType="Button" lockText="1"/>
</file>

<file path=xl/ctrlProps/ctrlProp1378.xml><?xml version="1.0" encoding="utf-8"?>
<formControlPr xmlns="http://schemas.microsoft.com/office/spreadsheetml/2009/9/main" objectType="Button" lockText="1"/>
</file>

<file path=xl/ctrlProps/ctrlProp1379.xml><?xml version="1.0" encoding="utf-8"?>
<formControlPr xmlns="http://schemas.microsoft.com/office/spreadsheetml/2009/9/main" objectType="Button" lockText="1"/>
</file>

<file path=xl/ctrlProps/ctrlProp138.xml><?xml version="1.0" encoding="utf-8"?>
<formControlPr xmlns="http://schemas.microsoft.com/office/spreadsheetml/2009/9/main" objectType="Button" lockText="1"/>
</file>

<file path=xl/ctrlProps/ctrlProp1380.xml><?xml version="1.0" encoding="utf-8"?>
<formControlPr xmlns="http://schemas.microsoft.com/office/spreadsheetml/2009/9/main" objectType="Button" lockText="1"/>
</file>

<file path=xl/ctrlProps/ctrlProp1381.xml><?xml version="1.0" encoding="utf-8"?>
<formControlPr xmlns="http://schemas.microsoft.com/office/spreadsheetml/2009/9/main" objectType="Button" lockText="1"/>
</file>

<file path=xl/ctrlProps/ctrlProp1382.xml><?xml version="1.0" encoding="utf-8"?>
<formControlPr xmlns="http://schemas.microsoft.com/office/spreadsheetml/2009/9/main" objectType="Button" lockText="1"/>
</file>

<file path=xl/ctrlProps/ctrlProp1383.xml><?xml version="1.0" encoding="utf-8"?>
<formControlPr xmlns="http://schemas.microsoft.com/office/spreadsheetml/2009/9/main" objectType="Button" lockText="1"/>
</file>

<file path=xl/ctrlProps/ctrlProp1384.xml><?xml version="1.0" encoding="utf-8"?>
<formControlPr xmlns="http://schemas.microsoft.com/office/spreadsheetml/2009/9/main" objectType="Button" lockText="1"/>
</file>

<file path=xl/ctrlProps/ctrlProp1385.xml><?xml version="1.0" encoding="utf-8"?>
<formControlPr xmlns="http://schemas.microsoft.com/office/spreadsheetml/2009/9/main" objectType="Button" lockText="1"/>
</file>

<file path=xl/ctrlProps/ctrlProp1386.xml><?xml version="1.0" encoding="utf-8"?>
<formControlPr xmlns="http://schemas.microsoft.com/office/spreadsheetml/2009/9/main" objectType="Button" lockText="1"/>
</file>

<file path=xl/ctrlProps/ctrlProp1387.xml><?xml version="1.0" encoding="utf-8"?>
<formControlPr xmlns="http://schemas.microsoft.com/office/spreadsheetml/2009/9/main" objectType="Button" lockText="1"/>
</file>

<file path=xl/ctrlProps/ctrlProp1388.xml><?xml version="1.0" encoding="utf-8"?>
<formControlPr xmlns="http://schemas.microsoft.com/office/spreadsheetml/2009/9/main" objectType="Button" lockText="1"/>
</file>

<file path=xl/ctrlProps/ctrlProp1389.xml><?xml version="1.0" encoding="utf-8"?>
<formControlPr xmlns="http://schemas.microsoft.com/office/spreadsheetml/2009/9/main" objectType="Button" lockText="1"/>
</file>

<file path=xl/ctrlProps/ctrlProp139.xml><?xml version="1.0" encoding="utf-8"?>
<formControlPr xmlns="http://schemas.microsoft.com/office/spreadsheetml/2009/9/main" objectType="Button" lockText="1"/>
</file>

<file path=xl/ctrlProps/ctrlProp1390.xml><?xml version="1.0" encoding="utf-8"?>
<formControlPr xmlns="http://schemas.microsoft.com/office/spreadsheetml/2009/9/main" objectType="Button" lockText="1"/>
</file>

<file path=xl/ctrlProps/ctrlProp1391.xml><?xml version="1.0" encoding="utf-8"?>
<formControlPr xmlns="http://schemas.microsoft.com/office/spreadsheetml/2009/9/main" objectType="Button" lockText="1"/>
</file>

<file path=xl/ctrlProps/ctrlProp1392.xml><?xml version="1.0" encoding="utf-8"?>
<formControlPr xmlns="http://schemas.microsoft.com/office/spreadsheetml/2009/9/main" objectType="Button" lockText="1"/>
</file>

<file path=xl/ctrlProps/ctrlProp1393.xml><?xml version="1.0" encoding="utf-8"?>
<formControlPr xmlns="http://schemas.microsoft.com/office/spreadsheetml/2009/9/main" objectType="Button" lockText="1"/>
</file>

<file path=xl/ctrlProps/ctrlProp1394.xml><?xml version="1.0" encoding="utf-8"?>
<formControlPr xmlns="http://schemas.microsoft.com/office/spreadsheetml/2009/9/main" objectType="Button" lockText="1"/>
</file>

<file path=xl/ctrlProps/ctrlProp1395.xml><?xml version="1.0" encoding="utf-8"?>
<formControlPr xmlns="http://schemas.microsoft.com/office/spreadsheetml/2009/9/main" objectType="Button" lockText="1"/>
</file>

<file path=xl/ctrlProps/ctrlProp1396.xml><?xml version="1.0" encoding="utf-8"?>
<formControlPr xmlns="http://schemas.microsoft.com/office/spreadsheetml/2009/9/main" objectType="Button" lockText="1"/>
</file>

<file path=xl/ctrlProps/ctrlProp1397.xml><?xml version="1.0" encoding="utf-8"?>
<formControlPr xmlns="http://schemas.microsoft.com/office/spreadsheetml/2009/9/main" objectType="Button" lockText="1"/>
</file>

<file path=xl/ctrlProps/ctrlProp1398.xml><?xml version="1.0" encoding="utf-8"?>
<formControlPr xmlns="http://schemas.microsoft.com/office/spreadsheetml/2009/9/main" objectType="Button" lockText="1"/>
</file>

<file path=xl/ctrlProps/ctrlProp1399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40.xml><?xml version="1.0" encoding="utf-8"?>
<formControlPr xmlns="http://schemas.microsoft.com/office/spreadsheetml/2009/9/main" objectType="Button" lockText="1"/>
</file>

<file path=xl/ctrlProps/ctrlProp1400.xml><?xml version="1.0" encoding="utf-8"?>
<formControlPr xmlns="http://schemas.microsoft.com/office/spreadsheetml/2009/9/main" objectType="Button" lockText="1"/>
</file>

<file path=xl/ctrlProps/ctrlProp1401.xml><?xml version="1.0" encoding="utf-8"?>
<formControlPr xmlns="http://schemas.microsoft.com/office/spreadsheetml/2009/9/main" objectType="Button" lockText="1"/>
</file>

<file path=xl/ctrlProps/ctrlProp1402.xml><?xml version="1.0" encoding="utf-8"?>
<formControlPr xmlns="http://schemas.microsoft.com/office/spreadsheetml/2009/9/main" objectType="Button" lockText="1"/>
</file>

<file path=xl/ctrlProps/ctrlProp1403.xml><?xml version="1.0" encoding="utf-8"?>
<formControlPr xmlns="http://schemas.microsoft.com/office/spreadsheetml/2009/9/main" objectType="Button" lockText="1"/>
</file>

<file path=xl/ctrlProps/ctrlProp1404.xml><?xml version="1.0" encoding="utf-8"?>
<formControlPr xmlns="http://schemas.microsoft.com/office/spreadsheetml/2009/9/main" objectType="Button" lockText="1"/>
</file>

<file path=xl/ctrlProps/ctrlProp1405.xml><?xml version="1.0" encoding="utf-8"?>
<formControlPr xmlns="http://schemas.microsoft.com/office/spreadsheetml/2009/9/main" objectType="Button" lockText="1"/>
</file>

<file path=xl/ctrlProps/ctrlProp1406.xml><?xml version="1.0" encoding="utf-8"?>
<formControlPr xmlns="http://schemas.microsoft.com/office/spreadsheetml/2009/9/main" objectType="Button" lockText="1"/>
</file>

<file path=xl/ctrlProps/ctrlProp1407.xml><?xml version="1.0" encoding="utf-8"?>
<formControlPr xmlns="http://schemas.microsoft.com/office/spreadsheetml/2009/9/main" objectType="Button" lockText="1"/>
</file>

<file path=xl/ctrlProps/ctrlProp1408.xml><?xml version="1.0" encoding="utf-8"?>
<formControlPr xmlns="http://schemas.microsoft.com/office/spreadsheetml/2009/9/main" objectType="Button" lockText="1"/>
</file>

<file path=xl/ctrlProps/ctrlProp1409.xml><?xml version="1.0" encoding="utf-8"?>
<formControlPr xmlns="http://schemas.microsoft.com/office/spreadsheetml/2009/9/main" objectType="Button" lockText="1"/>
</file>

<file path=xl/ctrlProps/ctrlProp141.xml><?xml version="1.0" encoding="utf-8"?>
<formControlPr xmlns="http://schemas.microsoft.com/office/spreadsheetml/2009/9/main" objectType="Button" lockText="1"/>
</file>

<file path=xl/ctrlProps/ctrlProp1410.xml><?xml version="1.0" encoding="utf-8"?>
<formControlPr xmlns="http://schemas.microsoft.com/office/spreadsheetml/2009/9/main" objectType="Button" lockText="1"/>
</file>

<file path=xl/ctrlProps/ctrlProp1411.xml><?xml version="1.0" encoding="utf-8"?>
<formControlPr xmlns="http://schemas.microsoft.com/office/spreadsheetml/2009/9/main" objectType="Button" lockText="1"/>
</file>

<file path=xl/ctrlProps/ctrlProp1412.xml><?xml version="1.0" encoding="utf-8"?>
<formControlPr xmlns="http://schemas.microsoft.com/office/spreadsheetml/2009/9/main" objectType="Button" lockText="1"/>
</file>

<file path=xl/ctrlProps/ctrlProp1413.xml><?xml version="1.0" encoding="utf-8"?>
<formControlPr xmlns="http://schemas.microsoft.com/office/spreadsheetml/2009/9/main" objectType="Button" lockText="1"/>
</file>

<file path=xl/ctrlProps/ctrlProp1414.xml><?xml version="1.0" encoding="utf-8"?>
<formControlPr xmlns="http://schemas.microsoft.com/office/spreadsheetml/2009/9/main" objectType="Button" lockText="1"/>
</file>

<file path=xl/ctrlProps/ctrlProp1415.xml><?xml version="1.0" encoding="utf-8"?>
<formControlPr xmlns="http://schemas.microsoft.com/office/spreadsheetml/2009/9/main" objectType="Button" lockText="1"/>
</file>

<file path=xl/ctrlProps/ctrlProp1416.xml><?xml version="1.0" encoding="utf-8"?>
<formControlPr xmlns="http://schemas.microsoft.com/office/spreadsheetml/2009/9/main" objectType="Button" lockText="1"/>
</file>

<file path=xl/ctrlProps/ctrlProp1417.xml><?xml version="1.0" encoding="utf-8"?>
<formControlPr xmlns="http://schemas.microsoft.com/office/spreadsheetml/2009/9/main" objectType="Button" lockText="1"/>
</file>

<file path=xl/ctrlProps/ctrlProp1418.xml><?xml version="1.0" encoding="utf-8"?>
<formControlPr xmlns="http://schemas.microsoft.com/office/spreadsheetml/2009/9/main" objectType="Button" lockText="1"/>
</file>

<file path=xl/ctrlProps/ctrlProp1419.xml><?xml version="1.0" encoding="utf-8"?>
<formControlPr xmlns="http://schemas.microsoft.com/office/spreadsheetml/2009/9/main" objectType="Button" lockText="1"/>
</file>

<file path=xl/ctrlProps/ctrlProp142.xml><?xml version="1.0" encoding="utf-8"?>
<formControlPr xmlns="http://schemas.microsoft.com/office/spreadsheetml/2009/9/main" objectType="Button" lockText="1"/>
</file>

<file path=xl/ctrlProps/ctrlProp1420.xml><?xml version="1.0" encoding="utf-8"?>
<formControlPr xmlns="http://schemas.microsoft.com/office/spreadsheetml/2009/9/main" objectType="Button" lockText="1"/>
</file>

<file path=xl/ctrlProps/ctrlProp1421.xml><?xml version="1.0" encoding="utf-8"?>
<formControlPr xmlns="http://schemas.microsoft.com/office/spreadsheetml/2009/9/main" objectType="Button" lockText="1"/>
</file>

<file path=xl/ctrlProps/ctrlProp1422.xml><?xml version="1.0" encoding="utf-8"?>
<formControlPr xmlns="http://schemas.microsoft.com/office/spreadsheetml/2009/9/main" objectType="Button" lockText="1"/>
</file>

<file path=xl/ctrlProps/ctrlProp1423.xml><?xml version="1.0" encoding="utf-8"?>
<formControlPr xmlns="http://schemas.microsoft.com/office/spreadsheetml/2009/9/main" objectType="Button" lockText="1"/>
</file>

<file path=xl/ctrlProps/ctrlProp1424.xml><?xml version="1.0" encoding="utf-8"?>
<formControlPr xmlns="http://schemas.microsoft.com/office/spreadsheetml/2009/9/main" objectType="Button" lockText="1"/>
</file>

<file path=xl/ctrlProps/ctrlProp1425.xml><?xml version="1.0" encoding="utf-8"?>
<formControlPr xmlns="http://schemas.microsoft.com/office/spreadsheetml/2009/9/main" objectType="Button" lockText="1"/>
</file>

<file path=xl/ctrlProps/ctrlProp1426.xml><?xml version="1.0" encoding="utf-8"?>
<formControlPr xmlns="http://schemas.microsoft.com/office/spreadsheetml/2009/9/main" objectType="Button" lockText="1"/>
</file>

<file path=xl/ctrlProps/ctrlProp1427.xml><?xml version="1.0" encoding="utf-8"?>
<formControlPr xmlns="http://schemas.microsoft.com/office/spreadsheetml/2009/9/main" objectType="Button" lockText="1"/>
</file>

<file path=xl/ctrlProps/ctrlProp1428.xml><?xml version="1.0" encoding="utf-8"?>
<formControlPr xmlns="http://schemas.microsoft.com/office/spreadsheetml/2009/9/main" objectType="Button" lockText="1"/>
</file>

<file path=xl/ctrlProps/ctrlProp1429.xml><?xml version="1.0" encoding="utf-8"?>
<formControlPr xmlns="http://schemas.microsoft.com/office/spreadsheetml/2009/9/main" objectType="Button" lockText="1"/>
</file>

<file path=xl/ctrlProps/ctrlProp143.xml><?xml version="1.0" encoding="utf-8"?>
<formControlPr xmlns="http://schemas.microsoft.com/office/spreadsheetml/2009/9/main" objectType="Button" lockText="1"/>
</file>

<file path=xl/ctrlProps/ctrlProp1430.xml><?xml version="1.0" encoding="utf-8"?>
<formControlPr xmlns="http://schemas.microsoft.com/office/spreadsheetml/2009/9/main" objectType="Button" lockText="1"/>
</file>

<file path=xl/ctrlProps/ctrlProp1431.xml><?xml version="1.0" encoding="utf-8"?>
<formControlPr xmlns="http://schemas.microsoft.com/office/spreadsheetml/2009/9/main" objectType="Button" lockText="1"/>
</file>

<file path=xl/ctrlProps/ctrlProp1432.xml><?xml version="1.0" encoding="utf-8"?>
<formControlPr xmlns="http://schemas.microsoft.com/office/spreadsheetml/2009/9/main" objectType="Button" lockText="1"/>
</file>

<file path=xl/ctrlProps/ctrlProp1433.xml><?xml version="1.0" encoding="utf-8"?>
<formControlPr xmlns="http://schemas.microsoft.com/office/spreadsheetml/2009/9/main" objectType="Button" lockText="1"/>
</file>

<file path=xl/ctrlProps/ctrlProp1434.xml><?xml version="1.0" encoding="utf-8"?>
<formControlPr xmlns="http://schemas.microsoft.com/office/spreadsheetml/2009/9/main" objectType="Button" lockText="1"/>
</file>

<file path=xl/ctrlProps/ctrlProp1435.xml><?xml version="1.0" encoding="utf-8"?>
<formControlPr xmlns="http://schemas.microsoft.com/office/spreadsheetml/2009/9/main" objectType="Button" lockText="1"/>
</file>

<file path=xl/ctrlProps/ctrlProp1436.xml><?xml version="1.0" encoding="utf-8"?>
<formControlPr xmlns="http://schemas.microsoft.com/office/spreadsheetml/2009/9/main" objectType="Button" lockText="1"/>
</file>

<file path=xl/ctrlProps/ctrlProp1437.xml><?xml version="1.0" encoding="utf-8"?>
<formControlPr xmlns="http://schemas.microsoft.com/office/spreadsheetml/2009/9/main" objectType="Button" lockText="1"/>
</file>

<file path=xl/ctrlProps/ctrlProp1438.xml><?xml version="1.0" encoding="utf-8"?>
<formControlPr xmlns="http://schemas.microsoft.com/office/spreadsheetml/2009/9/main" objectType="Button" lockText="1"/>
</file>

<file path=xl/ctrlProps/ctrlProp1439.xml><?xml version="1.0" encoding="utf-8"?>
<formControlPr xmlns="http://schemas.microsoft.com/office/spreadsheetml/2009/9/main" objectType="Button" lockText="1"/>
</file>

<file path=xl/ctrlProps/ctrlProp144.xml><?xml version="1.0" encoding="utf-8"?>
<formControlPr xmlns="http://schemas.microsoft.com/office/spreadsheetml/2009/9/main" objectType="Button" lockText="1"/>
</file>

<file path=xl/ctrlProps/ctrlProp1440.xml><?xml version="1.0" encoding="utf-8"?>
<formControlPr xmlns="http://schemas.microsoft.com/office/spreadsheetml/2009/9/main" objectType="Button" lockText="1"/>
</file>

<file path=xl/ctrlProps/ctrlProp1441.xml><?xml version="1.0" encoding="utf-8"?>
<formControlPr xmlns="http://schemas.microsoft.com/office/spreadsheetml/2009/9/main" objectType="Button" lockText="1"/>
</file>

<file path=xl/ctrlProps/ctrlProp1442.xml><?xml version="1.0" encoding="utf-8"?>
<formControlPr xmlns="http://schemas.microsoft.com/office/spreadsheetml/2009/9/main" objectType="Button" lockText="1"/>
</file>

<file path=xl/ctrlProps/ctrlProp1443.xml><?xml version="1.0" encoding="utf-8"?>
<formControlPr xmlns="http://schemas.microsoft.com/office/spreadsheetml/2009/9/main" objectType="Button" lockText="1"/>
</file>

<file path=xl/ctrlProps/ctrlProp1444.xml><?xml version="1.0" encoding="utf-8"?>
<formControlPr xmlns="http://schemas.microsoft.com/office/spreadsheetml/2009/9/main" objectType="Button" lockText="1"/>
</file>

<file path=xl/ctrlProps/ctrlProp1445.xml><?xml version="1.0" encoding="utf-8"?>
<formControlPr xmlns="http://schemas.microsoft.com/office/spreadsheetml/2009/9/main" objectType="Button" lockText="1"/>
</file>

<file path=xl/ctrlProps/ctrlProp1446.xml><?xml version="1.0" encoding="utf-8"?>
<formControlPr xmlns="http://schemas.microsoft.com/office/spreadsheetml/2009/9/main" objectType="Button" lockText="1"/>
</file>

<file path=xl/ctrlProps/ctrlProp1447.xml><?xml version="1.0" encoding="utf-8"?>
<formControlPr xmlns="http://schemas.microsoft.com/office/spreadsheetml/2009/9/main" objectType="Button" lockText="1"/>
</file>

<file path=xl/ctrlProps/ctrlProp1448.xml><?xml version="1.0" encoding="utf-8"?>
<formControlPr xmlns="http://schemas.microsoft.com/office/spreadsheetml/2009/9/main" objectType="Button" lockText="1"/>
</file>

<file path=xl/ctrlProps/ctrlProp1449.xml><?xml version="1.0" encoding="utf-8"?>
<formControlPr xmlns="http://schemas.microsoft.com/office/spreadsheetml/2009/9/main" objectType="Button" lockText="1"/>
</file>

<file path=xl/ctrlProps/ctrlProp145.xml><?xml version="1.0" encoding="utf-8"?>
<formControlPr xmlns="http://schemas.microsoft.com/office/spreadsheetml/2009/9/main" objectType="Button" lockText="1"/>
</file>

<file path=xl/ctrlProps/ctrlProp1450.xml><?xml version="1.0" encoding="utf-8"?>
<formControlPr xmlns="http://schemas.microsoft.com/office/spreadsheetml/2009/9/main" objectType="Button" lockText="1"/>
</file>

<file path=xl/ctrlProps/ctrlProp1451.xml><?xml version="1.0" encoding="utf-8"?>
<formControlPr xmlns="http://schemas.microsoft.com/office/spreadsheetml/2009/9/main" objectType="Button" lockText="1"/>
</file>

<file path=xl/ctrlProps/ctrlProp1452.xml><?xml version="1.0" encoding="utf-8"?>
<formControlPr xmlns="http://schemas.microsoft.com/office/spreadsheetml/2009/9/main" objectType="Button" lockText="1"/>
</file>

<file path=xl/ctrlProps/ctrlProp1453.xml><?xml version="1.0" encoding="utf-8"?>
<formControlPr xmlns="http://schemas.microsoft.com/office/spreadsheetml/2009/9/main" objectType="Button" lockText="1"/>
</file>

<file path=xl/ctrlProps/ctrlProp1454.xml><?xml version="1.0" encoding="utf-8"?>
<formControlPr xmlns="http://schemas.microsoft.com/office/spreadsheetml/2009/9/main" objectType="Button" lockText="1"/>
</file>

<file path=xl/ctrlProps/ctrlProp1455.xml><?xml version="1.0" encoding="utf-8"?>
<formControlPr xmlns="http://schemas.microsoft.com/office/spreadsheetml/2009/9/main" objectType="Button" lockText="1"/>
</file>

<file path=xl/ctrlProps/ctrlProp1456.xml><?xml version="1.0" encoding="utf-8"?>
<formControlPr xmlns="http://schemas.microsoft.com/office/spreadsheetml/2009/9/main" objectType="Button" lockText="1"/>
</file>

<file path=xl/ctrlProps/ctrlProp1457.xml><?xml version="1.0" encoding="utf-8"?>
<formControlPr xmlns="http://schemas.microsoft.com/office/spreadsheetml/2009/9/main" objectType="Button" lockText="1"/>
</file>

<file path=xl/ctrlProps/ctrlProp1458.xml><?xml version="1.0" encoding="utf-8"?>
<formControlPr xmlns="http://schemas.microsoft.com/office/spreadsheetml/2009/9/main" objectType="Button" lockText="1"/>
</file>

<file path=xl/ctrlProps/ctrlProp1459.xml><?xml version="1.0" encoding="utf-8"?>
<formControlPr xmlns="http://schemas.microsoft.com/office/spreadsheetml/2009/9/main" objectType="Button" lockText="1"/>
</file>

<file path=xl/ctrlProps/ctrlProp146.xml><?xml version="1.0" encoding="utf-8"?>
<formControlPr xmlns="http://schemas.microsoft.com/office/spreadsheetml/2009/9/main" objectType="Button" lockText="1"/>
</file>

<file path=xl/ctrlProps/ctrlProp1460.xml><?xml version="1.0" encoding="utf-8"?>
<formControlPr xmlns="http://schemas.microsoft.com/office/spreadsheetml/2009/9/main" objectType="Button" lockText="1"/>
</file>

<file path=xl/ctrlProps/ctrlProp1461.xml><?xml version="1.0" encoding="utf-8"?>
<formControlPr xmlns="http://schemas.microsoft.com/office/spreadsheetml/2009/9/main" objectType="Button" lockText="1"/>
</file>

<file path=xl/ctrlProps/ctrlProp1462.xml><?xml version="1.0" encoding="utf-8"?>
<formControlPr xmlns="http://schemas.microsoft.com/office/spreadsheetml/2009/9/main" objectType="Button" lockText="1"/>
</file>

<file path=xl/ctrlProps/ctrlProp1463.xml><?xml version="1.0" encoding="utf-8"?>
<formControlPr xmlns="http://schemas.microsoft.com/office/spreadsheetml/2009/9/main" objectType="Button" lockText="1"/>
</file>

<file path=xl/ctrlProps/ctrlProp1464.xml><?xml version="1.0" encoding="utf-8"?>
<formControlPr xmlns="http://schemas.microsoft.com/office/spreadsheetml/2009/9/main" objectType="Button" lockText="1"/>
</file>

<file path=xl/ctrlProps/ctrlProp1465.xml><?xml version="1.0" encoding="utf-8"?>
<formControlPr xmlns="http://schemas.microsoft.com/office/spreadsheetml/2009/9/main" objectType="Button" lockText="1"/>
</file>

<file path=xl/ctrlProps/ctrlProp1466.xml><?xml version="1.0" encoding="utf-8"?>
<formControlPr xmlns="http://schemas.microsoft.com/office/spreadsheetml/2009/9/main" objectType="Button" lockText="1"/>
</file>

<file path=xl/ctrlProps/ctrlProp1467.xml><?xml version="1.0" encoding="utf-8"?>
<formControlPr xmlns="http://schemas.microsoft.com/office/spreadsheetml/2009/9/main" objectType="Button" lockText="1"/>
</file>

<file path=xl/ctrlProps/ctrlProp1468.xml><?xml version="1.0" encoding="utf-8"?>
<formControlPr xmlns="http://schemas.microsoft.com/office/spreadsheetml/2009/9/main" objectType="Button" lockText="1"/>
</file>

<file path=xl/ctrlProps/ctrlProp1469.xml><?xml version="1.0" encoding="utf-8"?>
<formControlPr xmlns="http://schemas.microsoft.com/office/spreadsheetml/2009/9/main" objectType="Button" lockText="1"/>
</file>

<file path=xl/ctrlProps/ctrlProp147.xml><?xml version="1.0" encoding="utf-8"?>
<formControlPr xmlns="http://schemas.microsoft.com/office/spreadsheetml/2009/9/main" objectType="Button" lockText="1"/>
</file>

<file path=xl/ctrlProps/ctrlProp1470.xml><?xml version="1.0" encoding="utf-8"?>
<formControlPr xmlns="http://schemas.microsoft.com/office/spreadsheetml/2009/9/main" objectType="Button" lockText="1"/>
</file>

<file path=xl/ctrlProps/ctrlProp1471.xml><?xml version="1.0" encoding="utf-8"?>
<formControlPr xmlns="http://schemas.microsoft.com/office/spreadsheetml/2009/9/main" objectType="Button" lockText="1"/>
</file>

<file path=xl/ctrlProps/ctrlProp1472.xml><?xml version="1.0" encoding="utf-8"?>
<formControlPr xmlns="http://schemas.microsoft.com/office/spreadsheetml/2009/9/main" objectType="Button" lockText="1"/>
</file>

<file path=xl/ctrlProps/ctrlProp1473.xml><?xml version="1.0" encoding="utf-8"?>
<formControlPr xmlns="http://schemas.microsoft.com/office/spreadsheetml/2009/9/main" objectType="Button" lockText="1"/>
</file>

<file path=xl/ctrlProps/ctrlProp1474.xml><?xml version="1.0" encoding="utf-8"?>
<formControlPr xmlns="http://schemas.microsoft.com/office/spreadsheetml/2009/9/main" objectType="Button" lockText="1"/>
</file>

<file path=xl/ctrlProps/ctrlProp1475.xml><?xml version="1.0" encoding="utf-8"?>
<formControlPr xmlns="http://schemas.microsoft.com/office/spreadsheetml/2009/9/main" objectType="Button" lockText="1"/>
</file>

<file path=xl/ctrlProps/ctrlProp1476.xml><?xml version="1.0" encoding="utf-8"?>
<formControlPr xmlns="http://schemas.microsoft.com/office/spreadsheetml/2009/9/main" objectType="Button" lockText="1"/>
</file>

<file path=xl/ctrlProps/ctrlProp1477.xml><?xml version="1.0" encoding="utf-8"?>
<formControlPr xmlns="http://schemas.microsoft.com/office/spreadsheetml/2009/9/main" objectType="Button" lockText="1"/>
</file>

<file path=xl/ctrlProps/ctrlProp1478.xml><?xml version="1.0" encoding="utf-8"?>
<formControlPr xmlns="http://schemas.microsoft.com/office/spreadsheetml/2009/9/main" objectType="Button" lockText="1"/>
</file>

<file path=xl/ctrlProps/ctrlProp1479.xml><?xml version="1.0" encoding="utf-8"?>
<formControlPr xmlns="http://schemas.microsoft.com/office/spreadsheetml/2009/9/main" objectType="Button" lockText="1"/>
</file>

<file path=xl/ctrlProps/ctrlProp148.xml><?xml version="1.0" encoding="utf-8"?>
<formControlPr xmlns="http://schemas.microsoft.com/office/spreadsheetml/2009/9/main" objectType="Button" lockText="1"/>
</file>

<file path=xl/ctrlProps/ctrlProp1480.xml><?xml version="1.0" encoding="utf-8"?>
<formControlPr xmlns="http://schemas.microsoft.com/office/spreadsheetml/2009/9/main" objectType="Button" lockText="1"/>
</file>

<file path=xl/ctrlProps/ctrlProp1481.xml><?xml version="1.0" encoding="utf-8"?>
<formControlPr xmlns="http://schemas.microsoft.com/office/spreadsheetml/2009/9/main" objectType="Button" lockText="1"/>
</file>

<file path=xl/ctrlProps/ctrlProp1482.xml><?xml version="1.0" encoding="utf-8"?>
<formControlPr xmlns="http://schemas.microsoft.com/office/spreadsheetml/2009/9/main" objectType="Button" lockText="1"/>
</file>

<file path=xl/ctrlProps/ctrlProp1483.xml><?xml version="1.0" encoding="utf-8"?>
<formControlPr xmlns="http://schemas.microsoft.com/office/spreadsheetml/2009/9/main" objectType="Button" lockText="1"/>
</file>

<file path=xl/ctrlProps/ctrlProp1484.xml><?xml version="1.0" encoding="utf-8"?>
<formControlPr xmlns="http://schemas.microsoft.com/office/spreadsheetml/2009/9/main" objectType="Button" lockText="1"/>
</file>

<file path=xl/ctrlProps/ctrlProp1485.xml><?xml version="1.0" encoding="utf-8"?>
<formControlPr xmlns="http://schemas.microsoft.com/office/spreadsheetml/2009/9/main" objectType="Button" lockText="1"/>
</file>

<file path=xl/ctrlProps/ctrlProp1486.xml><?xml version="1.0" encoding="utf-8"?>
<formControlPr xmlns="http://schemas.microsoft.com/office/spreadsheetml/2009/9/main" objectType="Button" lockText="1"/>
</file>

<file path=xl/ctrlProps/ctrlProp1487.xml><?xml version="1.0" encoding="utf-8"?>
<formControlPr xmlns="http://schemas.microsoft.com/office/spreadsheetml/2009/9/main" objectType="Button" lockText="1"/>
</file>

<file path=xl/ctrlProps/ctrlProp1488.xml><?xml version="1.0" encoding="utf-8"?>
<formControlPr xmlns="http://schemas.microsoft.com/office/spreadsheetml/2009/9/main" objectType="Button" lockText="1"/>
</file>

<file path=xl/ctrlProps/ctrlProp1489.xml><?xml version="1.0" encoding="utf-8"?>
<formControlPr xmlns="http://schemas.microsoft.com/office/spreadsheetml/2009/9/main" objectType="Button" lockText="1"/>
</file>

<file path=xl/ctrlProps/ctrlProp149.xml><?xml version="1.0" encoding="utf-8"?>
<formControlPr xmlns="http://schemas.microsoft.com/office/spreadsheetml/2009/9/main" objectType="Button" lockText="1"/>
</file>

<file path=xl/ctrlProps/ctrlProp1490.xml><?xml version="1.0" encoding="utf-8"?>
<formControlPr xmlns="http://schemas.microsoft.com/office/spreadsheetml/2009/9/main" objectType="Button" lockText="1"/>
</file>

<file path=xl/ctrlProps/ctrlProp1491.xml><?xml version="1.0" encoding="utf-8"?>
<formControlPr xmlns="http://schemas.microsoft.com/office/spreadsheetml/2009/9/main" objectType="Button" lockText="1"/>
</file>

<file path=xl/ctrlProps/ctrlProp1492.xml><?xml version="1.0" encoding="utf-8"?>
<formControlPr xmlns="http://schemas.microsoft.com/office/spreadsheetml/2009/9/main" objectType="Button" lockText="1"/>
</file>

<file path=xl/ctrlProps/ctrlProp1493.xml><?xml version="1.0" encoding="utf-8"?>
<formControlPr xmlns="http://schemas.microsoft.com/office/spreadsheetml/2009/9/main" objectType="Button" lockText="1"/>
</file>

<file path=xl/ctrlProps/ctrlProp1494.xml><?xml version="1.0" encoding="utf-8"?>
<formControlPr xmlns="http://schemas.microsoft.com/office/spreadsheetml/2009/9/main" objectType="Button" lockText="1"/>
</file>

<file path=xl/ctrlProps/ctrlProp1495.xml><?xml version="1.0" encoding="utf-8"?>
<formControlPr xmlns="http://schemas.microsoft.com/office/spreadsheetml/2009/9/main" objectType="Button" lockText="1"/>
</file>

<file path=xl/ctrlProps/ctrlProp1496.xml><?xml version="1.0" encoding="utf-8"?>
<formControlPr xmlns="http://schemas.microsoft.com/office/spreadsheetml/2009/9/main" objectType="Button" lockText="1"/>
</file>

<file path=xl/ctrlProps/ctrlProp1497.xml><?xml version="1.0" encoding="utf-8"?>
<formControlPr xmlns="http://schemas.microsoft.com/office/spreadsheetml/2009/9/main" objectType="Button" lockText="1"/>
</file>

<file path=xl/ctrlProps/ctrlProp1498.xml><?xml version="1.0" encoding="utf-8"?>
<formControlPr xmlns="http://schemas.microsoft.com/office/spreadsheetml/2009/9/main" objectType="Button" lockText="1"/>
</file>

<file path=xl/ctrlProps/ctrlProp1499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50.xml><?xml version="1.0" encoding="utf-8"?>
<formControlPr xmlns="http://schemas.microsoft.com/office/spreadsheetml/2009/9/main" objectType="Button" lockText="1"/>
</file>

<file path=xl/ctrlProps/ctrlProp1500.xml><?xml version="1.0" encoding="utf-8"?>
<formControlPr xmlns="http://schemas.microsoft.com/office/spreadsheetml/2009/9/main" objectType="Button" lockText="1"/>
</file>

<file path=xl/ctrlProps/ctrlProp1501.xml><?xml version="1.0" encoding="utf-8"?>
<formControlPr xmlns="http://schemas.microsoft.com/office/spreadsheetml/2009/9/main" objectType="Button" lockText="1"/>
</file>

<file path=xl/ctrlProps/ctrlProp1502.xml><?xml version="1.0" encoding="utf-8"?>
<formControlPr xmlns="http://schemas.microsoft.com/office/spreadsheetml/2009/9/main" objectType="Button" lockText="1"/>
</file>

<file path=xl/ctrlProps/ctrlProp1503.xml><?xml version="1.0" encoding="utf-8"?>
<formControlPr xmlns="http://schemas.microsoft.com/office/spreadsheetml/2009/9/main" objectType="Button" lockText="1"/>
</file>

<file path=xl/ctrlProps/ctrlProp1504.xml><?xml version="1.0" encoding="utf-8"?>
<formControlPr xmlns="http://schemas.microsoft.com/office/spreadsheetml/2009/9/main" objectType="Button" lockText="1"/>
</file>

<file path=xl/ctrlProps/ctrlProp1505.xml><?xml version="1.0" encoding="utf-8"?>
<formControlPr xmlns="http://schemas.microsoft.com/office/spreadsheetml/2009/9/main" objectType="Button" lockText="1"/>
</file>

<file path=xl/ctrlProps/ctrlProp1506.xml><?xml version="1.0" encoding="utf-8"?>
<formControlPr xmlns="http://schemas.microsoft.com/office/spreadsheetml/2009/9/main" objectType="Button" lockText="1"/>
</file>

<file path=xl/ctrlProps/ctrlProp1507.xml><?xml version="1.0" encoding="utf-8"?>
<formControlPr xmlns="http://schemas.microsoft.com/office/spreadsheetml/2009/9/main" objectType="Button" lockText="1"/>
</file>

<file path=xl/ctrlProps/ctrlProp1508.xml><?xml version="1.0" encoding="utf-8"?>
<formControlPr xmlns="http://schemas.microsoft.com/office/spreadsheetml/2009/9/main" objectType="Button" lockText="1"/>
</file>

<file path=xl/ctrlProps/ctrlProp1509.xml><?xml version="1.0" encoding="utf-8"?>
<formControlPr xmlns="http://schemas.microsoft.com/office/spreadsheetml/2009/9/main" objectType="Button" lockText="1"/>
</file>

<file path=xl/ctrlProps/ctrlProp151.xml><?xml version="1.0" encoding="utf-8"?>
<formControlPr xmlns="http://schemas.microsoft.com/office/spreadsheetml/2009/9/main" objectType="Button" lockText="1"/>
</file>

<file path=xl/ctrlProps/ctrlProp1510.xml><?xml version="1.0" encoding="utf-8"?>
<formControlPr xmlns="http://schemas.microsoft.com/office/spreadsheetml/2009/9/main" objectType="Button" lockText="1"/>
</file>

<file path=xl/ctrlProps/ctrlProp1511.xml><?xml version="1.0" encoding="utf-8"?>
<formControlPr xmlns="http://schemas.microsoft.com/office/spreadsheetml/2009/9/main" objectType="Button" lockText="1"/>
</file>

<file path=xl/ctrlProps/ctrlProp1512.xml><?xml version="1.0" encoding="utf-8"?>
<formControlPr xmlns="http://schemas.microsoft.com/office/spreadsheetml/2009/9/main" objectType="Button" lockText="1"/>
</file>

<file path=xl/ctrlProps/ctrlProp1513.xml><?xml version="1.0" encoding="utf-8"?>
<formControlPr xmlns="http://schemas.microsoft.com/office/spreadsheetml/2009/9/main" objectType="Button" lockText="1"/>
</file>

<file path=xl/ctrlProps/ctrlProp1514.xml><?xml version="1.0" encoding="utf-8"?>
<formControlPr xmlns="http://schemas.microsoft.com/office/spreadsheetml/2009/9/main" objectType="Button" lockText="1"/>
</file>

<file path=xl/ctrlProps/ctrlProp1515.xml><?xml version="1.0" encoding="utf-8"?>
<formControlPr xmlns="http://schemas.microsoft.com/office/spreadsheetml/2009/9/main" objectType="Button" lockText="1"/>
</file>

<file path=xl/ctrlProps/ctrlProp1516.xml><?xml version="1.0" encoding="utf-8"?>
<formControlPr xmlns="http://schemas.microsoft.com/office/spreadsheetml/2009/9/main" objectType="Button" lockText="1"/>
</file>

<file path=xl/ctrlProps/ctrlProp1517.xml><?xml version="1.0" encoding="utf-8"?>
<formControlPr xmlns="http://schemas.microsoft.com/office/spreadsheetml/2009/9/main" objectType="Button" lockText="1"/>
</file>

<file path=xl/ctrlProps/ctrlProp1518.xml><?xml version="1.0" encoding="utf-8"?>
<formControlPr xmlns="http://schemas.microsoft.com/office/spreadsheetml/2009/9/main" objectType="Button" lockText="1"/>
</file>

<file path=xl/ctrlProps/ctrlProp1519.xml><?xml version="1.0" encoding="utf-8"?>
<formControlPr xmlns="http://schemas.microsoft.com/office/spreadsheetml/2009/9/main" objectType="Button" lockText="1"/>
</file>

<file path=xl/ctrlProps/ctrlProp152.xml><?xml version="1.0" encoding="utf-8"?>
<formControlPr xmlns="http://schemas.microsoft.com/office/spreadsheetml/2009/9/main" objectType="Button" lockText="1"/>
</file>

<file path=xl/ctrlProps/ctrlProp1520.xml><?xml version="1.0" encoding="utf-8"?>
<formControlPr xmlns="http://schemas.microsoft.com/office/spreadsheetml/2009/9/main" objectType="Button" lockText="1"/>
</file>

<file path=xl/ctrlProps/ctrlProp1521.xml><?xml version="1.0" encoding="utf-8"?>
<formControlPr xmlns="http://schemas.microsoft.com/office/spreadsheetml/2009/9/main" objectType="Button" lockText="1"/>
</file>

<file path=xl/ctrlProps/ctrlProp1522.xml><?xml version="1.0" encoding="utf-8"?>
<formControlPr xmlns="http://schemas.microsoft.com/office/spreadsheetml/2009/9/main" objectType="Button" lockText="1"/>
</file>

<file path=xl/ctrlProps/ctrlProp1523.xml><?xml version="1.0" encoding="utf-8"?>
<formControlPr xmlns="http://schemas.microsoft.com/office/spreadsheetml/2009/9/main" objectType="Button" lockText="1"/>
</file>

<file path=xl/ctrlProps/ctrlProp1524.xml><?xml version="1.0" encoding="utf-8"?>
<formControlPr xmlns="http://schemas.microsoft.com/office/spreadsheetml/2009/9/main" objectType="Button" lockText="1"/>
</file>

<file path=xl/ctrlProps/ctrlProp1525.xml><?xml version="1.0" encoding="utf-8"?>
<formControlPr xmlns="http://schemas.microsoft.com/office/spreadsheetml/2009/9/main" objectType="Button" lockText="1"/>
</file>

<file path=xl/ctrlProps/ctrlProp1526.xml><?xml version="1.0" encoding="utf-8"?>
<formControlPr xmlns="http://schemas.microsoft.com/office/spreadsheetml/2009/9/main" objectType="Button" lockText="1"/>
</file>

<file path=xl/ctrlProps/ctrlProp1527.xml><?xml version="1.0" encoding="utf-8"?>
<formControlPr xmlns="http://schemas.microsoft.com/office/spreadsheetml/2009/9/main" objectType="Button" lockText="1"/>
</file>

<file path=xl/ctrlProps/ctrlProp1528.xml><?xml version="1.0" encoding="utf-8"?>
<formControlPr xmlns="http://schemas.microsoft.com/office/spreadsheetml/2009/9/main" objectType="Button" lockText="1"/>
</file>

<file path=xl/ctrlProps/ctrlProp1529.xml><?xml version="1.0" encoding="utf-8"?>
<formControlPr xmlns="http://schemas.microsoft.com/office/spreadsheetml/2009/9/main" objectType="Button" lockText="1"/>
</file>

<file path=xl/ctrlProps/ctrlProp153.xml><?xml version="1.0" encoding="utf-8"?>
<formControlPr xmlns="http://schemas.microsoft.com/office/spreadsheetml/2009/9/main" objectType="Button" lockText="1"/>
</file>

<file path=xl/ctrlProps/ctrlProp1530.xml><?xml version="1.0" encoding="utf-8"?>
<formControlPr xmlns="http://schemas.microsoft.com/office/spreadsheetml/2009/9/main" objectType="Button" lockText="1"/>
</file>

<file path=xl/ctrlProps/ctrlProp1531.xml><?xml version="1.0" encoding="utf-8"?>
<formControlPr xmlns="http://schemas.microsoft.com/office/spreadsheetml/2009/9/main" objectType="Button" lockText="1"/>
</file>

<file path=xl/ctrlProps/ctrlProp1532.xml><?xml version="1.0" encoding="utf-8"?>
<formControlPr xmlns="http://schemas.microsoft.com/office/spreadsheetml/2009/9/main" objectType="Button" lockText="1"/>
</file>

<file path=xl/ctrlProps/ctrlProp1533.xml><?xml version="1.0" encoding="utf-8"?>
<formControlPr xmlns="http://schemas.microsoft.com/office/spreadsheetml/2009/9/main" objectType="Button" lockText="1"/>
</file>

<file path=xl/ctrlProps/ctrlProp1534.xml><?xml version="1.0" encoding="utf-8"?>
<formControlPr xmlns="http://schemas.microsoft.com/office/spreadsheetml/2009/9/main" objectType="Button" lockText="1"/>
</file>

<file path=xl/ctrlProps/ctrlProp1535.xml><?xml version="1.0" encoding="utf-8"?>
<formControlPr xmlns="http://schemas.microsoft.com/office/spreadsheetml/2009/9/main" objectType="Button" lockText="1"/>
</file>

<file path=xl/ctrlProps/ctrlProp1536.xml><?xml version="1.0" encoding="utf-8"?>
<formControlPr xmlns="http://schemas.microsoft.com/office/spreadsheetml/2009/9/main" objectType="Button" lockText="1"/>
</file>

<file path=xl/ctrlProps/ctrlProp1537.xml><?xml version="1.0" encoding="utf-8"?>
<formControlPr xmlns="http://schemas.microsoft.com/office/spreadsheetml/2009/9/main" objectType="Button" lockText="1"/>
</file>

<file path=xl/ctrlProps/ctrlProp1538.xml><?xml version="1.0" encoding="utf-8"?>
<formControlPr xmlns="http://schemas.microsoft.com/office/spreadsheetml/2009/9/main" objectType="Button" lockText="1"/>
</file>

<file path=xl/ctrlProps/ctrlProp1539.xml><?xml version="1.0" encoding="utf-8"?>
<formControlPr xmlns="http://schemas.microsoft.com/office/spreadsheetml/2009/9/main" objectType="Button" lockText="1"/>
</file>

<file path=xl/ctrlProps/ctrlProp154.xml><?xml version="1.0" encoding="utf-8"?>
<formControlPr xmlns="http://schemas.microsoft.com/office/spreadsheetml/2009/9/main" objectType="Button" lockText="1"/>
</file>

<file path=xl/ctrlProps/ctrlProp1540.xml><?xml version="1.0" encoding="utf-8"?>
<formControlPr xmlns="http://schemas.microsoft.com/office/spreadsheetml/2009/9/main" objectType="Button" lockText="1"/>
</file>

<file path=xl/ctrlProps/ctrlProp1541.xml><?xml version="1.0" encoding="utf-8"?>
<formControlPr xmlns="http://schemas.microsoft.com/office/spreadsheetml/2009/9/main" objectType="Button" lockText="1"/>
</file>

<file path=xl/ctrlProps/ctrlProp1542.xml><?xml version="1.0" encoding="utf-8"?>
<formControlPr xmlns="http://schemas.microsoft.com/office/spreadsheetml/2009/9/main" objectType="Button" lockText="1"/>
</file>

<file path=xl/ctrlProps/ctrlProp1543.xml><?xml version="1.0" encoding="utf-8"?>
<formControlPr xmlns="http://schemas.microsoft.com/office/spreadsheetml/2009/9/main" objectType="Button" lockText="1"/>
</file>

<file path=xl/ctrlProps/ctrlProp1544.xml><?xml version="1.0" encoding="utf-8"?>
<formControlPr xmlns="http://schemas.microsoft.com/office/spreadsheetml/2009/9/main" objectType="Button" lockText="1"/>
</file>

<file path=xl/ctrlProps/ctrlProp1545.xml><?xml version="1.0" encoding="utf-8"?>
<formControlPr xmlns="http://schemas.microsoft.com/office/spreadsheetml/2009/9/main" objectType="Button" lockText="1"/>
</file>

<file path=xl/ctrlProps/ctrlProp1546.xml><?xml version="1.0" encoding="utf-8"?>
<formControlPr xmlns="http://schemas.microsoft.com/office/spreadsheetml/2009/9/main" objectType="Button" lockText="1"/>
</file>

<file path=xl/ctrlProps/ctrlProp1547.xml><?xml version="1.0" encoding="utf-8"?>
<formControlPr xmlns="http://schemas.microsoft.com/office/spreadsheetml/2009/9/main" objectType="Button" lockText="1"/>
</file>

<file path=xl/ctrlProps/ctrlProp1548.xml><?xml version="1.0" encoding="utf-8"?>
<formControlPr xmlns="http://schemas.microsoft.com/office/spreadsheetml/2009/9/main" objectType="Button" lockText="1"/>
</file>

<file path=xl/ctrlProps/ctrlProp1549.xml><?xml version="1.0" encoding="utf-8"?>
<formControlPr xmlns="http://schemas.microsoft.com/office/spreadsheetml/2009/9/main" objectType="Button" lockText="1"/>
</file>

<file path=xl/ctrlProps/ctrlProp155.xml><?xml version="1.0" encoding="utf-8"?>
<formControlPr xmlns="http://schemas.microsoft.com/office/spreadsheetml/2009/9/main" objectType="Button" lockText="1"/>
</file>

<file path=xl/ctrlProps/ctrlProp1550.xml><?xml version="1.0" encoding="utf-8"?>
<formControlPr xmlns="http://schemas.microsoft.com/office/spreadsheetml/2009/9/main" objectType="Button" lockText="1"/>
</file>

<file path=xl/ctrlProps/ctrlProp1551.xml><?xml version="1.0" encoding="utf-8"?>
<formControlPr xmlns="http://schemas.microsoft.com/office/spreadsheetml/2009/9/main" objectType="Button" lockText="1"/>
</file>

<file path=xl/ctrlProps/ctrlProp1552.xml><?xml version="1.0" encoding="utf-8"?>
<formControlPr xmlns="http://schemas.microsoft.com/office/spreadsheetml/2009/9/main" objectType="Button" lockText="1"/>
</file>

<file path=xl/ctrlProps/ctrlProp1553.xml><?xml version="1.0" encoding="utf-8"?>
<formControlPr xmlns="http://schemas.microsoft.com/office/spreadsheetml/2009/9/main" objectType="Button" lockText="1"/>
</file>

<file path=xl/ctrlProps/ctrlProp1554.xml><?xml version="1.0" encoding="utf-8"?>
<formControlPr xmlns="http://schemas.microsoft.com/office/spreadsheetml/2009/9/main" objectType="Button" lockText="1"/>
</file>

<file path=xl/ctrlProps/ctrlProp1555.xml><?xml version="1.0" encoding="utf-8"?>
<formControlPr xmlns="http://schemas.microsoft.com/office/spreadsheetml/2009/9/main" objectType="Button" lockText="1"/>
</file>

<file path=xl/ctrlProps/ctrlProp1556.xml><?xml version="1.0" encoding="utf-8"?>
<formControlPr xmlns="http://schemas.microsoft.com/office/spreadsheetml/2009/9/main" objectType="Button" lockText="1"/>
</file>

<file path=xl/ctrlProps/ctrlProp1557.xml><?xml version="1.0" encoding="utf-8"?>
<formControlPr xmlns="http://schemas.microsoft.com/office/spreadsheetml/2009/9/main" objectType="Button" lockText="1"/>
</file>

<file path=xl/ctrlProps/ctrlProp1558.xml><?xml version="1.0" encoding="utf-8"?>
<formControlPr xmlns="http://schemas.microsoft.com/office/spreadsheetml/2009/9/main" objectType="Button" lockText="1"/>
</file>

<file path=xl/ctrlProps/ctrlProp1559.xml><?xml version="1.0" encoding="utf-8"?>
<formControlPr xmlns="http://schemas.microsoft.com/office/spreadsheetml/2009/9/main" objectType="Button" lockText="1"/>
</file>

<file path=xl/ctrlProps/ctrlProp156.xml><?xml version="1.0" encoding="utf-8"?>
<formControlPr xmlns="http://schemas.microsoft.com/office/spreadsheetml/2009/9/main" objectType="Button" lockText="1"/>
</file>

<file path=xl/ctrlProps/ctrlProp1560.xml><?xml version="1.0" encoding="utf-8"?>
<formControlPr xmlns="http://schemas.microsoft.com/office/spreadsheetml/2009/9/main" objectType="Button" lockText="1"/>
</file>

<file path=xl/ctrlProps/ctrlProp1561.xml><?xml version="1.0" encoding="utf-8"?>
<formControlPr xmlns="http://schemas.microsoft.com/office/spreadsheetml/2009/9/main" objectType="Button" lockText="1"/>
</file>

<file path=xl/ctrlProps/ctrlProp1562.xml><?xml version="1.0" encoding="utf-8"?>
<formControlPr xmlns="http://schemas.microsoft.com/office/spreadsheetml/2009/9/main" objectType="Button" lockText="1"/>
</file>

<file path=xl/ctrlProps/ctrlProp1563.xml><?xml version="1.0" encoding="utf-8"?>
<formControlPr xmlns="http://schemas.microsoft.com/office/spreadsheetml/2009/9/main" objectType="Button" lockText="1"/>
</file>

<file path=xl/ctrlProps/ctrlProp1564.xml><?xml version="1.0" encoding="utf-8"?>
<formControlPr xmlns="http://schemas.microsoft.com/office/spreadsheetml/2009/9/main" objectType="Button" lockText="1"/>
</file>

<file path=xl/ctrlProps/ctrlProp1565.xml><?xml version="1.0" encoding="utf-8"?>
<formControlPr xmlns="http://schemas.microsoft.com/office/spreadsheetml/2009/9/main" objectType="Button" lockText="1"/>
</file>

<file path=xl/ctrlProps/ctrlProp1566.xml><?xml version="1.0" encoding="utf-8"?>
<formControlPr xmlns="http://schemas.microsoft.com/office/spreadsheetml/2009/9/main" objectType="Button" lockText="1"/>
</file>

<file path=xl/ctrlProps/ctrlProp1567.xml><?xml version="1.0" encoding="utf-8"?>
<formControlPr xmlns="http://schemas.microsoft.com/office/spreadsheetml/2009/9/main" objectType="Button" lockText="1"/>
</file>

<file path=xl/ctrlProps/ctrlProp1568.xml><?xml version="1.0" encoding="utf-8"?>
<formControlPr xmlns="http://schemas.microsoft.com/office/spreadsheetml/2009/9/main" objectType="Button" lockText="1"/>
</file>

<file path=xl/ctrlProps/ctrlProp1569.xml><?xml version="1.0" encoding="utf-8"?>
<formControlPr xmlns="http://schemas.microsoft.com/office/spreadsheetml/2009/9/main" objectType="Button" lockText="1"/>
</file>

<file path=xl/ctrlProps/ctrlProp157.xml><?xml version="1.0" encoding="utf-8"?>
<formControlPr xmlns="http://schemas.microsoft.com/office/spreadsheetml/2009/9/main" objectType="Button" lockText="1"/>
</file>

<file path=xl/ctrlProps/ctrlProp1570.xml><?xml version="1.0" encoding="utf-8"?>
<formControlPr xmlns="http://schemas.microsoft.com/office/spreadsheetml/2009/9/main" objectType="Button" lockText="1"/>
</file>

<file path=xl/ctrlProps/ctrlProp1571.xml><?xml version="1.0" encoding="utf-8"?>
<formControlPr xmlns="http://schemas.microsoft.com/office/spreadsheetml/2009/9/main" objectType="Button" lockText="1"/>
</file>

<file path=xl/ctrlProps/ctrlProp1572.xml><?xml version="1.0" encoding="utf-8"?>
<formControlPr xmlns="http://schemas.microsoft.com/office/spreadsheetml/2009/9/main" objectType="Button" lockText="1"/>
</file>

<file path=xl/ctrlProps/ctrlProp1573.xml><?xml version="1.0" encoding="utf-8"?>
<formControlPr xmlns="http://schemas.microsoft.com/office/spreadsheetml/2009/9/main" objectType="Button" lockText="1"/>
</file>

<file path=xl/ctrlProps/ctrlProp1574.xml><?xml version="1.0" encoding="utf-8"?>
<formControlPr xmlns="http://schemas.microsoft.com/office/spreadsheetml/2009/9/main" objectType="Button" lockText="1"/>
</file>

<file path=xl/ctrlProps/ctrlProp1575.xml><?xml version="1.0" encoding="utf-8"?>
<formControlPr xmlns="http://schemas.microsoft.com/office/spreadsheetml/2009/9/main" objectType="Button" lockText="1"/>
</file>

<file path=xl/ctrlProps/ctrlProp1576.xml><?xml version="1.0" encoding="utf-8"?>
<formControlPr xmlns="http://schemas.microsoft.com/office/spreadsheetml/2009/9/main" objectType="Button" lockText="1"/>
</file>

<file path=xl/ctrlProps/ctrlProp1577.xml><?xml version="1.0" encoding="utf-8"?>
<formControlPr xmlns="http://schemas.microsoft.com/office/spreadsheetml/2009/9/main" objectType="Button" lockText="1"/>
</file>

<file path=xl/ctrlProps/ctrlProp1578.xml><?xml version="1.0" encoding="utf-8"?>
<formControlPr xmlns="http://schemas.microsoft.com/office/spreadsheetml/2009/9/main" objectType="Button" lockText="1"/>
</file>

<file path=xl/ctrlProps/ctrlProp1579.xml><?xml version="1.0" encoding="utf-8"?>
<formControlPr xmlns="http://schemas.microsoft.com/office/spreadsheetml/2009/9/main" objectType="Button" lockText="1"/>
</file>

<file path=xl/ctrlProps/ctrlProp158.xml><?xml version="1.0" encoding="utf-8"?>
<formControlPr xmlns="http://schemas.microsoft.com/office/spreadsheetml/2009/9/main" objectType="Button" lockText="1"/>
</file>

<file path=xl/ctrlProps/ctrlProp1580.xml><?xml version="1.0" encoding="utf-8"?>
<formControlPr xmlns="http://schemas.microsoft.com/office/spreadsheetml/2009/9/main" objectType="Button" lockText="1"/>
</file>

<file path=xl/ctrlProps/ctrlProp1581.xml><?xml version="1.0" encoding="utf-8"?>
<formControlPr xmlns="http://schemas.microsoft.com/office/spreadsheetml/2009/9/main" objectType="Button" lockText="1"/>
</file>

<file path=xl/ctrlProps/ctrlProp1582.xml><?xml version="1.0" encoding="utf-8"?>
<formControlPr xmlns="http://schemas.microsoft.com/office/spreadsheetml/2009/9/main" objectType="Button" lockText="1"/>
</file>

<file path=xl/ctrlProps/ctrlProp1583.xml><?xml version="1.0" encoding="utf-8"?>
<formControlPr xmlns="http://schemas.microsoft.com/office/spreadsheetml/2009/9/main" objectType="Button" lockText="1"/>
</file>

<file path=xl/ctrlProps/ctrlProp1584.xml><?xml version="1.0" encoding="utf-8"?>
<formControlPr xmlns="http://schemas.microsoft.com/office/spreadsheetml/2009/9/main" objectType="Button" lockText="1"/>
</file>

<file path=xl/ctrlProps/ctrlProp1585.xml><?xml version="1.0" encoding="utf-8"?>
<formControlPr xmlns="http://schemas.microsoft.com/office/spreadsheetml/2009/9/main" objectType="Button" lockText="1"/>
</file>

<file path=xl/ctrlProps/ctrlProp1586.xml><?xml version="1.0" encoding="utf-8"?>
<formControlPr xmlns="http://schemas.microsoft.com/office/spreadsheetml/2009/9/main" objectType="Button" lockText="1"/>
</file>

<file path=xl/ctrlProps/ctrlProp1587.xml><?xml version="1.0" encoding="utf-8"?>
<formControlPr xmlns="http://schemas.microsoft.com/office/spreadsheetml/2009/9/main" objectType="Button" lockText="1"/>
</file>

<file path=xl/ctrlProps/ctrlProp1588.xml><?xml version="1.0" encoding="utf-8"?>
<formControlPr xmlns="http://schemas.microsoft.com/office/spreadsheetml/2009/9/main" objectType="Button" lockText="1"/>
</file>

<file path=xl/ctrlProps/ctrlProp1589.xml><?xml version="1.0" encoding="utf-8"?>
<formControlPr xmlns="http://schemas.microsoft.com/office/spreadsheetml/2009/9/main" objectType="Button" lockText="1"/>
</file>

<file path=xl/ctrlProps/ctrlProp159.xml><?xml version="1.0" encoding="utf-8"?>
<formControlPr xmlns="http://schemas.microsoft.com/office/spreadsheetml/2009/9/main" objectType="Button" lockText="1"/>
</file>

<file path=xl/ctrlProps/ctrlProp1590.xml><?xml version="1.0" encoding="utf-8"?>
<formControlPr xmlns="http://schemas.microsoft.com/office/spreadsheetml/2009/9/main" objectType="Button" lockText="1"/>
</file>

<file path=xl/ctrlProps/ctrlProp1591.xml><?xml version="1.0" encoding="utf-8"?>
<formControlPr xmlns="http://schemas.microsoft.com/office/spreadsheetml/2009/9/main" objectType="Button" lockText="1"/>
</file>

<file path=xl/ctrlProps/ctrlProp1592.xml><?xml version="1.0" encoding="utf-8"?>
<formControlPr xmlns="http://schemas.microsoft.com/office/spreadsheetml/2009/9/main" objectType="Button" lockText="1"/>
</file>

<file path=xl/ctrlProps/ctrlProp1593.xml><?xml version="1.0" encoding="utf-8"?>
<formControlPr xmlns="http://schemas.microsoft.com/office/spreadsheetml/2009/9/main" objectType="Button" lockText="1"/>
</file>

<file path=xl/ctrlProps/ctrlProp1594.xml><?xml version="1.0" encoding="utf-8"?>
<formControlPr xmlns="http://schemas.microsoft.com/office/spreadsheetml/2009/9/main" objectType="Button" lockText="1"/>
</file>

<file path=xl/ctrlProps/ctrlProp1595.xml><?xml version="1.0" encoding="utf-8"?>
<formControlPr xmlns="http://schemas.microsoft.com/office/spreadsheetml/2009/9/main" objectType="Button" lockText="1"/>
</file>

<file path=xl/ctrlProps/ctrlProp1596.xml><?xml version="1.0" encoding="utf-8"?>
<formControlPr xmlns="http://schemas.microsoft.com/office/spreadsheetml/2009/9/main" objectType="Button" lockText="1"/>
</file>

<file path=xl/ctrlProps/ctrlProp1597.xml><?xml version="1.0" encoding="utf-8"?>
<formControlPr xmlns="http://schemas.microsoft.com/office/spreadsheetml/2009/9/main" objectType="Button" lockText="1"/>
</file>

<file path=xl/ctrlProps/ctrlProp1598.xml><?xml version="1.0" encoding="utf-8"?>
<formControlPr xmlns="http://schemas.microsoft.com/office/spreadsheetml/2009/9/main" objectType="Button" lockText="1"/>
</file>

<file path=xl/ctrlProps/ctrlProp1599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60.xml><?xml version="1.0" encoding="utf-8"?>
<formControlPr xmlns="http://schemas.microsoft.com/office/spreadsheetml/2009/9/main" objectType="Button" lockText="1"/>
</file>

<file path=xl/ctrlProps/ctrlProp1600.xml><?xml version="1.0" encoding="utf-8"?>
<formControlPr xmlns="http://schemas.microsoft.com/office/spreadsheetml/2009/9/main" objectType="Button" lockText="1"/>
</file>

<file path=xl/ctrlProps/ctrlProp1601.xml><?xml version="1.0" encoding="utf-8"?>
<formControlPr xmlns="http://schemas.microsoft.com/office/spreadsheetml/2009/9/main" objectType="Button" lockText="1"/>
</file>

<file path=xl/ctrlProps/ctrlProp1602.xml><?xml version="1.0" encoding="utf-8"?>
<formControlPr xmlns="http://schemas.microsoft.com/office/spreadsheetml/2009/9/main" objectType="Button" lockText="1"/>
</file>

<file path=xl/ctrlProps/ctrlProp1603.xml><?xml version="1.0" encoding="utf-8"?>
<formControlPr xmlns="http://schemas.microsoft.com/office/spreadsheetml/2009/9/main" objectType="Button" lockText="1"/>
</file>

<file path=xl/ctrlProps/ctrlProp1604.xml><?xml version="1.0" encoding="utf-8"?>
<formControlPr xmlns="http://schemas.microsoft.com/office/spreadsheetml/2009/9/main" objectType="Button" lockText="1"/>
</file>

<file path=xl/ctrlProps/ctrlProp1605.xml><?xml version="1.0" encoding="utf-8"?>
<formControlPr xmlns="http://schemas.microsoft.com/office/spreadsheetml/2009/9/main" objectType="Button" lockText="1"/>
</file>

<file path=xl/ctrlProps/ctrlProp1606.xml><?xml version="1.0" encoding="utf-8"?>
<formControlPr xmlns="http://schemas.microsoft.com/office/spreadsheetml/2009/9/main" objectType="Button" lockText="1"/>
</file>

<file path=xl/ctrlProps/ctrlProp1607.xml><?xml version="1.0" encoding="utf-8"?>
<formControlPr xmlns="http://schemas.microsoft.com/office/spreadsheetml/2009/9/main" objectType="Button" lockText="1"/>
</file>

<file path=xl/ctrlProps/ctrlProp1608.xml><?xml version="1.0" encoding="utf-8"?>
<formControlPr xmlns="http://schemas.microsoft.com/office/spreadsheetml/2009/9/main" objectType="Button" lockText="1"/>
</file>

<file path=xl/ctrlProps/ctrlProp1609.xml><?xml version="1.0" encoding="utf-8"?>
<formControlPr xmlns="http://schemas.microsoft.com/office/spreadsheetml/2009/9/main" objectType="Button" lockText="1"/>
</file>

<file path=xl/ctrlProps/ctrlProp161.xml><?xml version="1.0" encoding="utf-8"?>
<formControlPr xmlns="http://schemas.microsoft.com/office/spreadsheetml/2009/9/main" objectType="Button" lockText="1"/>
</file>

<file path=xl/ctrlProps/ctrlProp1610.xml><?xml version="1.0" encoding="utf-8"?>
<formControlPr xmlns="http://schemas.microsoft.com/office/spreadsheetml/2009/9/main" objectType="Button" lockText="1"/>
</file>

<file path=xl/ctrlProps/ctrlProp1611.xml><?xml version="1.0" encoding="utf-8"?>
<formControlPr xmlns="http://schemas.microsoft.com/office/spreadsheetml/2009/9/main" objectType="Button" lockText="1"/>
</file>

<file path=xl/ctrlProps/ctrlProp1612.xml><?xml version="1.0" encoding="utf-8"?>
<formControlPr xmlns="http://schemas.microsoft.com/office/spreadsheetml/2009/9/main" objectType="Button" lockText="1"/>
</file>

<file path=xl/ctrlProps/ctrlProp1613.xml><?xml version="1.0" encoding="utf-8"?>
<formControlPr xmlns="http://schemas.microsoft.com/office/spreadsheetml/2009/9/main" objectType="Button" lockText="1"/>
</file>

<file path=xl/ctrlProps/ctrlProp1614.xml><?xml version="1.0" encoding="utf-8"?>
<formControlPr xmlns="http://schemas.microsoft.com/office/spreadsheetml/2009/9/main" objectType="Button" lockText="1"/>
</file>

<file path=xl/ctrlProps/ctrlProp1615.xml><?xml version="1.0" encoding="utf-8"?>
<formControlPr xmlns="http://schemas.microsoft.com/office/spreadsheetml/2009/9/main" objectType="Button" lockText="1"/>
</file>

<file path=xl/ctrlProps/ctrlProp1616.xml><?xml version="1.0" encoding="utf-8"?>
<formControlPr xmlns="http://schemas.microsoft.com/office/spreadsheetml/2009/9/main" objectType="Button" lockText="1"/>
</file>

<file path=xl/ctrlProps/ctrlProp1617.xml><?xml version="1.0" encoding="utf-8"?>
<formControlPr xmlns="http://schemas.microsoft.com/office/spreadsheetml/2009/9/main" objectType="Button" lockText="1"/>
</file>

<file path=xl/ctrlProps/ctrlProp1618.xml><?xml version="1.0" encoding="utf-8"?>
<formControlPr xmlns="http://schemas.microsoft.com/office/spreadsheetml/2009/9/main" objectType="Button" lockText="1"/>
</file>

<file path=xl/ctrlProps/ctrlProp1619.xml><?xml version="1.0" encoding="utf-8"?>
<formControlPr xmlns="http://schemas.microsoft.com/office/spreadsheetml/2009/9/main" objectType="Button" lockText="1"/>
</file>

<file path=xl/ctrlProps/ctrlProp162.xml><?xml version="1.0" encoding="utf-8"?>
<formControlPr xmlns="http://schemas.microsoft.com/office/spreadsheetml/2009/9/main" objectType="Button" lockText="1"/>
</file>

<file path=xl/ctrlProps/ctrlProp1620.xml><?xml version="1.0" encoding="utf-8"?>
<formControlPr xmlns="http://schemas.microsoft.com/office/spreadsheetml/2009/9/main" objectType="Button" lockText="1"/>
</file>

<file path=xl/ctrlProps/ctrlProp1621.xml><?xml version="1.0" encoding="utf-8"?>
<formControlPr xmlns="http://schemas.microsoft.com/office/spreadsheetml/2009/9/main" objectType="Button" lockText="1"/>
</file>

<file path=xl/ctrlProps/ctrlProp1622.xml><?xml version="1.0" encoding="utf-8"?>
<formControlPr xmlns="http://schemas.microsoft.com/office/spreadsheetml/2009/9/main" objectType="Button" lockText="1"/>
</file>

<file path=xl/ctrlProps/ctrlProp1623.xml><?xml version="1.0" encoding="utf-8"?>
<formControlPr xmlns="http://schemas.microsoft.com/office/spreadsheetml/2009/9/main" objectType="Button" lockText="1"/>
</file>

<file path=xl/ctrlProps/ctrlProp1624.xml><?xml version="1.0" encoding="utf-8"?>
<formControlPr xmlns="http://schemas.microsoft.com/office/spreadsheetml/2009/9/main" objectType="Button" lockText="1"/>
</file>

<file path=xl/ctrlProps/ctrlProp1625.xml><?xml version="1.0" encoding="utf-8"?>
<formControlPr xmlns="http://schemas.microsoft.com/office/spreadsheetml/2009/9/main" objectType="Button" lockText="1"/>
</file>

<file path=xl/ctrlProps/ctrlProp1626.xml><?xml version="1.0" encoding="utf-8"?>
<formControlPr xmlns="http://schemas.microsoft.com/office/spreadsheetml/2009/9/main" objectType="Button" lockText="1"/>
</file>

<file path=xl/ctrlProps/ctrlProp1627.xml><?xml version="1.0" encoding="utf-8"?>
<formControlPr xmlns="http://schemas.microsoft.com/office/spreadsheetml/2009/9/main" objectType="Button" lockText="1"/>
</file>

<file path=xl/ctrlProps/ctrlProp1628.xml><?xml version="1.0" encoding="utf-8"?>
<formControlPr xmlns="http://schemas.microsoft.com/office/spreadsheetml/2009/9/main" objectType="Button" lockText="1"/>
</file>

<file path=xl/ctrlProps/ctrlProp1629.xml><?xml version="1.0" encoding="utf-8"?>
<formControlPr xmlns="http://schemas.microsoft.com/office/spreadsheetml/2009/9/main" objectType="Button" lockText="1"/>
</file>

<file path=xl/ctrlProps/ctrlProp163.xml><?xml version="1.0" encoding="utf-8"?>
<formControlPr xmlns="http://schemas.microsoft.com/office/spreadsheetml/2009/9/main" objectType="Button" lockText="1"/>
</file>

<file path=xl/ctrlProps/ctrlProp1630.xml><?xml version="1.0" encoding="utf-8"?>
<formControlPr xmlns="http://schemas.microsoft.com/office/spreadsheetml/2009/9/main" objectType="Button" lockText="1"/>
</file>

<file path=xl/ctrlProps/ctrlProp1631.xml><?xml version="1.0" encoding="utf-8"?>
<formControlPr xmlns="http://schemas.microsoft.com/office/spreadsheetml/2009/9/main" objectType="Button" lockText="1"/>
</file>

<file path=xl/ctrlProps/ctrlProp1632.xml><?xml version="1.0" encoding="utf-8"?>
<formControlPr xmlns="http://schemas.microsoft.com/office/spreadsheetml/2009/9/main" objectType="Button" lockText="1"/>
</file>

<file path=xl/ctrlProps/ctrlProp1633.xml><?xml version="1.0" encoding="utf-8"?>
<formControlPr xmlns="http://schemas.microsoft.com/office/spreadsheetml/2009/9/main" objectType="Button" lockText="1"/>
</file>

<file path=xl/ctrlProps/ctrlProp1634.xml><?xml version="1.0" encoding="utf-8"?>
<formControlPr xmlns="http://schemas.microsoft.com/office/spreadsheetml/2009/9/main" objectType="Button" lockText="1"/>
</file>

<file path=xl/ctrlProps/ctrlProp1635.xml><?xml version="1.0" encoding="utf-8"?>
<formControlPr xmlns="http://schemas.microsoft.com/office/spreadsheetml/2009/9/main" objectType="Button" lockText="1"/>
</file>

<file path=xl/ctrlProps/ctrlProp1636.xml><?xml version="1.0" encoding="utf-8"?>
<formControlPr xmlns="http://schemas.microsoft.com/office/spreadsheetml/2009/9/main" objectType="Button" lockText="1"/>
</file>

<file path=xl/ctrlProps/ctrlProp1637.xml><?xml version="1.0" encoding="utf-8"?>
<formControlPr xmlns="http://schemas.microsoft.com/office/spreadsheetml/2009/9/main" objectType="Button" lockText="1"/>
</file>

<file path=xl/ctrlProps/ctrlProp1638.xml><?xml version="1.0" encoding="utf-8"?>
<formControlPr xmlns="http://schemas.microsoft.com/office/spreadsheetml/2009/9/main" objectType="Button" lockText="1"/>
</file>

<file path=xl/ctrlProps/ctrlProp1639.xml><?xml version="1.0" encoding="utf-8"?>
<formControlPr xmlns="http://schemas.microsoft.com/office/spreadsheetml/2009/9/main" objectType="Button" lockText="1"/>
</file>

<file path=xl/ctrlProps/ctrlProp164.xml><?xml version="1.0" encoding="utf-8"?>
<formControlPr xmlns="http://schemas.microsoft.com/office/spreadsheetml/2009/9/main" objectType="Button" lockText="1"/>
</file>

<file path=xl/ctrlProps/ctrlProp1640.xml><?xml version="1.0" encoding="utf-8"?>
<formControlPr xmlns="http://schemas.microsoft.com/office/spreadsheetml/2009/9/main" objectType="Button" lockText="1"/>
</file>

<file path=xl/ctrlProps/ctrlProp1641.xml><?xml version="1.0" encoding="utf-8"?>
<formControlPr xmlns="http://schemas.microsoft.com/office/spreadsheetml/2009/9/main" objectType="Button" lockText="1"/>
</file>

<file path=xl/ctrlProps/ctrlProp1642.xml><?xml version="1.0" encoding="utf-8"?>
<formControlPr xmlns="http://schemas.microsoft.com/office/spreadsheetml/2009/9/main" objectType="Button" lockText="1"/>
</file>

<file path=xl/ctrlProps/ctrlProp1643.xml><?xml version="1.0" encoding="utf-8"?>
<formControlPr xmlns="http://schemas.microsoft.com/office/spreadsheetml/2009/9/main" objectType="Button" lockText="1"/>
</file>

<file path=xl/ctrlProps/ctrlProp1644.xml><?xml version="1.0" encoding="utf-8"?>
<formControlPr xmlns="http://schemas.microsoft.com/office/spreadsheetml/2009/9/main" objectType="Button" lockText="1"/>
</file>

<file path=xl/ctrlProps/ctrlProp1645.xml><?xml version="1.0" encoding="utf-8"?>
<formControlPr xmlns="http://schemas.microsoft.com/office/spreadsheetml/2009/9/main" objectType="Button" lockText="1"/>
</file>

<file path=xl/ctrlProps/ctrlProp1646.xml><?xml version="1.0" encoding="utf-8"?>
<formControlPr xmlns="http://schemas.microsoft.com/office/spreadsheetml/2009/9/main" objectType="Button" lockText="1"/>
</file>

<file path=xl/ctrlProps/ctrlProp1647.xml><?xml version="1.0" encoding="utf-8"?>
<formControlPr xmlns="http://schemas.microsoft.com/office/spreadsheetml/2009/9/main" objectType="Button" lockText="1"/>
</file>

<file path=xl/ctrlProps/ctrlProp1648.xml><?xml version="1.0" encoding="utf-8"?>
<formControlPr xmlns="http://schemas.microsoft.com/office/spreadsheetml/2009/9/main" objectType="Button" lockText="1"/>
</file>

<file path=xl/ctrlProps/ctrlProp1649.xml><?xml version="1.0" encoding="utf-8"?>
<formControlPr xmlns="http://schemas.microsoft.com/office/spreadsheetml/2009/9/main" objectType="Button" lockText="1"/>
</file>

<file path=xl/ctrlProps/ctrlProp165.xml><?xml version="1.0" encoding="utf-8"?>
<formControlPr xmlns="http://schemas.microsoft.com/office/spreadsheetml/2009/9/main" objectType="Button" lockText="1"/>
</file>

<file path=xl/ctrlProps/ctrlProp1650.xml><?xml version="1.0" encoding="utf-8"?>
<formControlPr xmlns="http://schemas.microsoft.com/office/spreadsheetml/2009/9/main" objectType="Button" lockText="1"/>
</file>

<file path=xl/ctrlProps/ctrlProp1651.xml><?xml version="1.0" encoding="utf-8"?>
<formControlPr xmlns="http://schemas.microsoft.com/office/spreadsheetml/2009/9/main" objectType="Button" lockText="1"/>
</file>

<file path=xl/ctrlProps/ctrlProp1652.xml><?xml version="1.0" encoding="utf-8"?>
<formControlPr xmlns="http://schemas.microsoft.com/office/spreadsheetml/2009/9/main" objectType="Button" lockText="1"/>
</file>

<file path=xl/ctrlProps/ctrlProp1653.xml><?xml version="1.0" encoding="utf-8"?>
<formControlPr xmlns="http://schemas.microsoft.com/office/spreadsheetml/2009/9/main" objectType="Button" lockText="1"/>
</file>

<file path=xl/ctrlProps/ctrlProp1654.xml><?xml version="1.0" encoding="utf-8"?>
<formControlPr xmlns="http://schemas.microsoft.com/office/spreadsheetml/2009/9/main" objectType="Button" lockText="1"/>
</file>

<file path=xl/ctrlProps/ctrlProp1655.xml><?xml version="1.0" encoding="utf-8"?>
<formControlPr xmlns="http://schemas.microsoft.com/office/spreadsheetml/2009/9/main" objectType="Button" lockText="1"/>
</file>

<file path=xl/ctrlProps/ctrlProp1656.xml><?xml version="1.0" encoding="utf-8"?>
<formControlPr xmlns="http://schemas.microsoft.com/office/spreadsheetml/2009/9/main" objectType="Button" lockText="1"/>
</file>

<file path=xl/ctrlProps/ctrlProp1657.xml><?xml version="1.0" encoding="utf-8"?>
<formControlPr xmlns="http://schemas.microsoft.com/office/spreadsheetml/2009/9/main" objectType="Button" lockText="1"/>
</file>

<file path=xl/ctrlProps/ctrlProp1658.xml><?xml version="1.0" encoding="utf-8"?>
<formControlPr xmlns="http://schemas.microsoft.com/office/spreadsheetml/2009/9/main" objectType="Button" lockText="1"/>
</file>

<file path=xl/ctrlProps/ctrlProp1659.xml><?xml version="1.0" encoding="utf-8"?>
<formControlPr xmlns="http://schemas.microsoft.com/office/spreadsheetml/2009/9/main" objectType="Button" lockText="1"/>
</file>

<file path=xl/ctrlProps/ctrlProp166.xml><?xml version="1.0" encoding="utf-8"?>
<formControlPr xmlns="http://schemas.microsoft.com/office/spreadsheetml/2009/9/main" objectType="Button" lockText="1"/>
</file>

<file path=xl/ctrlProps/ctrlProp1660.xml><?xml version="1.0" encoding="utf-8"?>
<formControlPr xmlns="http://schemas.microsoft.com/office/spreadsheetml/2009/9/main" objectType="Button" lockText="1"/>
</file>

<file path=xl/ctrlProps/ctrlProp1661.xml><?xml version="1.0" encoding="utf-8"?>
<formControlPr xmlns="http://schemas.microsoft.com/office/spreadsheetml/2009/9/main" objectType="Button" lockText="1"/>
</file>

<file path=xl/ctrlProps/ctrlProp1662.xml><?xml version="1.0" encoding="utf-8"?>
<formControlPr xmlns="http://schemas.microsoft.com/office/spreadsheetml/2009/9/main" objectType="Button" lockText="1"/>
</file>

<file path=xl/ctrlProps/ctrlProp1663.xml><?xml version="1.0" encoding="utf-8"?>
<formControlPr xmlns="http://schemas.microsoft.com/office/spreadsheetml/2009/9/main" objectType="Button" lockText="1"/>
</file>

<file path=xl/ctrlProps/ctrlProp1664.xml><?xml version="1.0" encoding="utf-8"?>
<formControlPr xmlns="http://schemas.microsoft.com/office/spreadsheetml/2009/9/main" objectType="Button" lockText="1"/>
</file>

<file path=xl/ctrlProps/ctrlProp1665.xml><?xml version="1.0" encoding="utf-8"?>
<formControlPr xmlns="http://schemas.microsoft.com/office/spreadsheetml/2009/9/main" objectType="Button" lockText="1"/>
</file>

<file path=xl/ctrlProps/ctrlProp1666.xml><?xml version="1.0" encoding="utf-8"?>
<formControlPr xmlns="http://schemas.microsoft.com/office/spreadsheetml/2009/9/main" objectType="Button" lockText="1"/>
</file>

<file path=xl/ctrlProps/ctrlProp1667.xml><?xml version="1.0" encoding="utf-8"?>
<formControlPr xmlns="http://schemas.microsoft.com/office/spreadsheetml/2009/9/main" objectType="Button" lockText="1"/>
</file>

<file path=xl/ctrlProps/ctrlProp1668.xml><?xml version="1.0" encoding="utf-8"?>
<formControlPr xmlns="http://schemas.microsoft.com/office/spreadsheetml/2009/9/main" objectType="Button" lockText="1"/>
</file>

<file path=xl/ctrlProps/ctrlProp1669.xml><?xml version="1.0" encoding="utf-8"?>
<formControlPr xmlns="http://schemas.microsoft.com/office/spreadsheetml/2009/9/main" objectType="Button" lockText="1"/>
</file>

<file path=xl/ctrlProps/ctrlProp167.xml><?xml version="1.0" encoding="utf-8"?>
<formControlPr xmlns="http://schemas.microsoft.com/office/spreadsheetml/2009/9/main" objectType="Button" lockText="1"/>
</file>

<file path=xl/ctrlProps/ctrlProp1670.xml><?xml version="1.0" encoding="utf-8"?>
<formControlPr xmlns="http://schemas.microsoft.com/office/spreadsheetml/2009/9/main" objectType="Button" lockText="1"/>
</file>

<file path=xl/ctrlProps/ctrlProp1671.xml><?xml version="1.0" encoding="utf-8"?>
<formControlPr xmlns="http://schemas.microsoft.com/office/spreadsheetml/2009/9/main" objectType="Button" lockText="1"/>
</file>

<file path=xl/ctrlProps/ctrlProp1672.xml><?xml version="1.0" encoding="utf-8"?>
<formControlPr xmlns="http://schemas.microsoft.com/office/spreadsheetml/2009/9/main" objectType="Button" lockText="1"/>
</file>

<file path=xl/ctrlProps/ctrlProp1673.xml><?xml version="1.0" encoding="utf-8"?>
<formControlPr xmlns="http://schemas.microsoft.com/office/spreadsheetml/2009/9/main" objectType="Button" lockText="1"/>
</file>

<file path=xl/ctrlProps/ctrlProp1674.xml><?xml version="1.0" encoding="utf-8"?>
<formControlPr xmlns="http://schemas.microsoft.com/office/spreadsheetml/2009/9/main" objectType="Button" lockText="1"/>
</file>

<file path=xl/ctrlProps/ctrlProp1675.xml><?xml version="1.0" encoding="utf-8"?>
<formControlPr xmlns="http://schemas.microsoft.com/office/spreadsheetml/2009/9/main" objectType="Button" lockText="1"/>
</file>

<file path=xl/ctrlProps/ctrlProp1676.xml><?xml version="1.0" encoding="utf-8"?>
<formControlPr xmlns="http://schemas.microsoft.com/office/spreadsheetml/2009/9/main" objectType="Button" lockText="1"/>
</file>

<file path=xl/ctrlProps/ctrlProp1677.xml><?xml version="1.0" encoding="utf-8"?>
<formControlPr xmlns="http://schemas.microsoft.com/office/spreadsheetml/2009/9/main" objectType="Button" lockText="1"/>
</file>

<file path=xl/ctrlProps/ctrlProp1678.xml><?xml version="1.0" encoding="utf-8"?>
<formControlPr xmlns="http://schemas.microsoft.com/office/spreadsheetml/2009/9/main" objectType="Button" lockText="1"/>
</file>

<file path=xl/ctrlProps/ctrlProp1679.xml><?xml version="1.0" encoding="utf-8"?>
<formControlPr xmlns="http://schemas.microsoft.com/office/spreadsheetml/2009/9/main" objectType="Button" lockText="1"/>
</file>

<file path=xl/ctrlProps/ctrlProp168.xml><?xml version="1.0" encoding="utf-8"?>
<formControlPr xmlns="http://schemas.microsoft.com/office/spreadsheetml/2009/9/main" objectType="Button" lockText="1"/>
</file>

<file path=xl/ctrlProps/ctrlProp1680.xml><?xml version="1.0" encoding="utf-8"?>
<formControlPr xmlns="http://schemas.microsoft.com/office/spreadsheetml/2009/9/main" objectType="Button" lockText="1"/>
</file>

<file path=xl/ctrlProps/ctrlProp1681.xml><?xml version="1.0" encoding="utf-8"?>
<formControlPr xmlns="http://schemas.microsoft.com/office/spreadsheetml/2009/9/main" objectType="Button" lockText="1"/>
</file>

<file path=xl/ctrlProps/ctrlProp1682.xml><?xml version="1.0" encoding="utf-8"?>
<formControlPr xmlns="http://schemas.microsoft.com/office/spreadsheetml/2009/9/main" objectType="Button" lockText="1"/>
</file>

<file path=xl/ctrlProps/ctrlProp1683.xml><?xml version="1.0" encoding="utf-8"?>
<formControlPr xmlns="http://schemas.microsoft.com/office/spreadsheetml/2009/9/main" objectType="Button" lockText="1"/>
</file>

<file path=xl/ctrlProps/ctrlProp1684.xml><?xml version="1.0" encoding="utf-8"?>
<formControlPr xmlns="http://schemas.microsoft.com/office/spreadsheetml/2009/9/main" objectType="Button" lockText="1"/>
</file>

<file path=xl/ctrlProps/ctrlProp1685.xml><?xml version="1.0" encoding="utf-8"?>
<formControlPr xmlns="http://schemas.microsoft.com/office/spreadsheetml/2009/9/main" objectType="Button" lockText="1"/>
</file>

<file path=xl/ctrlProps/ctrlProp1686.xml><?xml version="1.0" encoding="utf-8"?>
<formControlPr xmlns="http://schemas.microsoft.com/office/spreadsheetml/2009/9/main" objectType="Button" lockText="1"/>
</file>

<file path=xl/ctrlProps/ctrlProp1687.xml><?xml version="1.0" encoding="utf-8"?>
<formControlPr xmlns="http://schemas.microsoft.com/office/spreadsheetml/2009/9/main" objectType="Button" lockText="1"/>
</file>

<file path=xl/ctrlProps/ctrlProp1688.xml><?xml version="1.0" encoding="utf-8"?>
<formControlPr xmlns="http://schemas.microsoft.com/office/spreadsheetml/2009/9/main" objectType="Button" lockText="1"/>
</file>

<file path=xl/ctrlProps/ctrlProp1689.xml><?xml version="1.0" encoding="utf-8"?>
<formControlPr xmlns="http://schemas.microsoft.com/office/spreadsheetml/2009/9/main" objectType="Button" lockText="1"/>
</file>

<file path=xl/ctrlProps/ctrlProp169.xml><?xml version="1.0" encoding="utf-8"?>
<formControlPr xmlns="http://schemas.microsoft.com/office/spreadsheetml/2009/9/main" objectType="Button" lockText="1"/>
</file>

<file path=xl/ctrlProps/ctrlProp1690.xml><?xml version="1.0" encoding="utf-8"?>
<formControlPr xmlns="http://schemas.microsoft.com/office/spreadsheetml/2009/9/main" objectType="Button" lockText="1"/>
</file>

<file path=xl/ctrlProps/ctrlProp1691.xml><?xml version="1.0" encoding="utf-8"?>
<formControlPr xmlns="http://schemas.microsoft.com/office/spreadsheetml/2009/9/main" objectType="Button" lockText="1"/>
</file>

<file path=xl/ctrlProps/ctrlProp1692.xml><?xml version="1.0" encoding="utf-8"?>
<formControlPr xmlns="http://schemas.microsoft.com/office/spreadsheetml/2009/9/main" objectType="Button" lockText="1"/>
</file>

<file path=xl/ctrlProps/ctrlProp1693.xml><?xml version="1.0" encoding="utf-8"?>
<formControlPr xmlns="http://schemas.microsoft.com/office/spreadsheetml/2009/9/main" objectType="Button" lockText="1"/>
</file>

<file path=xl/ctrlProps/ctrlProp1694.xml><?xml version="1.0" encoding="utf-8"?>
<formControlPr xmlns="http://schemas.microsoft.com/office/spreadsheetml/2009/9/main" objectType="Button" lockText="1"/>
</file>

<file path=xl/ctrlProps/ctrlProp1695.xml><?xml version="1.0" encoding="utf-8"?>
<formControlPr xmlns="http://schemas.microsoft.com/office/spreadsheetml/2009/9/main" objectType="Button" lockText="1"/>
</file>

<file path=xl/ctrlProps/ctrlProp1696.xml><?xml version="1.0" encoding="utf-8"?>
<formControlPr xmlns="http://schemas.microsoft.com/office/spreadsheetml/2009/9/main" objectType="Button" lockText="1"/>
</file>

<file path=xl/ctrlProps/ctrlProp1697.xml><?xml version="1.0" encoding="utf-8"?>
<formControlPr xmlns="http://schemas.microsoft.com/office/spreadsheetml/2009/9/main" objectType="Button" lockText="1"/>
</file>

<file path=xl/ctrlProps/ctrlProp1698.xml><?xml version="1.0" encoding="utf-8"?>
<formControlPr xmlns="http://schemas.microsoft.com/office/spreadsheetml/2009/9/main" objectType="Button" lockText="1"/>
</file>

<file path=xl/ctrlProps/ctrlProp1699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70.xml><?xml version="1.0" encoding="utf-8"?>
<formControlPr xmlns="http://schemas.microsoft.com/office/spreadsheetml/2009/9/main" objectType="Button" lockText="1"/>
</file>

<file path=xl/ctrlProps/ctrlProp1700.xml><?xml version="1.0" encoding="utf-8"?>
<formControlPr xmlns="http://schemas.microsoft.com/office/spreadsheetml/2009/9/main" objectType="Button" lockText="1"/>
</file>

<file path=xl/ctrlProps/ctrlProp1701.xml><?xml version="1.0" encoding="utf-8"?>
<formControlPr xmlns="http://schemas.microsoft.com/office/spreadsheetml/2009/9/main" objectType="Button" lockText="1"/>
</file>

<file path=xl/ctrlProps/ctrlProp1702.xml><?xml version="1.0" encoding="utf-8"?>
<formControlPr xmlns="http://schemas.microsoft.com/office/spreadsheetml/2009/9/main" objectType="Button" lockText="1"/>
</file>

<file path=xl/ctrlProps/ctrlProp1703.xml><?xml version="1.0" encoding="utf-8"?>
<formControlPr xmlns="http://schemas.microsoft.com/office/spreadsheetml/2009/9/main" objectType="Button" lockText="1"/>
</file>

<file path=xl/ctrlProps/ctrlProp1704.xml><?xml version="1.0" encoding="utf-8"?>
<formControlPr xmlns="http://schemas.microsoft.com/office/spreadsheetml/2009/9/main" objectType="Button" lockText="1"/>
</file>

<file path=xl/ctrlProps/ctrlProp1705.xml><?xml version="1.0" encoding="utf-8"?>
<formControlPr xmlns="http://schemas.microsoft.com/office/spreadsheetml/2009/9/main" objectType="Button" lockText="1"/>
</file>

<file path=xl/ctrlProps/ctrlProp1706.xml><?xml version="1.0" encoding="utf-8"?>
<formControlPr xmlns="http://schemas.microsoft.com/office/spreadsheetml/2009/9/main" objectType="Button" lockText="1"/>
</file>

<file path=xl/ctrlProps/ctrlProp1707.xml><?xml version="1.0" encoding="utf-8"?>
<formControlPr xmlns="http://schemas.microsoft.com/office/spreadsheetml/2009/9/main" objectType="Button" lockText="1"/>
</file>

<file path=xl/ctrlProps/ctrlProp1708.xml><?xml version="1.0" encoding="utf-8"?>
<formControlPr xmlns="http://schemas.microsoft.com/office/spreadsheetml/2009/9/main" objectType="Button" lockText="1"/>
</file>

<file path=xl/ctrlProps/ctrlProp1709.xml><?xml version="1.0" encoding="utf-8"?>
<formControlPr xmlns="http://schemas.microsoft.com/office/spreadsheetml/2009/9/main" objectType="Button" lockText="1"/>
</file>

<file path=xl/ctrlProps/ctrlProp171.xml><?xml version="1.0" encoding="utf-8"?>
<formControlPr xmlns="http://schemas.microsoft.com/office/spreadsheetml/2009/9/main" objectType="Button" lockText="1"/>
</file>

<file path=xl/ctrlProps/ctrlProp1710.xml><?xml version="1.0" encoding="utf-8"?>
<formControlPr xmlns="http://schemas.microsoft.com/office/spreadsheetml/2009/9/main" objectType="Button" lockText="1"/>
</file>

<file path=xl/ctrlProps/ctrlProp1711.xml><?xml version="1.0" encoding="utf-8"?>
<formControlPr xmlns="http://schemas.microsoft.com/office/spreadsheetml/2009/9/main" objectType="Button" lockText="1"/>
</file>

<file path=xl/ctrlProps/ctrlProp1712.xml><?xml version="1.0" encoding="utf-8"?>
<formControlPr xmlns="http://schemas.microsoft.com/office/spreadsheetml/2009/9/main" objectType="Button" lockText="1"/>
</file>

<file path=xl/ctrlProps/ctrlProp1713.xml><?xml version="1.0" encoding="utf-8"?>
<formControlPr xmlns="http://schemas.microsoft.com/office/spreadsheetml/2009/9/main" objectType="Button" lockText="1"/>
</file>

<file path=xl/ctrlProps/ctrlProp1714.xml><?xml version="1.0" encoding="utf-8"?>
<formControlPr xmlns="http://schemas.microsoft.com/office/spreadsheetml/2009/9/main" objectType="Button" lockText="1"/>
</file>

<file path=xl/ctrlProps/ctrlProp1715.xml><?xml version="1.0" encoding="utf-8"?>
<formControlPr xmlns="http://schemas.microsoft.com/office/spreadsheetml/2009/9/main" objectType="Button" lockText="1"/>
</file>

<file path=xl/ctrlProps/ctrlProp1716.xml><?xml version="1.0" encoding="utf-8"?>
<formControlPr xmlns="http://schemas.microsoft.com/office/spreadsheetml/2009/9/main" objectType="Button" lockText="1"/>
</file>

<file path=xl/ctrlProps/ctrlProp1717.xml><?xml version="1.0" encoding="utf-8"?>
<formControlPr xmlns="http://schemas.microsoft.com/office/spreadsheetml/2009/9/main" objectType="Button" lockText="1"/>
</file>

<file path=xl/ctrlProps/ctrlProp1718.xml><?xml version="1.0" encoding="utf-8"?>
<formControlPr xmlns="http://schemas.microsoft.com/office/spreadsheetml/2009/9/main" objectType="Button" lockText="1"/>
</file>

<file path=xl/ctrlProps/ctrlProp1719.xml><?xml version="1.0" encoding="utf-8"?>
<formControlPr xmlns="http://schemas.microsoft.com/office/spreadsheetml/2009/9/main" objectType="Button" lockText="1"/>
</file>

<file path=xl/ctrlProps/ctrlProp172.xml><?xml version="1.0" encoding="utf-8"?>
<formControlPr xmlns="http://schemas.microsoft.com/office/spreadsheetml/2009/9/main" objectType="Button" lockText="1"/>
</file>

<file path=xl/ctrlProps/ctrlProp1720.xml><?xml version="1.0" encoding="utf-8"?>
<formControlPr xmlns="http://schemas.microsoft.com/office/spreadsheetml/2009/9/main" objectType="Button" lockText="1"/>
</file>

<file path=xl/ctrlProps/ctrlProp1721.xml><?xml version="1.0" encoding="utf-8"?>
<formControlPr xmlns="http://schemas.microsoft.com/office/spreadsheetml/2009/9/main" objectType="Button" lockText="1"/>
</file>

<file path=xl/ctrlProps/ctrlProp1722.xml><?xml version="1.0" encoding="utf-8"?>
<formControlPr xmlns="http://schemas.microsoft.com/office/spreadsheetml/2009/9/main" objectType="Button" lockText="1"/>
</file>

<file path=xl/ctrlProps/ctrlProp1723.xml><?xml version="1.0" encoding="utf-8"?>
<formControlPr xmlns="http://schemas.microsoft.com/office/spreadsheetml/2009/9/main" objectType="Button" lockText="1"/>
</file>

<file path=xl/ctrlProps/ctrlProp1724.xml><?xml version="1.0" encoding="utf-8"?>
<formControlPr xmlns="http://schemas.microsoft.com/office/spreadsheetml/2009/9/main" objectType="Button" lockText="1"/>
</file>

<file path=xl/ctrlProps/ctrlProp1725.xml><?xml version="1.0" encoding="utf-8"?>
<formControlPr xmlns="http://schemas.microsoft.com/office/spreadsheetml/2009/9/main" objectType="Button" lockText="1"/>
</file>

<file path=xl/ctrlProps/ctrlProp1726.xml><?xml version="1.0" encoding="utf-8"?>
<formControlPr xmlns="http://schemas.microsoft.com/office/spreadsheetml/2009/9/main" objectType="Button" lockText="1"/>
</file>

<file path=xl/ctrlProps/ctrlProp1727.xml><?xml version="1.0" encoding="utf-8"?>
<formControlPr xmlns="http://schemas.microsoft.com/office/spreadsheetml/2009/9/main" objectType="Button" lockText="1"/>
</file>

<file path=xl/ctrlProps/ctrlProp1728.xml><?xml version="1.0" encoding="utf-8"?>
<formControlPr xmlns="http://schemas.microsoft.com/office/spreadsheetml/2009/9/main" objectType="Button" lockText="1"/>
</file>

<file path=xl/ctrlProps/ctrlProp1729.xml><?xml version="1.0" encoding="utf-8"?>
<formControlPr xmlns="http://schemas.microsoft.com/office/spreadsheetml/2009/9/main" objectType="Button" lockText="1"/>
</file>

<file path=xl/ctrlProps/ctrlProp173.xml><?xml version="1.0" encoding="utf-8"?>
<formControlPr xmlns="http://schemas.microsoft.com/office/spreadsheetml/2009/9/main" objectType="Button" lockText="1"/>
</file>

<file path=xl/ctrlProps/ctrlProp1730.xml><?xml version="1.0" encoding="utf-8"?>
<formControlPr xmlns="http://schemas.microsoft.com/office/spreadsheetml/2009/9/main" objectType="Button" lockText="1"/>
</file>

<file path=xl/ctrlProps/ctrlProp1731.xml><?xml version="1.0" encoding="utf-8"?>
<formControlPr xmlns="http://schemas.microsoft.com/office/spreadsheetml/2009/9/main" objectType="Button" lockText="1"/>
</file>

<file path=xl/ctrlProps/ctrlProp1732.xml><?xml version="1.0" encoding="utf-8"?>
<formControlPr xmlns="http://schemas.microsoft.com/office/spreadsheetml/2009/9/main" objectType="Button" lockText="1"/>
</file>

<file path=xl/ctrlProps/ctrlProp1733.xml><?xml version="1.0" encoding="utf-8"?>
<formControlPr xmlns="http://schemas.microsoft.com/office/spreadsheetml/2009/9/main" objectType="Button" lockText="1"/>
</file>

<file path=xl/ctrlProps/ctrlProp1734.xml><?xml version="1.0" encoding="utf-8"?>
<formControlPr xmlns="http://schemas.microsoft.com/office/spreadsheetml/2009/9/main" objectType="Button" lockText="1"/>
</file>

<file path=xl/ctrlProps/ctrlProp1735.xml><?xml version="1.0" encoding="utf-8"?>
<formControlPr xmlns="http://schemas.microsoft.com/office/spreadsheetml/2009/9/main" objectType="Button" lockText="1"/>
</file>

<file path=xl/ctrlProps/ctrlProp1736.xml><?xml version="1.0" encoding="utf-8"?>
<formControlPr xmlns="http://schemas.microsoft.com/office/spreadsheetml/2009/9/main" objectType="Button" lockText="1"/>
</file>

<file path=xl/ctrlProps/ctrlProp1737.xml><?xml version="1.0" encoding="utf-8"?>
<formControlPr xmlns="http://schemas.microsoft.com/office/spreadsheetml/2009/9/main" objectType="Button" lockText="1"/>
</file>

<file path=xl/ctrlProps/ctrlProp1738.xml><?xml version="1.0" encoding="utf-8"?>
<formControlPr xmlns="http://schemas.microsoft.com/office/spreadsheetml/2009/9/main" objectType="Button" lockText="1"/>
</file>

<file path=xl/ctrlProps/ctrlProp1739.xml><?xml version="1.0" encoding="utf-8"?>
<formControlPr xmlns="http://schemas.microsoft.com/office/spreadsheetml/2009/9/main" objectType="Button" lockText="1"/>
</file>

<file path=xl/ctrlProps/ctrlProp174.xml><?xml version="1.0" encoding="utf-8"?>
<formControlPr xmlns="http://schemas.microsoft.com/office/spreadsheetml/2009/9/main" objectType="Button" lockText="1"/>
</file>

<file path=xl/ctrlProps/ctrlProp1740.xml><?xml version="1.0" encoding="utf-8"?>
<formControlPr xmlns="http://schemas.microsoft.com/office/spreadsheetml/2009/9/main" objectType="Button" lockText="1"/>
</file>

<file path=xl/ctrlProps/ctrlProp1741.xml><?xml version="1.0" encoding="utf-8"?>
<formControlPr xmlns="http://schemas.microsoft.com/office/spreadsheetml/2009/9/main" objectType="Button" lockText="1"/>
</file>

<file path=xl/ctrlProps/ctrlProp1742.xml><?xml version="1.0" encoding="utf-8"?>
<formControlPr xmlns="http://schemas.microsoft.com/office/spreadsheetml/2009/9/main" objectType="Button" lockText="1"/>
</file>

<file path=xl/ctrlProps/ctrlProp1743.xml><?xml version="1.0" encoding="utf-8"?>
<formControlPr xmlns="http://schemas.microsoft.com/office/spreadsheetml/2009/9/main" objectType="Button" lockText="1"/>
</file>

<file path=xl/ctrlProps/ctrlProp1744.xml><?xml version="1.0" encoding="utf-8"?>
<formControlPr xmlns="http://schemas.microsoft.com/office/spreadsheetml/2009/9/main" objectType="Button" lockText="1"/>
</file>

<file path=xl/ctrlProps/ctrlProp1745.xml><?xml version="1.0" encoding="utf-8"?>
<formControlPr xmlns="http://schemas.microsoft.com/office/spreadsheetml/2009/9/main" objectType="Button" lockText="1"/>
</file>

<file path=xl/ctrlProps/ctrlProp1746.xml><?xml version="1.0" encoding="utf-8"?>
<formControlPr xmlns="http://schemas.microsoft.com/office/spreadsheetml/2009/9/main" objectType="Button" lockText="1"/>
</file>

<file path=xl/ctrlProps/ctrlProp1747.xml><?xml version="1.0" encoding="utf-8"?>
<formControlPr xmlns="http://schemas.microsoft.com/office/spreadsheetml/2009/9/main" objectType="Button" lockText="1"/>
</file>

<file path=xl/ctrlProps/ctrlProp1748.xml><?xml version="1.0" encoding="utf-8"?>
<formControlPr xmlns="http://schemas.microsoft.com/office/spreadsheetml/2009/9/main" objectType="Button" lockText="1"/>
</file>

<file path=xl/ctrlProps/ctrlProp1749.xml><?xml version="1.0" encoding="utf-8"?>
<formControlPr xmlns="http://schemas.microsoft.com/office/spreadsheetml/2009/9/main" objectType="Button" lockText="1"/>
</file>

<file path=xl/ctrlProps/ctrlProp175.xml><?xml version="1.0" encoding="utf-8"?>
<formControlPr xmlns="http://schemas.microsoft.com/office/spreadsheetml/2009/9/main" objectType="Button" lockText="1"/>
</file>

<file path=xl/ctrlProps/ctrlProp1750.xml><?xml version="1.0" encoding="utf-8"?>
<formControlPr xmlns="http://schemas.microsoft.com/office/spreadsheetml/2009/9/main" objectType="Button" lockText="1"/>
</file>

<file path=xl/ctrlProps/ctrlProp1751.xml><?xml version="1.0" encoding="utf-8"?>
<formControlPr xmlns="http://schemas.microsoft.com/office/spreadsheetml/2009/9/main" objectType="Button" lockText="1"/>
</file>

<file path=xl/ctrlProps/ctrlProp1752.xml><?xml version="1.0" encoding="utf-8"?>
<formControlPr xmlns="http://schemas.microsoft.com/office/spreadsheetml/2009/9/main" objectType="Button" lockText="1"/>
</file>

<file path=xl/ctrlProps/ctrlProp1753.xml><?xml version="1.0" encoding="utf-8"?>
<formControlPr xmlns="http://schemas.microsoft.com/office/spreadsheetml/2009/9/main" objectType="Button" lockText="1"/>
</file>

<file path=xl/ctrlProps/ctrlProp1754.xml><?xml version="1.0" encoding="utf-8"?>
<formControlPr xmlns="http://schemas.microsoft.com/office/spreadsheetml/2009/9/main" objectType="Button" lockText="1"/>
</file>

<file path=xl/ctrlProps/ctrlProp1755.xml><?xml version="1.0" encoding="utf-8"?>
<formControlPr xmlns="http://schemas.microsoft.com/office/spreadsheetml/2009/9/main" objectType="Button" lockText="1"/>
</file>

<file path=xl/ctrlProps/ctrlProp1756.xml><?xml version="1.0" encoding="utf-8"?>
<formControlPr xmlns="http://schemas.microsoft.com/office/spreadsheetml/2009/9/main" objectType="Button" lockText="1"/>
</file>

<file path=xl/ctrlProps/ctrlProp1757.xml><?xml version="1.0" encoding="utf-8"?>
<formControlPr xmlns="http://schemas.microsoft.com/office/spreadsheetml/2009/9/main" objectType="Button" lockText="1"/>
</file>

<file path=xl/ctrlProps/ctrlProp1758.xml><?xml version="1.0" encoding="utf-8"?>
<formControlPr xmlns="http://schemas.microsoft.com/office/spreadsheetml/2009/9/main" objectType="Button" lockText="1"/>
</file>

<file path=xl/ctrlProps/ctrlProp1759.xml><?xml version="1.0" encoding="utf-8"?>
<formControlPr xmlns="http://schemas.microsoft.com/office/spreadsheetml/2009/9/main" objectType="Button" lockText="1"/>
</file>

<file path=xl/ctrlProps/ctrlProp176.xml><?xml version="1.0" encoding="utf-8"?>
<formControlPr xmlns="http://schemas.microsoft.com/office/spreadsheetml/2009/9/main" objectType="Button" lockText="1"/>
</file>

<file path=xl/ctrlProps/ctrlProp1760.xml><?xml version="1.0" encoding="utf-8"?>
<formControlPr xmlns="http://schemas.microsoft.com/office/spreadsheetml/2009/9/main" objectType="Button" lockText="1"/>
</file>

<file path=xl/ctrlProps/ctrlProp1761.xml><?xml version="1.0" encoding="utf-8"?>
<formControlPr xmlns="http://schemas.microsoft.com/office/spreadsheetml/2009/9/main" objectType="Button" lockText="1"/>
</file>

<file path=xl/ctrlProps/ctrlProp1762.xml><?xml version="1.0" encoding="utf-8"?>
<formControlPr xmlns="http://schemas.microsoft.com/office/spreadsheetml/2009/9/main" objectType="Button" lockText="1"/>
</file>

<file path=xl/ctrlProps/ctrlProp1763.xml><?xml version="1.0" encoding="utf-8"?>
<formControlPr xmlns="http://schemas.microsoft.com/office/spreadsheetml/2009/9/main" objectType="Button" lockText="1"/>
</file>

<file path=xl/ctrlProps/ctrlProp1764.xml><?xml version="1.0" encoding="utf-8"?>
<formControlPr xmlns="http://schemas.microsoft.com/office/spreadsheetml/2009/9/main" objectType="Button" lockText="1"/>
</file>

<file path=xl/ctrlProps/ctrlProp1765.xml><?xml version="1.0" encoding="utf-8"?>
<formControlPr xmlns="http://schemas.microsoft.com/office/spreadsheetml/2009/9/main" objectType="Button" lockText="1"/>
</file>

<file path=xl/ctrlProps/ctrlProp1766.xml><?xml version="1.0" encoding="utf-8"?>
<formControlPr xmlns="http://schemas.microsoft.com/office/spreadsheetml/2009/9/main" objectType="Button" lockText="1"/>
</file>

<file path=xl/ctrlProps/ctrlProp1767.xml><?xml version="1.0" encoding="utf-8"?>
<formControlPr xmlns="http://schemas.microsoft.com/office/spreadsheetml/2009/9/main" objectType="Button" lockText="1"/>
</file>

<file path=xl/ctrlProps/ctrlProp1768.xml><?xml version="1.0" encoding="utf-8"?>
<formControlPr xmlns="http://schemas.microsoft.com/office/spreadsheetml/2009/9/main" objectType="Button" lockText="1"/>
</file>

<file path=xl/ctrlProps/ctrlProp1769.xml><?xml version="1.0" encoding="utf-8"?>
<formControlPr xmlns="http://schemas.microsoft.com/office/spreadsheetml/2009/9/main" objectType="Button" lockText="1"/>
</file>

<file path=xl/ctrlProps/ctrlProp177.xml><?xml version="1.0" encoding="utf-8"?>
<formControlPr xmlns="http://schemas.microsoft.com/office/spreadsheetml/2009/9/main" objectType="Button" lockText="1"/>
</file>

<file path=xl/ctrlProps/ctrlProp1770.xml><?xml version="1.0" encoding="utf-8"?>
<formControlPr xmlns="http://schemas.microsoft.com/office/spreadsheetml/2009/9/main" objectType="Button" lockText="1"/>
</file>

<file path=xl/ctrlProps/ctrlProp1771.xml><?xml version="1.0" encoding="utf-8"?>
<formControlPr xmlns="http://schemas.microsoft.com/office/spreadsheetml/2009/9/main" objectType="Button" lockText="1"/>
</file>

<file path=xl/ctrlProps/ctrlProp1772.xml><?xml version="1.0" encoding="utf-8"?>
<formControlPr xmlns="http://schemas.microsoft.com/office/spreadsheetml/2009/9/main" objectType="Button" lockText="1"/>
</file>

<file path=xl/ctrlProps/ctrlProp1773.xml><?xml version="1.0" encoding="utf-8"?>
<formControlPr xmlns="http://schemas.microsoft.com/office/spreadsheetml/2009/9/main" objectType="Button" lockText="1"/>
</file>

<file path=xl/ctrlProps/ctrlProp1774.xml><?xml version="1.0" encoding="utf-8"?>
<formControlPr xmlns="http://schemas.microsoft.com/office/spreadsheetml/2009/9/main" objectType="Button" lockText="1"/>
</file>

<file path=xl/ctrlProps/ctrlProp1775.xml><?xml version="1.0" encoding="utf-8"?>
<formControlPr xmlns="http://schemas.microsoft.com/office/spreadsheetml/2009/9/main" objectType="Button" lockText="1"/>
</file>

<file path=xl/ctrlProps/ctrlProp1776.xml><?xml version="1.0" encoding="utf-8"?>
<formControlPr xmlns="http://schemas.microsoft.com/office/spreadsheetml/2009/9/main" objectType="Button" lockText="1"/>
</file>

<file path=xl/ctrlProps/ctrlProp1777.xml><?xml version="1.0" encoding="utf-8"?>
<formControlPr xmlns="http://schemas.microsoft.com/office/spreadsheetml/2009/9/main" objectType="Button" lockText="1"/>
</file>

<file path=xl/ctrlProps/ctrlProp1778.xml><?xml version="1.0" encoding="utf-8"?>
<formControlPr xmlns="http://schemas.microsoft.com/office/spreadsheetml/2009/9/main" objectType="Button" lockText="1"/>
</file>

<file path=xl/ctrlProps/ctrlProp1779.xml><?xml version="1.0" encoding="utf-8"?>
<formControlPr xmlns="http://schemas.microsoft.com/office/spreadsheetml/2009/9/main" objectType="Button" lockText="1"/>
</file>

<file path=xl/ctrlProps/ctrlProp178.xml><?xml version="1.0" encoding="utf-8"?>
<formControlPr xmlns="http://schemas.microsoft.com/office/spreadsheetml/2009/9/main" objectType="Button" lockText="1"/>
</file>

<file path=xl/ctrlProps/ctrlProp1780.xml><?xml version="1.0" encoding="utf-8"?>
<formControlPr xmlns="http://schemas.microsoft.com/office/spreadsheetml/2009/9/main" objectType="Button" lockText="1"/>
</file>

<file path=xl/ctrlProps/ctrlProp1781.xml><?xml version="1.0" encoding="utf-8"?>
<formControlPr xmlns="http://schemas.microsoft.com/office/spreadsheetml/2009/9/main" objectType="Button" lockText="1"/>
</file>

<file path=xl/ctrlProps/ctrlProp1782.xml><?xml version="1.0" encoding="utf-8"?>
<formControlPr xmlns="http://schemas.microsoft.com/office/spreadsheetml/2009/9/main" objectType="Button" lockText="1"/>
</file>

<file path=xl/ctrlProps/ctrlProp1783.xml><?xml version="1.0" encoding="utf-8"?>
<formControlPr xmlns="http://schemas.microsoft.com/office/spreadsheetml/2009/9/main" objectType="Button" lockText="1"/>
</file>

<file path=xl/ctrlProps/ctrlProp1784.xml><?xml version="1.0" encoding="utf-8"?>
<formControlPr xmlns="http://schemas.microsoft.com/office/spreadsheetml/2009/9/main" objectType="Button" lockText="1"/>
</file>

<file path=xl/ctrlProps/ctrlProp1785.xml><?xml version="1.0" encoding="utf-8"?>
<formControlPr xmlns="http://schemas.microsoft.com/office/spreadsheetml/2009/9/main" objectType="Button" lockText="1"/>
</file>

<file path=xl/ctrlProps/ctrlProp1786.xml><?xml version="1.0" encoding="utf-8"?>
<formControlPr xmlns="http://schemas.microsoft.com/office/spreadsheetml/2009/9/main" objectType="Button" lockText="1"/>
</file>

<file path=xl/ctrlProps/ctrlProp1787.xml><?xml version="1.0" encoding="utf-8"?>
<formControlPr xmlns="http://schemas.microsoft.com/office/spreadsheetml/2009/9/main" objectType="Button" lockText="1"/>
</file>

<file path=xl/ctrlProps/ctrlProp1788.xml><?xml version="1.0" encoding="utf-8"?>
<formControlPr xmlns="http://schemas.microsoft.com/office/spreadsheetml/2009/9/main" objectType="Button" lockText="1"/>
</file>

<file path=xl/ctrlProps/ctrlProp1789.xml><?xml version="1.0" encoding="utf-8"?>
<formControlPr xmlns="http://schemas.microsoft.com/office/spreadsheetml/2009/9/main" objectType="Button" lockText="1"/>
</file>

<file path=xl/ctrlProps/ctrlProp179.xml><?xml version="1.0" encoding="utf-8"?>
<formControlPr xmlns="http://schemas.microsoft.com/office/spreadsheetml/2009/9/main" objectType="Button" lockText="1"/>
</file>

<file path=xl/ctrlProps/ctrlProp1790.xml><?xml version="1.0" encoding="utf-8"?>
<formControlPr xmlns="http://schemas.microsoft.com/office/spreadsheetml/2009/9/main" objectType="Button" lockText="1"/>
</file>

<file path=xl/ctrlProps/ctrlProp1791.xml><?xml version="1.0" encoding="utf-8"?>
<formControlPr xmlns="http://schemas.microsoft.com/office/spreadsheetml/2009/9/main" objectType="Button" lockText="1"/>
</file>

<file path=xl/ctrlProps/ctrlProp1792.xml><?xml version="1.0" encoding="utf-8"?>
<formControlPr xmlns="http://schemas.microsoft.com/office/spreadsheetml/2009/9/main" objectType="Button" lockText="1"/>
</file>

<file path=xl/ctrlProps/ctrlProp1793.xml><?xml version="1.0" encoding="utf-8"?>
<formControlPr xmlns="http://schemas.microsoft.com/office/spreadsheetml/2009/9/main" objectType="Button" lockText="1"/>
</file>

<file path=xl/ctrlProps/ctrlProp1794.xml><?xml version="1.0" encoding="utf-8"?>
<formControlPr xmlns="http://schemas.microsoft.com/office/spreadsheetml/2009/9/main" objectType="Button" lockText="1"/>
</file>

<file path=xl/ctrlProps/ctrlProp1795.xml><?xml version="1.0" encoding="utf-8"?>
<formControlPr xmlns="http://schemas.microsoft.com/office/spreadsheetml/2009/9/main" objectType="Button" lockText="1"/>
</file>

<file path=xl/ctrlProps/ctrlProp1796.xml><?xml version="1.0" encoding="utf-8"?>
<formControlPr xmlns="http://schemas.microsoft.com/office/spreadsheetml/2009/9/main" objectType="Button" lockText="1"/>
</file>

<file path=xl/ctrlProps/ctrlProp1797.xml><?xml version="1.0" encoding="utf-8"?>
<formControlPr xmlns="http://schemas.microsoft.com/office/spreadsheetml/2009/9/main" objectType="Button" lockText="1"/>
</file>

<file path=xl/ctrlProps/ctrlProp1798.xml><?xml version="1.0" encoding="utf-8"?>
<formControlPr xmlns="http://schemas.microsoft.com/office/spreadsheetml/2009/9/main" objectType="Button" lockText="1"/>
</file>

<file path=xl/ctrlProps/ctrlProp1799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80.xml><?xml version="1.0" encoding="utf-8"?>
<formControlPr xmlns="http://schemas.microsoft.com/office/spreadsheetml/2009/9/main" objectType="Button" lockText="1"/>
</file>

<file path=xl/ctrlProps/ctrlProp1800.xml><?xml version="1.0" encoding="utf-8"?>
<formControlPr xmlns="http://schemas.microsoft.com/office/spreadsheetml/2009/9/main" objectType="Button" lockText="1"/>
</file>

<file path=xl/ctrlProps/ctrlProp1801.xml><?xml version="1.0" encoding="utf-8"?>
<formControlPr xmlns="http://schemas.microsoft.com/office/spreadsheetml/2009/9/main" objectType="Button" lockText="1"/>
</file>

<file path=xl/ctrlProps/ctrlProp1802.xml><?xml version="1.0" encoding="utf-8"?>
<formControlPr xmlns="http://schemas.microsoft.com/office/spreadsheetml/2009/9/main" objectType="Button" lockText="1"/>
</file>

<file path=xl/ctrlProps/ctrlProp1803.xml><?xml version="1.0" encoding="utf-8"?>
<formControlPr xmlns="http://schemas.microsoft.com/office/spreadsheetml/2009/9/main" objectType="Button" lockText="1"/>
</file>

<file path=xl/ctrlProps/ctrlProp1804.xml><?xml version="1.0" encoding="utf-8"?>
<formControlPr xmlns="http://schemas.microsoft.com/office/spreadsheetml/2009/9/main" objectType="Button" lockText="1"/>
</file>

<file path=xl/ctrlProps/ctrlProp1805.xml><?xml version="1.0" encoding="utf-8"?>
<formControlPr xmlns="http://schemas.microsoft.com/office/spreadsheetml/2009/9/main" objectType="Button" lockText="1"/>
</file>

<file path=xl/ctrlProps/ctrlProp1806.xml><?xml version="1.0" encoding="utf-8"?>
<formControlPr xmlns="http://schemas.microsoft.com/office/spreadsheetml/2009/9/main" objectType="Button" lockText="1"/>
</file>

<file path=xl/ctrlProps/ctrlProp1807.xml><?xml version="1.0" encoding="utf-8"?>
<formControlPr xmlns="http://schemas.microsoft.com/office/spreadsheetml/2009/9/main" objectType="Button" lockText="1"/>
</file>

<file path=xl/ctrlProps/ctrlProp1808.xml><?xml version="1.0" encoding="utf-8"?>
<formControlPr xmlns="http://schemas.microsoft.com/office/spreadsheetml/2009/9/main" objectType="Button" lockText="1"/>
</file>

<file path=xl/ctrlProps/ctrlProp1809.xml><?xml version="1.0" encoding="utf-8"?>
<formControlPr xmlns="http://schemas.microsoft.com/office/spreadsheetml/2009/9/main" objectType="Button" lockText="1"/>
</file>

<file path=xl/ctrlProps/ctrlProp181.xml><?xml version="1.0" encoding="utf-8"?>
<formControlPr xmlns="http://schemas.microsoft.com/office/spreadsheetml/2009/9/main" objectType="Button" lockText="1"/>
</file>

<file path=xl/ctrlProps/ctrlProp1810.xml><?xml version="1.0" encoding="utf-8"?>
<formControlPr xmlns="http://schemas.microsoft.com/office/spreadsheetml/2009/9/main" objectType="Button" lockText="1"/>
</file>

<file path=xl/ctrlProps/ctrlProp1811.xml><?xml version="1.0" encoding="utf-8"?>
<formControlPr xmlns="http://schemas.microsoft.com/office/spreadsheetml/2009/9/main" objectType="Button" lockText="1"/>
</file>

<file path=xl/ctrlProps/ctrlProp1812.xml><?xml version="1.0" encoding="utf-8"?>
<formControlPr xmlns="http://schemas.microsoft.com/office/spreadsheetml/2009/9/main" objectType="Button" lockText="1"/>
</file>

<file path=xl/ctrlProps/ctrlProp1813.xml><?xml version="1.0" encoding="utf-8"?>
<formControlPr xmlns="http://schemas.microsoft.com/office/spreadsheetml/2009/9/main" objectType="Button" lockText="1"/>
</file>

<file path=xl/ctrlProps/ctrlProp1814.xml><?xml version="1.0" encoding="utf-8"?>
<formControlPr xmlns="http://schemas.microsoft.com/office/spreadsheetml/2009/9/main" objectType="Button" lockText="1"/>
</file>

<file path=xl/ctrlProps/ctrlProp1815.xml><?xml version="1.0" encoding="utf-8"?>
<formControlPr xmlns="http://schemas.microsoft.com/office/spreadsheetml/2009/9/main" objectType="Button" lockText="1"/>
</file>

<file path=xl/ctrlProps/ctrlProp1816.xml><?xml version="1.0" encoding="utf-8"?>
<formControlPr xmlns="http://schemas.microsoft.com/office/spreadsheetml/2009/9/main" objectType="Button" lockText="1"/>
</file>

<file path=xl/ctrlProps/ctrlProp1817.xml><?xml version="1.0" encoding="utf-8"?>
<formControlPr xmlns="http://schemas.microsoft.com/office/spreadsheetml/2009/9/main" objectType="Button" lockText="1"/>
</file>

<file path=xl/ctrlProps/ctrlProp1818.xml><?xml version="1.0" encoding="utf-8"?>
<formControlPr xmlns="http://schemas.microsoft.com/office/spreadsheetml/2009/9/main" objectType="Button" lockText="1"/>
</file>

<file path=xl/ctrlProps/ctrlProp1819.xml><?xml version="1.0" encoding="utf-8"?>
<formControlPr xmlns="http://schemas.microsoft.com/office/spreadsheetml/2009/9/main" objectType="Button" lockText="1"/>
</file>

<file path=xl/ctrlProps/ctrlProp182.xml><?xml version="1.0" encoding="utf-8"?>
<formControlPr xmlns="http://schemas.microsoft.com/office/spreadsheetml/2009/9/main" objectType="Button" lockText="1"/>
</file>

<file path=xl/ctrlProps/ctrlProp1820.xml><?xml version="1.0" encoding="utf-8"?>
<formControlPr xmlns="http://schemas.microsoft.com/office/spreadsheetml/2009/9/main" objectType="Button" lockText="1"/>
</file>

<file path=xl/ctrlProps/ctrlProp1821.xml><?xml version="1.0" encoding="utf-8"?>
<formControlPr xmlns="http://schemas.microsoft.com/office/spreadsheetml/2009/9/main" objectType="Button" lockText="1"/>
</file>

<file path=xl/ctrlProps/ctrlProp1822.xml><?xml version="1.0" encoding="utf-8"?>
<formControlPr xmlns="http://schemas.microsoft.com/office/spreadsheetml/2009/9/main" objectType="Button" lockText="1"/>
</file>

<file path=xl/ctrlProps/ctrlProp1823.xml><?xml version="1.0" encoding="utf-8"?>
<formControlPr xmlns="http://schemas.microsoft.com/office/spreadsheetml/2009/9/main" objectType="Button" lockText="1"/>
</file>

<file path=xl/ctrlProps/ctrlProp1824.xml><?xml version="1.0" encoding="utf-8"?>
<formControlPr xmlns="http://schemas.microsoft.com/office/spreadsheetml/2009/9/main" objectType="Button" lockText="1"/>
</file>

<file path=xl/ctrlProps/ctrlProp1825.xml><?xml version="1.0" encoding="utf-8"?>
<formControlPr xmlns="http://schemas.microsoft.com/office/spreadsheetml/2009/9/main" objectType="Button" lockText="1"/>
</file>

<file path=xl/ctrlProps/ctrlProp1826.xml><?xml version="1.0" encoding="utf-8"?>
<formControlPr xmlns="http://schemas.microsoft.com/office/spreadsheetml/2009/9/main" objectType="Button" lockText="1"/>
</file>

<file path=xl/ctrlProps/ctrlProp1827.xml><?xml version="1.0" encoding="utf-8"?>
<formControlPr xmlns="http://schemas.microsoft.com/office/spreadsheetml/2009/9/main" objectType="Button" lockText="1"/>
</file>

<file path=xl/ctrlProps/ctrlProp1828.xml><?xml version="1.0" encoding="utf-8"?>
<formControlPr xmlns="http://schemas.microsoft.com/office/spreadsheetml/2009/9/main" objectType="Button" lockText="1"/>
</file>

<file path=xl/ctrlProps/ctrlProp1829.xml><?xml version="1.0" encoding="utf-8"?>
<formControlPr xmlns="http://schemas.microsoft.com/office/spreadsheetml/2009/9/main" objectType="Button" lockText="1"/>
</file>

<file path=xl/ctrlProps/ctrlProp183.xml><?xml version="1.0" encoding="utf-8"?>
<formControlPr xmlns="http://schemas.microsoft.com/office/spreadsheetml/2009/9/main" objectType="Button" lockText="1"/>
</file>

<file path=xl/ctrlProps/ctrlProp1830.xml><?xml version="1.0" encoding="utf-8"?>
<formControlPr xmlns="http://schemas.microsoft.com/office/spreadsheetml/2009/9/main" objectType="Button" lockText="1"/>
</file>

<file path=xl/ctrlProps/ctrlProp1831.xml><?xml version="1.0" encoding="utf-8"?>
<formControlPr xmlns="http://schemas.microsoft.com/office/spreadsheetml/2009/9/main" objectType="Button" lockText="1"/>
</file>

<file path=xl/ctrlProps/ctrlProp1832.xml><?xml version="1.0" encoding="utf-8"?>
<formControlPr xmlns="http://schemas.microsoft.com/office/spreadsheetml/2009/9/main" objectType="Button" lockText="1"/>
</file>

<file path=xl/ctrlProps/ctrlProp1833.xml><?xml version="1.0" encoding="utf-8"?>
<formControlPr xmlns="http://schemas.microsoft.com/office/spreadsheetml/2009/9/main" objectType="Button" lockText="1"/>
</file>

<file path=xl/ctrlProps/ctrlProp1834.xml><?xml version="1.0" encoding="utf-8"?>
<formControlPr xmlns="http://schemas.microsoft.com/office/spreadsheetml/2009/9/main" objectType="Button" lockText="1"/>
</file>

<file path=xl/ctrlProps/ctrlProp1835.xml><?xml version="1.0" encoding="utf-8"?>
<formControlPr xmlns="http://schemas.microsoft.com/office/spreadsheetml/2009/9/main" objectType="Button" lockText="1"/>
</file>

<file path=xl/ctrlProps/ctrlProp1836.xml><?xml version="1.0" encoding="utf-8"?>
<formControlPr xmlns="http://schemas.microsoft.com/office/spreadsheetml/2009/9/main" objectType="Button" lockText="1"/>
</file>

<file path=xl/ctrlProps/ctrlProp1837.xml><?xml version="1.0" encoding="utf-8"?>
<formControlPr xmlns="http://schemas.microsoft.com/office/spreadsheetml/2009/9/main" objectType="Button" lockText="1"/>
</file>

<file path=xl/ctrlProps/ctrlProp1838.xml><?xml version="1.0" encoding="utf-8"?>
<formControlPr xmlns="http://schemas.microsoft.com/office/spreadsheetml/2009/9/main" objectType="Button" lockText="1"/>
</file>

<file path=xl/ctrlProps/ctrlProp1839.xml><?xml version="1.0" encoding="utf-8"?>
<formControlPr xmlns="http://schemas.microsoft.com/office/spreadsheetml/2009/9/main" objectType="Button" lockText="1"/>
</file>

<file path=xl/ctrlProps/ctrlProp184.xml><?xml version="1.0" encoding="utf-8"?>
<formControlPr xmlns="http://schemas.microsoft.com/office/spreadsheetml/2009/9/main" objectType="Button" lockText="1"/>
</file>

<file path=xl/ctrlProps/ctrlProp1840.xml><?xml version="1.0" encoding="utf-8"?>
<formControlPr xmlns="http://schemas.microsoft.com/office/spreadsheetml/2009/9/main" objectType="Button" lockText="1"/>
</file>

<file path=xl/ctrlProps/ctrlProp1841.xml><?xml version="1.0" encoding="utf-8"?>
<formControlPr xmlns="http://schemas.microsoft.com/office/spreadsheetml/2009/9/main" objectType="Button" lockText="1"/>
</file>

<file path=xl/ctrlProps/ctrlProp1842.xml><?xml version="1.0" encoding="utf-8"?>
<formControlPr xmlns="http://schemas.microsoft.com/office/spreadsheetml/2009/9/main" objectType="Button" lockText="1"/>
</file>

<file path=xl/ctrlProps/ctrlProp1843.xml><?xml version="1.0" encoding="utf-8"?>
<formControlPr xmlns="http://schemas.microsoft.com/office/spreadsheetml/2009/9/main" objectType="Button" lockText="1"/>
</file>

<file path=xl/ctrlProps/ctrlProp1844.xml><?xml version="1.0" encoding="utf-8"?>
<formControlPr xmlns="http://schemas.microsoft.com/office/spreadsheetml/2009/9/main" objectType="Button" lockText="1"/>
</file>

<file path=xl/ctrlProps/ctrlProp1845.xml><?xml version="1.0" encoding="utf-8"?>
<formControlPr xmlns="http://schemas.microsoft.com/office/spreadsheetml/2009/9/main" objectType="Button" lockText="1"/>
</file>

<file path=xl/ctrlProps/ctrlProp1846.xml><?xml version="1.0" encoding="utf-8"?>
<formControlPr xmlns="http://schemas.microsoft.com/office/spreadsheetml/2009/9/main" objectType="Button" lockText="1"/>
</file>

<file path=xl/ctrlProps/ctrlProp1847.xml><?xml version="1.0" encoding="utf-8"?>
<formControlPr xmlns="http://schemas.microsoft.com/office/spreadsheetml/2009/9/main" objectType="Button" lockText="1"/>
</file>

<file path=xl/ctrlProps/ctrlProp1848.xml><?xml version="1.0" encoding="utf-8"?>
<formControlPr xmlns="http://schemas.microsoft.com/office/spreadsheetml/2009/9/main" objectType="Button" lockText="1"/>
</file>

<file path=xl/ctrlProps/ctrlProp1849.xml><?xml version="1.0" encoding="utf-8"?>
<formControlPr xmlns="http://schemas.microsoft.com/office/spreadsheetml/2009/9/main" objectType="Button" lockText="1"/>
</file>

<file path=xl/ctrlProps/ctrlProp185.xml><?xml version="1.0" encoding="utf-8"?>
<formControlPr xmlns="http://schemas.microsoft.com/office/spreadsheetml/2009/9/main" objectType="Button" lockText="1"/>
</file>

<file path=xl/ctrlProps/ctrlProp1850.xml><?xml version="1.0" encoding="utf-8"?>
<formControlPr xmlns="http://schemas.microsoft.com/office/spreadsheetml/2009/9/main" objectType="Button" lockText="1"/>
</file>

<file path=xl/ctrlProps/ctrlProp1851.xml><?xml version="1.0" encoding="utf-8"?>
<formControlPr xmlns="http://schemas.microsoft.com/office/spreadsheetml/2009/9/main" objectType="Button" lockText="1"/>
</file>

<file path=xl/ctrlProps/ctrlProp1852.xml><?xml version="1.0" encoding="utf-8"?>
<formControlPr xmlns="http://schemas.microsoft.com/office/spreadsheetml/2009/9/main" objectType="Button" lockText="1"/>
</file>

<file path=xl/ctrlProps/ctrlProp1853.xml><?xml version="1.0" encoding="utf-8"?>
<formControlPr xmlns="http://schemas.microsoft.com/office/spreadsheetml/2009/9/main" objectType="Button" lockText="1"/>
</file>

<file path=xl/ctrlProps/ctrlProp1854.xml><?xml version="1.0" encoding="utf-8"?>
<formControlPr xmlns="http://schemas.microsoft.com/office/spreadsheetml/2009/9/main" objectType="Button" lockText="1"/>
</file>

<file path=xl/ctrlProps/ctrlProp1855.xml><?xml version="1.0" encoding="utf-8"?>
<formControlPr xmlns="http://schemas.microsoft.com/office/spreadsheetml/2009/9/main" objectType="Button" lockText="1"/>
</file>

<file path=xl/ctrlProps/ctrlProp1856.xml><?xml version="1.0" encoding="utf-8"?>
<formControlPr xmlns="http://schemas.microsoft.com/office/spreadsheetml/2009/9/main" objectType="Button" lockText="1"/>
</file>

<file path=xl/ctrlProps/ctrlProp1857.xml><?xml version="1.0" encoding="utf-8"?>
<formControlPr xmlns="http://schemas.microsoft.com/office/spreadsheetml/2009/9/main" objectType="Button" lockText="1"/>
</file>

<file path=xl/ctrlProps/ctrlProp1858.xml><?xml version="1.0" encoding="utf-8"?>
<formControlPr xmlns="http://schemas.microsoft.com/office/spreadsheetml/2009/9/main" objectType="Button" lockText="1"/>
</file>

<file path=xl/ctrlProps/ctrlProp1859.xml><?xml version="1.0" encoding="utf-8"?>
<formControlPr xmlns="http://schemas.microsoft.com/office/spreadsheetml/2009/9/main" objectType="Button" lockText="1"/>
</file>

<file path=xl/ctrlProps/ctrlProp186.xml><?xml version="1.0" encoding="utf-8"?>
<formControlPr xmlns="http://schemas.microsoft.com/office/spreadsheetml/2009/9/main" objectType="Button" lockText="1"/>
</file>

<file path=xl/ctrlProps/ctrlProp1860.xml><?xml version="1.0" encoding="utf-8"?>
<formControlPr xmlns="http://schemas.microsoft.com/office/spreadsheetml/2009/9/main" objectType="Button" lockText="1"/>
</file>

<file path=xl/ctrlProps/ctrlProp1861.xml><?xml version="1.0" encoding="utf-8"?>
<formControlPr xmlns="http://schemas.microsoft.com/office/spreadsheetml/2009/9/main" objectType="Button" lockText="1"/>
</file>

<file path=xl/ctrlProps/ctrlProp1862.xml><?xml version="1.0" encoding="utf-8"?>
<formControlPr xmlns="http://schemas.microsoft.com/office/spreadsheetml/2009/9/main" objectType="Button" lockText="1"/>
</file>

<file path=xl/ctrlProps/ctrlProp1863.xml><?xml version="1.0" encoding="utf-8"?>
<formControlPr xmlns="http://schemas.microsoft.com/office/spreadsheetml/2009/9/main" objectType="Button" lockText="1"/>
</file>

<file path=xl/ctrlProps/ctrlProp1864.xml><?xml version="1.0" encoding="utf-8"?>
<formControlPr xmlns="http://schemas.microsoft.com/office/spreadsheetml/2009/9/main" objectType="Button" lockText="1"/>
</file>

<file path=xl/ctrlProps/ctrlProp1865.xml><?xml version="1.0" encoding="utf-8"?>
<formControlPr xmlns="http://schemas.microsoft.com/office/spreadsheetml/2009/9/main" objectType="Button" lockText="1"/>
</file>

<file path=xl/ctrlProps/ctrlProp1866.xml><?xml version="1.0" encoding="utf-8"?>
<formControlPr xmlns="http://schemas.microsoft.com/office/spreadsheetml/2009/9/main" objectType="Button" lockText="1"/>
</file>

<file path=xl/ctrlProps/ctrlProp1867.xml><?xml version="1.0" encoding="utf-8"?>
<formControlPr xmlns="http://schemas.microsoft.com/office/spreadsheetml/2009/9/main" objectType="Button" lockText="1"/>
</file>

<file path=xl/ctrlProps/ctrlProp1868.xml><?xml version="1.0" encoding="utf-8"?>
<formControlPr xmlns="http://schemas.microsoft.com/office/spreadsheetml/2009/9/main" objectType="Button" lockText="1"/>
</file>

<file path=xl/ctrlProps/ctrlProp1869.xml><?xml version="1.0" encoding="utf-8"?>
<formControlPr xmlns="http://schemas.microsoft.com/office/spreadsheetml/2009/9/main" objectType="Button" lockText="1"/>
</file>

<file path=xl/ctrlProps/ctrlProp187.xml><?xml version="1.0" encoding="utf-8"?>
<formControlPr xmlns="http://schemas.microsoft.com/office/spreadsheetml/2009/9/main" objectType="Button" lockText="1"/>
</file>

<file path=xl/ctrlProps/ctrlProp1870.xml><?xml version="1.0" encoding="utf-8"?>
<formControlPr xmlns="http://schemas.microsoft.com/office/spreadsheetml/2009/9/main" objectType="Button" lockText="1"/>
</file>

<file path=xl/ctrlProps/ctrlProp1871.xml><?xml version="1.0" encoding="utf-8"?>
<formControlPr xmlns="http://schemas.microsoft.com/office/spreadsheetml/2009/9/main" objectType="Button" lockText="1"/>
</file>

<file path=xl/ctrlProps/ctrlProp1872.xml><?xml version="1.0" encoding="utf-8"?>
<formControlPr xmlns="http://schemas.microsoft.com/office/spreadsheetml/2009/9/main" objectType="Button" lockText="1"/>
</file>

<file path=xl/ctrlProps/ctrlProp1873.xml><?xml version="1.0" encoding="utf-8"?>
<formControlPr xmlns="http://schemas.microsoft.com/office/spreadsheetml/2009/9/main" objectType="Button" lockText="1"/>
</file>

<file path=xl/ctrlProps/ctrlProp1874.xml><?xml version="1.0" encoding="utf-8"?>
<formControlPr xmlns="http://schemas.microsoft.com/office/spreadsheetml/2009/9/main" objectType="Button" lockText="1"/>
</file>

<file path=xl/ctrlProps/ctrlProp1875.xml><?xml version="1.0" encoding="utf-8"?>
<formControlPr xmlns="http://schemas.microsoft.com/office/spreadsheetml/2009/9/main" objectType="Button" lockText="1"/>
</file>

<file path=xl/ctrlProps/ctrlProp1876.xml><?xml version="1.0" encoding="utf-8"?>
<formControlPr xmlns="http://schemas.microsoft.com/office/spreadsheetml/2009/9/main" objectType="Button" lockText="1"/>
</file>

<file path=xl/ctrlProps/ctrlProp1877.xml><?xml version="1.0" encoding="utf-8"?>
<formControlPr xmlns="http://schemas.microsoft.com/office/spreadsheetml/2009/9/main" objectType="Button" lockText="1"/>
</file>

<file path=xl/ctrlProps/ctrlProp1878.xml><?xml version="1.0" encoding="utf-8"?>
<formControlPr xmlns="http://schemas.microsoft.com/office/spreadsheetml/2009/9/main" objectType="Button" lockText="1"/>
</file>

<file path=xl/ctrlProps/ctrlProp1879.xml><?xml version="1.0" encoding="utf-8"?>
<formControlPr xmlns="http://schemas.microsoft.com/office/spreadsheetml/2009/9/main" objectType="Button" lockText="1"/>
</file>

<file path=xl/ctrlProps/ctrlProp188.xml><?xml version="1.0" encoding="utf-8"?>
<formControlPr xmlns="http://schemas.microsoft.com/office/spreadsheetml/2009/9/main" objectType="Button" lockText="1"/>
</file>

<file path=xl/ctrlProps/ctrlProp1880.xml><?xml version="1.0" encoding="utf-8"?>
<formControlPr xmlns="http://schemas.microsoft.com/office/spreadsheetml/2009/9/main" objectType="Button" lockText="1"/>
</file>

<file path=xl/ctrlProps/ctrlProp1881.xml><?xml version="1.0" encoding="utf-8"?>
<formControlPr xmlns="http://schemas.microsoft.com/office/spreadsheetml/2009/9/main" objectType="Button" lockText="1"/>
</file>

<file path=xl/ctrlProps/ctrlProp1882.xml><?xml version="1.0" encoding="utf-8"?>
<formControlPr xmlns="http://schemas.microsoft.com/office/spreadsheetml/2009/9/main" objectType="Button" lockText="1"/>
</file>

<file path=xl/ctrlProps/ctrlProp1883.xml><?xml version="1.0" encoding="utf-8"?>
<formControlPr xmlns="http://schemas.microsoft.com/office/spreadsheetml/2009/9/main" objectType="Button" lockText="1"/>
</file>

<file path=xl/ctrlProps/ctrlProp1884.xml><?xml version="1.0" encoding="utf-8"?>
<formControlPr xmlns="http://schemas.microsoft.com/office/spreadsheetml/2009/9/main" objectType="Button" lockText="1"/>
</file>

<file path=xl/ctrlProps/ctrlProp1885.xml><?xml version="1.0" encoding="utf-8"?>
<formControlPr xmlns="http://schemas.microsoft.com/office/spreadsheetml/2009/9/main" objectType="Button" lockText="1"/>
</file>

<file path=xl/ctrlProps/ctrlProp1886.xml><?xml version="1.0" encoding="utf-8"?>
<formControlPr xmlns="http://schemas.microsoft.com/office/spreadsheetml/2009/9/main" objectType="Button" lockText="1"/>
</file>

<file path=xl/ctrlProps/ctrlProp1887.xml><?xml version="1.0" encoding="utf-8"?>
<formControlPr xmlns="http://schemas.microsoft.com/office/spreadsheetml/2009/9/main" objectType="Button" lockText="1"/>
</file>

<file path=xl/ctrlProps/ctrlProp1888.xml><?xml version="1.0" encoding="utf-8"?>
<formControlPr xmlns="http://schemas.microsoft.com/office/spreadsheetml/2009/9/main" objectType="Button" lockText="1"/>
</file>

<file path=xl/ctrlProps/ctrlProp1889.xml><?xml version="1.0" encoding="utf-8"?>
<formControlPr xmlns="http://schemas.microsoft.com/office/spreadsheetml/2009/9/main" objectType="Button" lockText="1"/>
</file>

<file path=xl/ctrlProps/ctrlProp189.xml><?xml version="1.0" encoding="utf-8"?>
<formControlPr xmlns="http://schemas.microsoft.com/office/spreadsheetml/2009/9/main" objectType="Button" lockText="1"/>
</file>

<file path=xl/ctrlProps/ctrlProp1890.xml><?xml version="1.0" encoding="utf-8"?>
<formControlPr xmlns="http://schemas.microsoft.com/office/spreadsheetml/2009/9/main" objectType="Button" lockText="1"/>
</file>

<file path=xl/ctrlProps/ctrlProp1891.xml><?xml version="1.0" encoding="utf-8"?>
<formControlPr xmlns="http://schemas.microsoft.com/office/spreadsheetml/2009/9/main" objectType="Button" lockText="1"/>
</file>

<file path=xl/ctrlProps/ctrlProp1892.xml><?xml version="1.0" encoding="utf-8"?>
<formControlPr xmlns="http://schemas.microsoft.com/office/spreadsheetml/2009/9/main" objectType="Button" lockText="1"/>
</file>

<file path=xl/ctrlProps/ctrlProp1893.xml><?xml version="1.0" encoding="utf-8"?>
<formControlPr xmlns="http://schemas.microsoft.com/office/spreadsheetml/2009/9/main" objectType="Button" lockText="1"/>
</file>

<file path=xl/ctrlProps/ctrlProp1894.xml><?xml version="1.0" encoding="utf-8"?>
<formControlPr xmlns="http://schemas.microsoft.com/office/spreadsheetml/2009/9/main" objectType="Button" lockText="1"/>
</file>

<file path=xl/ctrlProps/ctrlProp1895.xml><?xml version="1.0" encoding="utf-8"?>
<formControlPr xmlns="http://schemas.microsoft.com/office/spreadsheetml/2009/9/main" objectType="Button" lockText="1"/>
</file>

<file path=xl/ctrlProps/ctrlProp1896.xml><?xml version="1.0" encoding="utf-8"?>
<formControlPr xmlns="http://schemas.microsoft.com/office/spreadsheetml/2009/9/main" objectType="Button" lockText="1"/>
</file>

<file path=xl/ctrlProps/ctrlProp1897.xml><?xml version="1.0" encoding="utf-8"?>
<formControlPr xmlns="http://schemas.microsoft.com/office/spreadsheetml/2009/9/main" objectType="Button" lockText="1"/>
</file>

<file path=xl/ctrlProps/ctrlProp1898.xml><?xml version="1.0" encoding="utf-8"?>
<formControlPr xmlns="http://schemas.microsoft.com/office/spreadsheetml/2009/9/main" objectType="Button" lockText="1"/>
</file>

<file path=xl/ctrlProps/ctrlProp1899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190.xml><?xml version="1.0" encoding="utf-8"?>
<formControlPr xmlns="http://schemas.microsoft.com/office/spreadsheetml/2009/9/main" objectType="Button" lockText="1"/>
</file>

<file path=xl/ctrlProps/ctrlProp1900.xml><?xml version="1.0" encoding="utf-8"?>
<formControlPr xmlns="http://schemas.microsoft.com/office/spreadsheetml/2009/9/main" objectType="Button" lockText="1"/>
</file>

<file path=xl/ctrlProps/ctrlProp1901.xml><?xml version="1.0" encoding="utf-8"?>
<formControlPr xmlns="http://schemas.microsoft.com/office/spreadsheetml/2009/9/main" objectType="Button" lockText="1"/>
</file>

<file path=xl/ctrlProps/ctrlProp1902.xml><?xml version="1.0" encoding="utf-8"?>
<formControlPr xmlns="http://schemas.microsoft.com/office/spreadsheetml/2009/9/main" objectType="Button" lockText="1"/>
</file>

<file path=xl/ctrlProps/ctrlProp1903.xml><?xml version="1.0" encoding="utf-8"?>
<formControlPr xmlns="http://schemas.microsoft.com/office/spreadsheetml/2009/9/main" objectType="Button" lockText="1"/>
</file>

<file path=xl/ctrlProps/ctrlProp1904.xml><?xml version="1.0" encoding="utf-8"?>
<formControlPr xmlns="http://schemas.microsoft.com/office/spreadsheetml/2009/9/main" objectType="Button" lockText="1"/>
</file>

<file path=xl/ctrlProps/ctrlProp1905.xml><?xml version="1.0" encoding="utf-8"?>
<formControlPr xmlns="http://schemas.microsoft.com/office/spreadsheetml/2009/9/main" objectType="Button" lockText="1"/>
</file>

<file path=xl/ctrlProps/ctrlProp1906.xml><?xml version="1.0" encoding="utf-8"?>
<formControlPr xmlns="http://schemas.microsoft.com/office/spreadsheetml/2009/9/main" objectType="Button" lockText="1"/>
</file>

<file path=xl/ctrlProps/ctrlProp1907.xml><?xml version="1.0" encoding="utf-8"?>
<formControlPr xmlns="http://schemas.microsoft.com/office/spreadsheetml/2009/9/main" objectType="Button" lockText="1"/>
</file>

<file path=xl/ctrlProps/ctrlProp1908.xml><?xml version="1.0" encoding="utf-8"?>
<formControlPr xmlns="http://schemas.microsoft.com/office/spreadsheetml/2009/9/main" objectType="Button" lockText="1"/>
</file>

<file path=xl/ctrlProps/ctrlProp1909.xml><?xml version="1.0" encoding="utf-8"?>
<formControlPr xmlns="http://schemas.microsoft.com/office/spreadsheetml/2009/9/main" objectType="Button" lockText="1"/>
</file>

<file path=xl/ctrlProps/ctrlProp191.xml><?xml version="1.0" encoding="utf-8"?>
<formControlPr xmlns="http://schemas.microsoft.com/office/spreadsheetml/2009/9/main" objectType="Button" lockText="1"/>
</file>

<file path=xl/ctrlProps/ctrlProp1910.xml><?xml version="1.0" encoding="utf-8"?>
<formControlPr xmlns="http://schemas.microsoft.com/office/spreadsheetml/2009/9/main" objectType="Button" lockText="1"/>
</file>

<file path=xl/ctrlProps/ctrlProp1911.xml><?xml version="1.0" encoding="utf-8"?>
<formControlPr xmlns="http://schemas.microsoft.com/office/spreadsheetml/2009/9/main" objectType="Button" lockText="1"/>
</file>

<file path=xl/ctrlProps/ctrlProp1912.xml><?xml version="1.0" encoding="utf-8"?>
<formControlPr xmlns="http://schemas.microsoft.com/office/spreadsheetml/2009/9/main" objectType="Button" lockText="1"/>
</file>

<file path=xl/ctrlProps/ctrlProp1913.xml><?xml version="1.0" encoding="utf-8"?>
<formControlPr xmlns="http://schemas.microsoft.com/office/spreadsheetml/2009/9/main" objectType="Button" lockText="1"/>
</file>

<file path=xl/ctrlProps/ctrlProp1914.xml><?xml version="1.0" encoding="utf-8"?>
<formControlPr xmlns="http://schemas.microsoft.com/office/spreadsheetml/2009/9/main" objectType="Button" lockText="1"/>
</file>

<file path=xl/ctrlProps/ctrlProp1915.xml><?xml version="1.0" encoding="utf-8"?>
<formControlPr xmlns="http://schemas.microsoft.com/office/spreadsheetml/2009/9/main" objectType="Button" lockText="1"/>
</file>

<file path=xl/ctrlProps/ctrlProp1916.xml><?xml version="1.0" encoding="utf-8"?>
<formControlPr xmlns="http://schemas.microsoft.com/office/spreadsheetml/2009/9/main" objectType="Button" lockText="1"/>
</file>

<file path=xl/ctrlProps/ctrlProp1917.xml><?xml version="1.0" encoding="utf-8"?>
<formControlPr xmlns="http://schemas.microsoft.com/office/spreadsheetml/2009/9/main" objectType="Button" lockText="1"/>
</file>

<file path=xl/ctrlProps/ctrlProp1918.xml><?xml version="1.0" encoding="utf-8"?>
<formControlPr xmlns="http://schemas.microsoft.com/office/spreadsheetml/2009/9/main" objectType="Button" lockText="1"/>
</file>

<file path=xl/ctrlProps/ctrlProp1919.xml><?xml version="1.0" encoding="utf-8"?>
<formControlPr xmlns="http://schemas.microsoft.com/office/spreadsheetml/2009/9/main" objectType="Button" lockText="1"/>
</file>

<file path=xl/ctrlProps/ctrlProp192.xml><?xml version="1.0" encoding="utf-8"?>
<formControlPr xmlns="http://schemas.microsoft.com/office/spreadsheetml/2009/9/main" objectType="Button" lockText="1"/>
</file>

<file path=xl/ctrlProps/ctrlProp1920.xml><?xml version="1.0" encoding="utf-8"?>
<formControlPr xmlns="http://schemas.microsoft.com/office/spreadsheetml/2009/9/main" objectType="Button" lockText="1"/>
</file>

<file path=xl/ctrlProps/ctrlProp1921.xml><?xml version="1.0" encoding="utf-8"?>
<formControlPr xmlns="http://schemas.microsoft.com/office/spreadsheetml/2009/9/main" objectType="Button" lockText="1"/>
</file>

<file path=xl/ctrlProps/ctrlProp1922.xml><?xml version="1.0" encoding="utf-8"?>
<formControlPr xmlns="http://schemas.microsoft.com/office/spreadsheetml/2009/9/main" objectType="Button" lockText="1"/>
</file>

<file path=xl/ctrlProps/ctrlProp1923.xml><?xml version="1.0" encoding="utf-8"?>
<formControlPr xmlns="http://schemas.microsoft.com/office/spreadsheetml/2009/9/main" objectType="Button" lockText="1"/>
</file>

<file path=xl/ctrlProps/ctrlProp1924.xml><?xml version="1.0" encoding="utf-8"?>
<formControlPr xmlns="http://schemas.microsoft.com/office/spreadsheetml/2009/9/main" objectType="Button" lockText="1"/>
</file>

<file path=xl/ctrlProps/ctrlProp1925.xml><?xml version="1.0" encoding="utf-8"?>
<formControlPr xmlns="http://schemas.microsoft.com/office/spreadsheetml/2009/9/main" objectType="Button" lockText="1"/>
</file>

<file path=xl/ctrlProps/ctrlProp1926.xml><?xml version="1.0" encoding="utf-8"?>
<formControlPr xmlns="http://schemas.microsoft.com/office/spreadsheetml/2009/9/main" objectType="Button" lockText="1"/>
</file>

<file path=xl/ctrlProps/ctrlProp1927.xml><?xml version="1.0" encoding="utf-8"?>
<formControlPr xmlns="http://schemas.microsoft.com/office/spreadsheetml/2009/9/main" objectType="Button" lockText="1"/>
</file>

<file path=xl/ctrlProps/ctrlProp1928.xml><?xml version="1.0" encoding="utf-8"?>
<formControlPr xmlns="http://schemas.microsoft.com/office/spreadsheetml/2009/9/main" objectType="Button" lockText="1"/>
</file>

<file path=xl/ctrlProps/ctrlProp1929.xml><?xml version="1.0" encoding="utf-8"?>
<formControlPr xmlns="http://schemas.microsoft.com/office/spreadsheetml/2009/9/main" objectType="Button" lockText="1"/>
</file>

<file path=xl/ctrlProps/ctrlProp193.xml><?xml version="1.0" encoding="utf-8"?>
<formControlPr xmlns="http://schemas.microsoft.com/office/spreadsheetml/2009/9/main" objectType="Button" lockText="1"/>
</file>

<file path=xl/ctrlProps/ctrlProp1930.xml><?xml version="1.0" encoding="utf-8"?>
<formControlPr xmlns="http://schemas.microsoft.com/office/spreadsheetml/2009/9/main" objectType="Button" lockText="1"/>
</file>

<file path=xl/ctrlProps/ctrlProp1931.xml><?xml version="1.0" encoding="utf-8"?>
<formControlPr xmlns="http://schemas.microsoft.com/office/spreadsheetml/2009/9/main" objectType="Button" lockText="1"/>
</file>

<file path=xl/ctrlProps/ctrlProp1932.xml><?xml version="1.0" encoding="utf-8"?>
<formControlPr xmlns="http://schemas.microsoft.com/office/spreadsheetml/2009/9/main" objectType="Button" lockText="1"/>
</file>

<file path=xl/ctrlProps/ctrlProp1933.xml><?xml version="1.0" encoding="utf-8"?>
<formControlPr xmlns="http://schemas.microsoft.com/office/spreadsheetml/2009/9/main" objectType="Button" lockText="1"/>
</file>

<file path=xl/ctrlProps/ctrlProp1934.xml><?xml version="1.0" encoding="utf-8"?>
<formControlPr xmlns="http://schemas.microsoft.com/office/spreadsheetml/2009/9/main" objectType="Button" lockText="1"/>
</file>

<file path=xl/ctrlProps/ctrlProp1935.xml><?xml version="1.0" encoding="utf-8"?>
<formControlPr xmlns="http://schemas.microsoft.com/office/spreadsheetml/2009/9/main" objectType="Button" lockText="1"/>
</file>

<file path=xl/ctrlProps/ctrlProp1936.xml><?xml version="1.0" encoding="utf-8"?>
<formControlPr xmlns="http://schemas.microsoft.com/office/spreadsheetml/2009/9/main" objectType="Button" lockText="1"/>
</file>

<file path=xl/ctrlProps/ctrlProp1937.xml><?xml version="1.0" encoding="utf-8"?>
<formControlPr xmlns="http://schemas.microsoft.com/office/spreadsheetml/2009/9/main" objectType="Button" lockText="1"/>
</file>

<file path=xl/ctrlProps/ctrlProp1938.xml><?xml version="1.0" encoding="utf-8"?>
<formControlPr xmlns="http://schemas.microsoft.com/office/spreadsheetml/2009/9/main" objectType="Button" lockText="1"/>
</file>

<file path=xl/ctrlProps/ctrlProp1939.xml><?xml version="1.0" encoding="utf-8"?>
<formControlPr xmlns="http://schemas.microsoft.com/office/spreadsheetml/2009/9/main" objectType="Button" lockText="1"/>
</file>

<file path=xl/ctrlProps/ctrlProp194.xml><?xml version="1.0" encoding="utf-8"?>
<formControlPr xmlns="http://schemas.microsoft.com/office/spreadsheetml/2009/9/main" objectType="Button" lockText="1"/>
</file>

<file path=xl/ctrlProps/ctrlProp1940.xml><?xml version="1.0" encoding="utf-8"?>
<formControlPr xmlns="http://schemas.microsoft.com/office/spreadsheetml/2009/9/main" objectType="Button" lockText="1"/>
</file>

<file path=xl/ctrlProps/ctrlProp1941.xml><?xml version="1.0" encoding="utf-8"?>
<formControlPr xmlns="http://schemas.microsoft.com/office/spreadsheetml/2009/9/main" objectType="Button" lockText="1"/>
</file>

<file path=xl/ctrlProps/ctrlProp1942.xml><?xml version="1.0" encoding="utf-8"?>
<formControlPr xmlns="http://schemas.microsoft.com/office/spreadsheetml/2009/9/main" objectType="Button" lockText="1"/>
</file>

<file path=xl/ctrlProps/ctrlProp1943.xml><?xml version="1.0" encoding="utf-8"?>
<formControlPr xmlns="http://schemas.microsoft.com/office/spreadsheetml/2009/9/main" objectType="Button" lockText="1"/>
</file>

<file path=xl/ctrlProps/ctrlProp1944.xml><?xml version="1.0" encoding="utf-8"?>
<formControlPr xmlns="http://schemas.microsoft.com/office/spreadsheetml/2009/9/main" objectType="Button" lockText="1"/>
</file>

<file path=xl/ctrlProps/ctrlProp1945.xml><?xml version="1.0" encoding="utf-8"?>
<formControlPr xmlns="http://schemas.microsoft.com/office/spreadsheetml/2009/9/main" objectType="Button" lockText="1"/>
</file>

<file path=xl/ctrlProps/ctrlProp1946.xml><?xml version="1.0" encoding="utf-8"?>
<formControlPr xmlns="http://schemas.microsoft.com/office/spreadsheetml/2009/9/main" objectType="Button" lockText="1"/>
</file>

<file path=xl/ctrlProps/ctrlProp1947.xml><?xml version="1.0" encoding="utf-8"?>
<formControlPr xmlns="http://schemas.microsoft.com/office/spreadsheetml/2009/9/main" objectType="Button" lockText="1"/>
</file>

<file path=xl/ctrlProps/ctrlProp1948.xml><?xml version="1.0" encoding="utf-8"?>
<formControlPr xmlns="http://schemas.microsoft.com/office/spreadsheetml/2009/9/main" objectType="Button" lockText="1"/>
</file>

<file path=xl/ctrlProps/ctrlProp1949.xml><?xml version="1.0" encoding="utf-8"?>
<formControlPr xmlns="http://schemas.microsoft.com/office/spreadsheetml/2009/9/main" objectType="Button" lockText="1"/>
</file>

<file path=xl/ctrlProps/ctrlProp195.xml><?xml version="1.0" encoding="utf-8"?>
<formControlPr xmlns="http://schemas.microsoft.com/office/spreadsheetml/2009/9/main" objectType="Button" lockText="1"/>
</file>

<file path=xl/ctrlProps/ctrlProp1950.xml><?xml version="1.0" encoding="utf-8"?>
<formControlPr xmlns="http://schemas.microsoft.com/office/spreadsheetml/2009/9/main" objectType="Button" lockText="1"/>
</file>

<file path=xl/ctrlProps/ctrlProp1951.xml><?xml version="1.0" encoding="utf-8"?>
<formControlPr xmlns="http://schemas.microsoft.com/office/spreadsheetml/2009/9/main" objectType="Button" lockText="1"/>
</file>

<file path=xl/ctrlProps/ctrlProp1952.xml><?xml version="1.0" encoding="utf-8"?>
<formControlPr xmlns="http://schemas.microsoft.com/office/spreadsheetml/2009/9/main" objectType="Button" lockText="1"/>
</file>

<file path=xl/ctrlProps/ctrlProp1953.xml><?xml version="1.0" encoding="utf-8"?>
<formControlPr xmlns="http://schemas.microsoft.com/office/spreadsheetml/2009/9/main" objectType="Button" lockText="1"/>
</file>

<file path=xl/ctrlProps/ctrlProp1954.xml><?xml version="1.0" encoding="utf-8"?>
<formControlPr xmlns="http://schemas.microsoft.com/office/spreadsheetml/2009/9/main" objectType="Button" lockText="1"/>
</file>

<file path=xl/ctrlProps/ctrlProp1955.xml><?xml version="1.0" encoding="utf-8"?>
<formControlPr xmlns="http://schemas.microsoft.com/office/spreadsheetml/2009/9/main" objectType="Button" lockText="1"/>
</file>

<file path=xl/ctrlProps/ctrlProp1956.xml><?xml version="1.0" encoding="utf-8"?>
<formControlPr xmlns="http://schemas.microsoft.com/office/spreadsheetml/2009/9/main" objectType="Button" lockText="1"/>
</file>

<file path=xl/ctrlProps/ctrlProp1957.xml><?xml version="1.0" encoding="utf-8"?>
<formControlPr xmlns="http://schemas.microsoft.com/office/spreadsheetml/2009/9/main" objectType="Button" lockText="1"/>
</file>

<file path=xl/ctrlProps/ctrlProp1958.xml><?xml version="1.0" encoding="utf-8"?>
<formControlPr xmlns="http://schemas.microsoft.com/office/spreadsheetml/2009/9/main" objectType="Button" lockText="1"/>
</file>

<file path=xl/ctrlProps/ctrlProp1959.xml><?xml version="1.0" encoding="utf-8"?>
<formControlPr xmlns="http://schemas.microsoft.com/office/spreadsheetml/2009/9/main" objectType="Button" lockText="1"/>
</file>

<file path=xl/ctrlProps/ctrlProp196.xml><?xml version="1.0" encoding="utf-8"?>
<formControlPr xmlns="http://schemas.microsoft.com/office/spreadsheetml/2009/9/main" objectType="Button" lockText="1"/>
</file>

<file path=xl/ctrlProps/ctrlProp1960.xml><?xml version="1.0" encoding="utf-8"?>
<formControlPr xmlns="http://schemas.microsoft.com/office/spreadsheetml/2009/9/main" objectType="Button" lockText="1"/>
</file>

<file path=xl/ctrlProps/ctrlProp1961.xml><?xml version="1.0" encoding="utf-8"?>
<formControlPr xmlns="http://schemas.microsoft.com/office/spreadsheetml/2009/9/main" objectType="Button" lockText="1"/>
</file>

<file path=xl/ctrlProps/ctrlProp1962.xml><?xml version="1.0" encoding="utf-8"?>
<formControlPr xmlns="http://schemas.microsoft.com/office/spreadsheetml/2009/9/main" objectType="Button" lockText="1"/>
</file>

<file path=xl/ctrlProps/ctrlProp1963.xml><?xml version="1.0" encoding="utf-8"?>
<formControlPr xmlns="http://schemas.microsoft.com/office/spreadsheetml/2009/9/main" objectType="Button" lockText="1"/>
</file>

<file path=xl/ctrlProps/ctrlProp1964.xml><?xml version="1.0" encoding="utf-8"?>
<formControlPr xmlns="http://schemas.microsoft.com/office/spreadsheetml/2009/9/main" objectType="Button" lockText="1"/>
</file>

<file path=xl/ctrlProps/ctrlProp1965.xml><?xml version="1.0" encoding="utf-8"?>
<formControlPr xmlns="http://schemas.microsoft.com/office/spreadsheetml/2009/9/main" objectType="Button" lockText="1"/>
</file>

<file path=xl/ctrlProps/ctrlProp1966.xml><?xml version="1.0" encoding="utf-8"?>
<formControlPr xmlns="http://schemas.microsoft.com/office/spreadsheetml/2009/9/main" objectType="Button" lockText="1"/>
</file>

<file path=xl/ctrlProps/ctrlProp1967.xml><?xml version="1.0" encoding="utf-8"?>
<formControlPr xmlns="http://schemas.microsoft.com/office/spreadsheetml/2009/9/main" objectType="Button" lockText="1"/>
</file>

<file path=xl/ctrlProps/ctrlProp1968.xml><?xml version="1.0" encoding="utf-8"?>
<formControlPr xmlns="http://schemas.microsoft.com/office/spreadsheetml/2009/9/main" objectType="Button" lockText="1"/>
</file>

<file path=xl/ctrlProps/ctrlProp1969.xml><?xml version="1.0" encoding="utf-8"?>
<formControlPr xmlns="http://schemas.microsoft.com/office/spreadsheetml/2009/9/main" objectType="Button" lockText="1"/>
</file>

<file path=xl/ctrlProps/ctrlProp197.xml><?xml version="1.0" encoding="utf-8"?>
<formControlPr xmlns="http://schemas.microsoft.com/office/spreadsheetml/2009/9/main" objectType="Button" lockText="1"/>
</file>

<file path=xl/ctrlProps/ctrlProp1970.xml><?xml version="1.0" encoding="utf-8"?>
<formControlPr xmlns="http://schemas.microsoft.com/office/spreadsheetml/2009/9/main" objectType="Button" lockText="1"/>
</file>

<file path=xl/ctrlProps/ctrlProp1971.xml><?xml version="1.0" encoding="utf-8"?>
<formControlPr xmlns="http://schemas.microsoft.com/office/spreadsheetml/2009/9/main" objectType="Button" lockText="1"/>
</file>

<file path=xl/ctrlProps/ctrlProp1972.xml><?xml version="1.0" encoding="utf-8"?>
<formControlPr xmlns="http://schemas.microsoft.com/office/spreadsheetml/2009/9/main" objectType="Button" lockText="1"/>
</file>

<file path=xl/ctrlProps/ctrlProp1973.xml><?xml version="1.0" encoding="utf-8"?>
<formControlPr xmlns="http://schemas.microsoft.com/office/spreadsheetml/2009/9/main" objectType="Button" lockText="1"/>
</file>

<file path=xl/ctrlProps/ctrlProp1974.xml><?xml version="1.0" encoding="utf-8"?>
<formControlPr xmlns="http://schemas.microsoft.com/office/spreadsheetml/2009/9/main" objectType="Button" lockText="1"/>
</file>

<file path=xl/ctrlProps/ctrlProp1975.xml><?xml version="1.0" encoding="utf-8"?>
<formControlPr xmlns="http://schemas.microsoft.com/office/spreadsheetml/2009/9/main" objectType="Button" lockText="1"/>
</file>

<file path=xl/ctrlProps/ctrlProp1976.xml><?xml version="1.0" encoding="utf-8"?>
<formControlPr xmlns="http://schemas.microsoft.com/office/spreadsheetml/2009/9/main" objectType="Button" lockText="1"/>
</file>

<file path=xl/ctrlProps/ctrlProp1977.xml><?xml version="1.0" encoding="utf-8"?>
<formControlPr xmlns="http://schemas.microsoft.com/office/spreadsheetml/2009/9/main" objectType="Button" lockText="1"/>
</file>

<file path=xl/ctrlProps/ctrlProp1978.xml><?xml version="1.0" encoding="utf-8"?>
<formControlPr xmlns="http://schemas.microsoft.com/office/spreadsheetml/2009/9/main" objectType="Button" lockText="1"/>
</file>

<file path=xl/ctrlProps/ctrlProp1979.xml><?xml version="1.0" encoding="utf-8"?>
<formControlPr xmlns="http://schemas.microsoft.com/office/spreadsheetml/2009/9/main" objectType="Button" lockText="1"/>
</file>

<file path=xl/ctrlProps/ctrlProp198.xml><?xml version="1.0" encoding="utf-8"?>
<formControlPr xmlns="http://schemas.microsoft.com/office/spreadsheetml/2009/9/main" objectType="Button" lockText="1"/>
</file>

<file path=xl/ctrlProps/ctrlProp1980.xml><?xml version="1.0" encoding="utf-8"?>
<formControlPr xmlns="http://schemas.microsoft.com/office/spreadsheetml/2009/9/main" objectType="Button" lockText="1"/>
</file>

<file path=xl/ctrlProps/ctrlProp1981.xml><?xml version="1.0" encoding="utf-8"?>
<formControlPr xmlns="http://schemas.microsoft.com/office/spreadsheetml/2009/9/main" objectType="Button" lockText="1"/>
</file>

<file path=xl/ctrlProps/ctrlProp1982.xml><?xml version="1.0" encoding="utf-8"?>
<formControlPr xmlns="http://schemas.microsoft.com/office/spreadsheetml/2009/9/main" objectType="Button" lockText="1"/>
</file>

<file path=xl/ctrlProps/ctrlProp1983.xml><?xml version="1.0" encoding="utf-8"?>
<formControlPr xmlns="http://schemas.microsoft.com/office/spreadsheetml/2009/9/main" objectType="Button" lockText="1"/>
</file>

<file path=xl/ctrlProps/ctrlProp1984.xml><?xml version="1.0" encoding="utf-8"?>
<formControlPr xmlns="http://schemas.microsoft.com/office/spreadsheetml/2009/9/main" objectType="Button" lockText="1"/>
</file>

<file path=xl/ctrlProps/ctrlProp1985.xml><?xml version="1.0" encoding="utf-8"?>
<formControlPr xmlns="http://schemas.microsoft.com/office/spreadsheetml/2009/9/main" objectType="Button" lockText="1"/>
</file>

<file path=xl/ctrlProps/ctrlProp1986.xml><?xml version="1.0" encoding="utf-8"?>
<formControlPr xmlns="http://schemas.microsoft.com/office/spreadsheetml/2009/9/main" objectType="Button" lockText="1"/>
</file>

<file path=xl/ctrlProps/ctrlProp1987.xml><?xml version="1.0" encoding="utf-8"?>
<formControlPr xmlns="http://schemas.microsoft.com/office/spreadsheetml/2009/9/main" objectType="Button" lockText="1"/>
</file>

<file path=xl/ctrlProps/ctrlProp1988.xml><?xml version="1.0" encoding="utf-8"?>
<formControlPr xmlns="http://schemas.microsoft.com/office/spreadsheetml/2009/9/main" objectType="Button" lockText="1"/>
</file>

<file path=xl/ctrlProps/ctrlProp1989.xml><?xml version="1.0" encoding="utf-8"?>
<formControlPr xmlns="http://schemas.microsoft.com/office/spreadsheetml/2009/9/main" objectType="Button" lockText="1"/>
</file>

<file path=xl/ctrlProps/ctrlProp199.xml><?xml version="1.0" encoding="utf-8"?>
<formControlPr xmlns="http://schemas.microsoft.com/office/spreadsheetml/2009/9/main" objectType="Button" lockText="1"/>
</file>

<file path=xl/ctrlProps/ctrlProp1990.xml><?xml version="1.0" encoding="utf-8"?>
<formControlPr xmlns="http://schemas.microsoft.com/office/spreadsheetml/2009/9/main" objectType="Button" lockText="1"/>
</file>

<file path=xl/ctrlProps/ctrlProp1991.xml><?xml version="1.0" encoding="utf-8"?>
<formControlPr xmlns="http://schemas.microsoft.com/office/spreadsheetml/2009/9/main" objectType="Button" lockText="1"/>
</file>

<file path=xl/ctrlProps/ctrlProp1992.xml><?xml version="1.0" encoding="utf-8"?>
<formControlPr xmlns="http://schemas.microsoft.com/office/spreadsheetml/2009/9/main" objectType="Button" lockText="1"/>
</file>

<file path=xl/ctrlProps/ctrlProp1993.xml><?xml version="1.0" encoding="utf-8"?>
<formControlPr xmlns="http://schemas.microsoft.com/office/spreadsheetml/2009/9/main" objectType="Button" lockText="1"/>
</file>

<file path=xl/ctrlProps/ctrlProp1994.xml><?xml version="1.0" encoding="utf-8"?>
<formControlPr xmlns="http://schemas.microsoft.com/office/spreadsheetml/2009/9/main" objectType="Button" lockText="1"/>
</file>

<file path=xl/ctrlProps/ctrlProp1995.xml><?xml version="1.0" encoding="utf-8"?>
<formControlPr xmlns="http://schemas.microsoft.com/office/spreadsheetml/2009/9/main" objectType="Button" lockText="1"/>
</file>

<file path=xl/ctrlProps/ctrlProp1996.xml><?xml version="1.0" encoding="utf-8"?>
<formControlPr xmlns="http://schemas.microsoft.com/office/spreadsheetml/2009/9/main" objectType="Button" lockText="1"/>
</file>

<file path=xl/ctrlProps/ctrlProp1997.xml><?xml version="1.0" encoding="utf-8"?>
<formControlPr xmlns="http://schemas.microsoft.com/office/spreadsheetml/2009/9/main" objectType="Button" lockText="1"/>
</file>

<file path=xl/ctrlProps/ctrlProp1998.xml><?xml version="1.0" encoding="utf-8"?>
<formControlPr xmlns="http://schemas.microsoft.com/office/spreadsheetml/2009/9/main" objectType="Button" lockText="1"/>
</file>

<file path=xl/ctrlProps/ctrlProp199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00.xml><?xml version="1.0" encoding="utf-8"?>
<formControlPr xmlns="http://schemas.microsoft.com/office/spreadsheetml/2009/9/main" objectType="Button" lockText="1"/>
</file>

<file path=xl/ctrlProps/ctrlProp2000.xml><?xml version="1.0" encoding="utf-8"?>
<formControlPr xmlns="http://schemas.microsoft.com/office/spreadsheetml/2009/9/main" objectType="Button" lockText="1"/>
</file>

<file path=xl/ctrlProps/ctrlProp2001.xml><?xml version="1.0" encoding="utf-8"?>
<formControlPr xmlns="http://schemas.microsoft.com/office/spreadsheetml/2009/9/main" objectType="Button" lockText="1"/>
</file>

<file path=xl/ctrlProps/ctrlProp2002.xml><?xml version="1.0" encoding="utf-8"?>
<formControlPr xmlns="http://schemas.microsoft.com/office/spreadsheetml/2009/9/main" objectType="Button" lockText="1"/>
</file>

<file path=xl/ctrlProps/ctrlProp2003.xml><?xml version="1.0" encoding="utf-8"?>
<formControlPr xmlns="http://schemas.microsoft.com/office/spreadsheetml/2009/9/main" objectType="Button" lockText="1"/>
</file>

<file path=xl/ctrlProps/ctrlProp2004.xml><?xml version="1.0" encoding="utf-8"?>
<formControlPr xmlns="http://schemas.microsoft.com/office/spreadsheetml/2009/9/main" objectType="Button" lockText="1"/>
</file>

<file path=xl/ctrlProps/ctrlProp2005.xml><?xml version="1.0" encoding="utf-8"?>
<formControlPr xmlns="http://schemas.microsoft.com/office/spreadsheetml/2009/9/main" objectType="Button" lockText="1"/>
</file>

<file path=xl/ctrlProps/ctrlProp2006.xml><?xml version="1.0" encoding="utf-8"?>
<formControlPr xmlns="http://schemas.microsoft.com/office/spreadsheetml/2009/9/main" objectType="Button" lockText="1"/>
</file>

<file path=xl/ctrlProps/ctrlProp2007.xml><?xml version="1.0" encoding="utf-8"?>
<formControlPr xmlns="http://schemas.microsoft.com/office/spreadsheetml/2009/9/main" objectType="Button" lockText="1"/>
</file>

<file path=xl/ctrlProps/ctrlProp2008.xml><?xml version="1.0" encoding="utf-8"?>
<formControlPr xmlns="http://schemas.microsoft.com/office/spreadsheetml/2009/9/main" objectType="Button" lockText="1"/>
</file>

<file path=xl/ctrlProps/ctrlProp2009.xml><?xml version="1.0" encoding="utf-8"?>
<formControlPr xmlns="http://schemas.microsoft.com/office/spreadsheetml/2009/9/main" objectType="Button" lockText="1"/>
</file>

<file path=xl/ctrlProps/ctrlProp201.xml><?xml version="1.0" encoding="utf-8"?>
<formControlPr xmlns="http://schemas.microsoft.com/office/spreadsheetml/2009/9/main" objectType="Button" lockText="1"/>
</file>

<file path=xl/ctrlProps/ctrlProp2010.xml><?xml version="1.0" encoding="utf-8"?>
<formControlPr xmlns="http://schemas.microsoft.com/office/spreadsheetml/2009/9/main" objectType="Button" lockText="1"/>
</file>

<file path=xl/ctrlProps/ctrlProp2011.xml><?xml version="1.0" encoding="utf-8"?>
<formControlPr xmlns="http://schemas.microsoft.com/office/spreadsheetml/2009/9/main" objectType="Button" lockText="1"/>
</file>

<file path=xl/ctrlProps/ctrlProp2012.xml><?xml version="1.0" encoding="utf-8"?>
<formControlPr xmlns="http://schemas.microsoft.com/office/spreadsheetml/2009/9/main" objectType="Button" lockText="1"/>
</file>

<file path=xl/ctrlProps/ctrlProp2013.xml><?xml version="1.0" encoding="utf-8"?>
<formControlPr xmlns="http://schemas.microsoft.com/office/spreadsheetml/2009/9/main" objectType="Button" lockText="1"/>
</file>

<file path=xl/ctrlProps/ctrlProp2014.xml><?xml version="1.0" encoding="utf-8"?>
<formControlPr xmlns="http://schemas.microsoft.com/office/spreadsheetml/2009/9/main" objectType="Button" lockText="1"/>
</file>

<file path=xl/ctrlProps/ctrlProp2015.xml><?xml version="1.0" encoding="utf-8"?>
<formControlPr xmlns="http://schemas.microsoft.com/office/spreadsheetml/2009/9/main" objectType="Button" lockText="1"/>
</file>

<file path=xl/ctrlProps/ctrlProp2016.xml><?xml version="1.0" encoding="utf-8"?>
<formControlPr xmlns="http://schemas.microsoft.com/office/spreadsheetml/2009/9/main" objectType="Button" lockText="1"/>
</file>

<file path=xl/ctrlProps/ctrlProp2017.xml><?xml version="1.0" encoding="utf-8"?>
<formControlPr xmlns="http://schemas.microsoft.com/office/spreadsheetml/2009/9/main" objectType="Button" lockText="1"/>
</file>

<file path=xl/ctrlProps/ctrlProp2018.xml><?xml version="1.0" encoding="utf-8"?>
<formControlPr xmlns="http://schemas.microsoft.com/office/spreadsheetml/2009/9/main" objectType="Button" lockText="1"/>
</file>

<file path=xl/ctrlProps/ctrlProp2019.xml><?xml version="1.0" encoding="utf-8"?>
<formControlPr xmlns="http://schemas.microsoft.com/office/spreadsheetml/2009/9/main" objectType="Button" lockText="1"/>
</file>

<file path=xl/ctrlProps/ctrlProp202.xml><?xml version="1.0" encoding="utf-8"?>
<formControlPr xmlns="http://schemas.microsoft.com/office/spreadsheetml/2009/9/main" objectType="Button" lockText="1"/>
</file>

<file path=xl/ctrlProps/ctrlProp2020.xml><?xml version="1.0" encoding="utf-8"?>
<formControlPr xmlns="http://schemas.microsoft.com/office/spreadsheetml/2009/9/main" objectType="Button" lockText="1"/>
</file>

<file path=xl/ctrlProps/ctrlProp2021.xml><?xml version="1.0" encoding="utf-8"?>
<formControlPr xmlns="http://schemas.microsoft.com/office/spreadsheetml/2009/9/main" objectType="Button" lockText="1"/>
</file>

<file path=xl/ctrlProps/ctrlProp2022.xml><?xml version="1.0" encoding="utf-8"?>
<formControlPr xmlns="http://schemas.microsoft.com/office/spreadsheetml/2009/9/main" objectType="Button" lockText="1"/>
</file>

<file path=xl/ctrlProps/ctrlProp2023.xml><?xml version="1.0" encoding="utf-8"?>
<formControlPr xmlns="http://schemas.microsoft.com/office/spreadsheetml/2009/9/main" objectType="Button" lockText="1"/>
</file>

<file path=xl/ctrlProps/ctrlProp2024.xml><?xml version="1.0" encoding="utf-8"?>
<formControlPr xmlns="http://schemas.microsoft.com/office/spreadsheetml/2009/9/main" objectType="Button" lockText="1"/>
</file>

<file path=xl/ctrlProps/ctrlProp2025.xml><?xml version="1.0" encoding="utf-8"?>
<formControlPr xmlns="http://schemas.microsoft.com/office/spreadsheetml/2009/9/main" objectType="Button" lockText="1"/>
</file>

<file path=xl/ctrlProps/ctrlProp2026.xml><?xml version="1.0" encoding="utf-8"?>
<formControlPr xmlns="http://schemas.microsoft.com/office/spreadsheetml/2009/9/main" objectType="Button" lockText="1"/>
</file>

<file path=xl/ctrlProps/ctrlProp2027.xml><?xml version="1.0" encoding="utf-8"?>
<formControlPr xmlns="http://schemas.microsoft.com/office/spreadsheetml/2009/9/main" objectType="Button" lockText="1"/>
</file>

<file path=xl/ctrlProps/ctrlProp2028.xml><?xml version="1.0" encoding="utf-8"?>
<formControlPr xmlns="http://schemas.microsoft.com/office/spreadsheetml/2009/9/main" objectType="Button" lockText="1"/>
</file>

<file path=xl/ctrlProps/ctrlProp2029.xml><?xml version="1.0" encoding="utf-8"?>
<formControlPr xmlns="http://schemas.microsoft.com/office/spreadsheetml/2009/9/main" objectType="Button" lockText="1"/>
</file>

<file path=xl/ctrlProps/ctrlProp203.xml><?xml version="1.0" encoding="utf-8"?>
<formControlPr xmlns="http://schemas.microsoft.com/office/spreadsheetml/2009/9/main" objectType="Button" lockText="1"/>
</file>

<file path=xl/ctrlProps/ctrlProp2030.xml><?xml version="1.0" encoding="utf-8"?>
<formControlPr xmlns="http://schemas.microsoft.com/office/spreadsheetml/2009/9/main" objectType="Button" lockText="1"/>
</file>

<file path=xl/ctrlProps/ctrlProp2031.xml><?xml version="1.0" encoding="utf-8"?>
<formControlPr xmlns="http://schemas.microsoft.com/office/spreadsheetml/2009/9/main" objectType="Button" lockText="1"/>
</file>

<file path=xl/ctrlProps/ctrlProp2032.xml><?xml version="1.0" encoding="utf-8"?>
<formControlPr xmlns="http://schemas.microsoft.com/office/spreadsheetml/2009/9/main" objectType="Button" lockText="1"/>
</file>

<file path=xl/ctrlProps/ctrlProp2033.xml><?xml version="1.0" encoding="utf-8"?>
<formControlPr xmlns="http://schemas.microsoft.com/office/spreadsheetml/2009/9/main" objectType="Button" lockText="1"/>
</file>

<file path=xl/ctrlProps/ctrlProp2034.xml><?xml version="1.0" encoding="utf-8"?>
<formControlPr xmlns="http://schemas.microsoft.com/office/spreadsheetml/2009/9/main" objectType="Button" lockText="1"/>
</file>

<file path=xl/ctrlProps/ctrlProp2035.xml><?xml version="1.0" encoding="utf-8"?>
<formControlPr xmlns="http://schemas.microsoft.com/office/spreadsheetml/2009/9/main" objectType="Button" lockText="1"/>
</file>

<file path=xl/ctrlProps/ctrlProp2036.xml><?xml version="1.0" encoding="utf-8"?>
<formControlPr xmlns="http://schemas.microsoft.com/office/spreadsheetml/2009/9/main" objectType="Button" lockText="1"/>
</file>

<file path=xl/ctrlProps/ctrlProp2037.xml><?xml version="1.0" encoding="utf-8"?>
<formControlPr xmlns="http://schemas.microsoft.com/office/spreadsheetml/2009/9/main" objectType="Button" lockText="1"/>
</file>

<file path=xl/ctrlProps/ctrlProp2038.xml><?xml version="1.0" encoding="utf-8"?>
<formControlPr xmlns="http://schemas.microsoft.com/office/spreadsheetml/2009/9/main" objectType="Button" lockText="1"/>
</file>

<file path=xl/ctrlProps/ctrlProp2039.xml><?xml version="1.0" encoding="utf-8"?>
<formControlPr xmlns="http://schemas.microsoft.com/office/spreadsheetml/2009/9/main" objectType="Button" lockText="1"/>
</file>

<file path=xl/ctrlProps/ctrlProp204.xml><?xml version="1.0" encoding="utf-8"?>
<formControlPr xmlns="http://schemas.microsoft.com/office/spreadsheetml/2009/9/main" objectType="Button" lockText="1"/>
</file>

<file path=xl/ctrlProps/ctrlProp2040.xml><?xml version="1.0" encoding="utf-8"?>
<formControlPr xmlns="http://schemas.microsoft.com/office/spreadsheetml/2009/9/main" objectType="Button" lockText="1"/>
</file>

<file path=xl/ctrlProps/ctrlProp2041.xml><?xml version="1.0" encoding="utf-8"?>
<formControlPr xmlns="http://schemas.microsoft.com/office/spreadsheetml/2009/9/main" objectType="Button" lockText="1"/>
</file>

<file path=xl/ctrlProps/ctrlProp2042.xml><?xml version="1.0" encoding="utf-8"?>
<formControlPr xmlns="http://schemas.microsoft.com/office/spreadsheetml/2009/9/main" objectType="Button" lockText="1"/>
</file>

<file path=xl/ctrlProps/ctrlProp2043.xml><?xml version="1.0" encoding="utf-8"?>
<formControlPr xmlns="http://schemas.microsoft.com/office/spreadsheetml/2009/9/main" objectType="Button" lockText="1"/>
</file>

<file path=xl/ctrlProps/ctrlProp2044.xml><?xml version="1.0" encoding="utf-8"?>
<formControlPr xmlns="http://schemas.microsoft.com/office/spreadsheetml/2009/9/main" objectType="Button" lockText="1"/>
</file>

<file path=xl/ctrlProps/ctrlProp2045.xml><?xml version="1.0" encoding="utf-8"?>
<formControlPr xmlns="http://schemas.microsoft.com/office/spreadsheetml/2009/9/main" objectType="Button" lockText="1"/>
</file>

<file path=xl/ctrlProps/ctrlProp2046.xml><?xml version="1.0" encoding="utf-8"?>
<formControlPr xmlns="http://schemas.microsoft.com/office/spreadsheetml/2009/9/main" objectType="Button" lockText="1"/>
</file>

<file path=xl/ctrlProps/ctrlProp2047.xml><?xml version="1.0" encoding="utf-8"?>
<formControlPr xmlns="http://schemas.microsoft.com/office/spreadsheetml/2009/9/main" objectType="Button" lockText="1"/>
</file>

<file path=xl/ctrlProps/ctrlProp2048.xml><?xml version="1.0" encoding="utf-8"?>
<formControlPr xmlns="http://schemas.microsoft.com/office/spreadsheetml/2009/9/main" objectType="Button" lockText="1"/>
</file>

<file path=xl/ctrlProps/ctrlProp2049.xml><?xml version="1.0" encoding="utf-8"?>
<formControlPr xmlns="http://schemas.microsoft.com/office/spreadsheetml/2009/9/main" objectType="Button" lockText="1"/>
</file>

<file path=xl/ctrlProps/ctrlProp205.xml><?xml version="1.0" encoding="utf-8"?>
<formControlPr xmlns="http://schemas.microsoft.com/office/spreadsheetml/2009/9/main" objectType="Button" lockText="1"/>
</file>

<file path=xl/ctrlProps/ctrlProp2050.xml><?xml version="1.0" encoding="utf-8"?>
<formControlPr xmlns="http://schemas.microsoft.com/office/spreadsheetml/2009/9/main" objectType="Button" lockText="1"/>
</file>

<file path=xl/ctrlProps/ctrlProp2051.xml><?xml version="1.0" encoding="utf-8"?>
<formControlPr xmlns="http://schemas.microsoft.com/office/spreadsheetml/2009/9/main" objectType="Button" lockText="1"/>
</file>

<file path=xl/ctrlProps/ctrlProp2052.xml><?xml version="1.0" encoding="utf-8"?>
<formControlPr xmlns="http://schemas.microsoft.com/office/spreadsheetml/2009/9/main" objectType="Button" lockText="1"/>
</file>

<file path=xl/ctrlProps/ctrlProp2053.xml><?xml version="1.0" encoding="utf-8"?>
<formControlPr xmlns="http://schemas.microsoft.com/office/spreadsheetml/2009/9/main" objectType="Button" lockText="1"/>
</file>

<file path=xl/ctrlProps/ctrlProp2054.xml><?xml version="1.0" encoding="utf-8"?>
<formControlPr xmlns="http://schemas.microsoft.com/office/spreadsheetml/2009/9/main" objectType="Button" lockText="1"/>
</file>

<file path=xl/ctrlProps/ctrlProp2055.xml><?xml version="1.0" encoding="utf-8"?>
<formControlPr xmlns="http://schemas.microsoft.com/office/spreadsheetml/2009/9/main" objectType="Button" lockText="1"/>
</file>

<file path=xl/ctrlProps/ctrlProp2056.xml><?xml version="1.0" encoding="utf-8"?>
<formControlPr xmlns="http://schemas.microsoft.com/office/spreadsheetml/2009/9/main" objectType="Button" lockText="1"/>
</file>

<file path=xl/ctrlProps/ctrlProp2057.xml><?xml version="1.0" encoding="utf-8"?>
<formControlPr xmlns="http://schemas.microsoft.com/office/spreadsheetml/2009/9/main" objectType="Button" lockText="1"/>
</file>

<file path=xl/ctrlProps/ctrlProp2058.xml><?xml version="1.0" encoding="utf-8"?>
<formControlPr xmlns="http://schemas.microsoft.com/office/spreadsheetml/2009/9/main" objectType="Button" lockText="1"/>
</file>

<file path=xl/ctrlProps/ctrlProp2059.xml><?xml version="1.0" encoding="utf-8"?>
<formControlPr xmlns="http://schemas.microsoft.com/office/spreadsheetml/2009/9/main" objectType="Button" lockText="1"/>
</file>

<file path=xl/ctrlProps/ctrlProp206.xml><?xml version="1.0" encoding="utf-8"?>
<formControlPr xmlns="http://schemas.microsoft.com/office/spreadsheetml/2009/9/main" objectType="Button" lockText="1"/>
</file>

<file path=xl/ctrlProps/ctrlProp2060.xml><?xml version="1.0" encoding="utf-8"?>
<formControlPr xmlns="http://schemas.microsoft.com/office/spreadsheetml/2009/9/main" objectType="Button" lockText="1"/>
</file>

<file path=xl/ctrlProps/ctrlProp2061.xml><?xml version="1.0" encoding="utf-8"?>
<formControlPr xmlns="http://schemas.microsoft.com/office/spreadsheetml/2009/9/main" objectType="Button" lockText="1"/>
</file>

<file path=xl/ctrlProps/ctrlProp2062.xml><?xml version="1.0" encoding="utf-8"?>
<formControlPr xmlns="http://schemas.microsoft.com/office/spreadsheetml/2009/9/main" objectType="Button" lockText="1"/>
</file>

<file path=xl/ctrlProps/ctrlProp2063.xml><?xml version="1.0" encoding="utf-8"?>
<formControlPr xmlns="http://schemas.microsoft.com/office/spreadsheetml/2009/9/main" objectType="Button" lockText="1"/>
</file>

<file path=xl/ctrlProps/ctrlProp2064.xml><?xml version="1.0" encoding="utf-8"?>
<formControlPr xmlns="http://schemas.microsoft.com/office/spreadsheetml/2009/9/main" objectType="Button" lockText="1"/>
</file>

<file path=xl/ctrlProps/ctrlProp2065.xml><?xml version="1.0" encoding="utf-8"?>
<formControlPr xmlns="http://schemas.microsoft.com/office/spreadsheetml/2009/9/main" objectType="Button" lockText="1"/>
</file>

<file path=xl/ctrlProps/ctrlProp2066.xml><?xml version="1.0" encoding="utf-8"?>
<formControlPr xmlns="http://schemas.microsoft.com/office/spreadsheetml/2009/9/main" objectType="Button" lockText="1"/>
</file>

<file path=xl/ctrlProps/ctrlProp2067.xml><?xml version="1.0" encoding="utf-8"?>
<formControlPr xmlns="http://schemas.microsoft.com/office/spreadsheetml/2009/9/main" objectType="Button" lockText="1"/>
</file>

<file path=xl/ctrlProps/ctrlProp2068.xml><?xml version="1.0" encoding="utf-8"?>
<formControlPr xmlns="http://schemas.microsoft.com/office/spreadsheetml/2009/9/main" objectType="Button" lockText="1"/>
</file>

<file path=xl/ctrlProps/ctrlProp2069.xml><?xml version="1.0" encoding="utf-8"?>
<formControlPr xmlns="http://schemas.microsoft.com/office/spreadsheetml/2009/9/main" objectType="Button" lockText="1"/>
</file>

<file path=xl/ctrlProps/ctrlProp207.xml><?xml version="1.0" encoding="utf-8"?>
<formControlPr xmlns="http://schemas.microsoft.com/office/spreadsheetml/2009/9/main" objectType="Button" lockText="1"/>
</file>

<file path=xl/ctrlProps/ctrlProp2070.xml><?xml version="1.0" encoding="utf-8"?>
<formControlPr xmlns="http://schemas.microsoft.com/office/spreadsheetml/2009/9/main" objectType="Button" lockText="1"/>
</file>

<file path=xl/ctrlProps/ctrlProp2071.xml><?xml version="1.0" encoding="utf-8"?>
<formControlPr xmlns="http://schemas.microsoft.com/office/spreadsheetml/2009/9/main" objectType="Button" lockText="1"/>
</file>

<file path=xl/ctrlProps/ctrlProp2072.xml><?xml version="1.0" encoding="utf-8"?>
<formControlPr xmlns="http://schemas.microsoft.com/office/spreadsheetml/2009/9/main" objectType="Button" lockText="1"/>
</file>

<file path=xl/ctrlProps/ctrlProp2073.xml><?xml version="1.0" encoding="utf-8"?>
<formControlPr xmlns="http://schemas.microsoft.com/office/spreadsheetml/2009/9/main" objectType="Button" lockText="1"/>
</file>

<file path=xl/ctrlProps/ctrlProp2074.xml><?xml version="1.0" encoding="utf-8"?>
<formControlPr xmlns="http://schemas.microsoft.com/office/spreadsheetml/2009/9/main" objectType="Button" lockText="1"/>
</file>

<file path=xl/ctrlProps/ctrlProp2075.xml><?xml version="1.0" encoding="utf-8"?>
<formControlPr xmlns="http://schemas.microsoft.com/office/spreadsheetml/2009/9/main" objectType="Button" lockText="1"/>
</file>

<file path=xl/ctrlProps/ctrlProp2076.xml><?xml version="1.0" encoding="utf-8"?>
<formControlPr xmlns="http://schemas.microsoft.com/office/spreadsheetml/2009/9/main" objectType="Button" lockText="1"/>
</file>

<file path=xl/ctrlProps/ctrlProp2077.xml><?xml version="1.0" encoding="utf-8"?>
<formControlPr xmlns="http://schemas.microsoft.com/office/spreadsheetml/2009/9/main" objectType="Button" lockText="1"/>
</file>

<file path=xl/ctrlProps/ctrlProp2078.xml><?xml version="1.0" encoding="utf-8"?>
<formControlPr xmlns="http://schemas.microsoft.com/office/spreadsheetml/2009/9/main" objectType="Button" lockText="1"/>
</file>

<file path=xl/ctrlProps/ctrlProp2079.xml><?xml version="1.0" encoding="utf-8"?>
<formControlPr xmlns="http://schemas.microsoft.com/office/spreadsheetml/2009/9/main" objectType="Button" lockText="1"/>
</file>

<file path=xl/ctrlProps/ctrlProp208.xml><?xml version="1.0" encoding="utf-8"?>
<formControlPr xmlns="http://schemas.microsoft.com/office/spreadsheetml/2009/9/main" objectType="Button" lockText="1"/>
</file>

<file path=xl/ctrlProps/ctrlProp2080.xml><?xml version="1.0" encoding="utf-8"?>
<formControlPr xmlns="http://schemas.microsoft.com/office/spreadsheetml/2009/9/main" objectType="Button" lockText="1"/>
</file>

<file path=xl/ctrlProps/ctrlProp2081.xml><?xml version="1.0" encoding="utf-8"?>
<formControlPr xmlns="http://schemas.microsoft.com/office/spreadsheetml/2009/9/main" objectType="Button" lockText="1"/>
</file>

<file path=xl/ctrlProps/ctrlProp2082.xml><?xml version="1.0" encoding="utf-8"?>
<formControlPr xmlns="http://schemas.microsoft.com/office/spreadsheetml/2009/9/main" objectType="Button" lockText="1"/>
</file>

<file path=xl/ctrlProps/ctrlProp2083.xml><?xml version="1.0" encoding="utf-8"?>
<formControlPr xmlns="http://schemas.microsoft.com/office/spreadsheetml/2009/9/main" objectType="Button" lockText="1"/>
</file>

<file path=xl/ctrlProps/ctrlProp2084.xml><?xml version="1.0" encoding="utf-8"?>
<formControlPr xmlns="http://schemas.microsoft.com/office/spreadsheetml/2009/9/main" objectType="Button" lockText="1"/>
</file>

<file path=xl/ctrlProps/ctrlProp2085.xml><?xml version="1.0" encoding="utf-8"?>
<formControlPr xmlns="http://schemas.microsoft.com/office/spreadsheetml/2009/9/main" objectType="Button" lockText="1"/>
</file>

<file path=xl/ctrlProps/ctrlProp2086.xml><?xml version="1.0" encoding="utf-8"?>
<formControlPr xmlns="http://schemas.microsoft.com/office/spreadsheetml/2009/9/main" objectType="Button" lockText="1"/>
</file>

<file path=xl/ctrlProps/ctrlProp2087.xml><?xml version="1.0" encoding="utf-8"?>
<formControlPr xmlns="http://schemas.microsoft.com/office/spreadsheetml/2009/9/main" objectType="Button" lockText="1"/>
</file>

<file path=xl/ctrlProps/ctrlProp2088.xml><?xml version="1.0" encoding="utf-8"?>
<formControlPr xmlns="http://schemas.microsoft.com/office/spreadsheetml/2009/9/main" objectType="Button" lockText="1"/>
</file>

<file path=xl/ctrlProps/ctrlProp2089.xml><?xml version="1.0" encoding="utf-8"?>
<formControlPr xmlns="http://schemas.microsoft.com/office/spreadsheetml/2009/9/main" objectType="Button" lockText="1"/>
</file>

<file path=xl/ctrlProps/ctrlProp209.xml><?xml version="1.0" encoding="utf-8"?>
<formControlPr xmlns="http://schemas.microsoft.com/office/spreadsheetml/2009/9/main" objectType="Button" lockText="1"/>
</file>

<file path=xl/ctrlProps/ctrlProp2090.xml><?xml version="1.0" encoding="utf-8"?>
<formControlPr xmlns="http://schemas.microsoft.com/office/spreadsheetml/2009/9/main" objectType="Button" lockText="1"/>
</file>

<file path=xl/ctrlProps/ctrlProp2091.xml><?xml version="1.0" encoding="utf-8"?>
<formControlPr xmlns="http://schemas.microsoft.com/office/spreadsheetml/2009/9/main" objectType="Button" lockText="1"/>
</file>

<file path=xl/ctrlProps/ctrlProp2092.xml><?xml version="1.0" encoding="utf-8"?>
<formControlPr xmlns="http://schemas.microsoft.com/office/spreadsheetml/2009/9/main" objectType="Button" lockText="1"/>
</file>

<file path=xl/ctrlProps/ctrlProp2093.xml><?xml version="1.0" encoding="utf-8"?>
<formControlPr xmlns="http://schemas.microsoft.com/office/spreadsheetml/2009/9/main" objectType="Button" lockText="1"/>
</file>

<file path=xl/ctrlProps/ctrlProp2094.xml><?xml version="1.0" encoding="utf-8"?>
<formControlPr xmlns="http://schemas.microsoft.com/office/spreadsheetml/2009/9/main" objectType="Button" lockText="1"/>
</file>

<file path=xl/ctrlProps/ctrlProp2095.xml><?xml version="1.0" encoding="utf-8"?>
<formControlPr xmlns="http://schemas.microsoft.com/office/spreadsheetml/2009/9/main" objectType="Button" lockText="1"/>
</file>

<file path=xl/ctrlProps/ctrlProp2096.xml><?xml version="1.0" encoding="utf-8"?>
<formControlPr xmlns="http://schemas.microsoft.com/office/spreadsheetml/2009/9/main" objectType="Button" lockText="1"/>
</file>

<file path=xl/ctrlProps/ctrlProp2097.xml><?xml version="1.0" encoding="utf-8"?>
<formControlPr xmlns="http://schemas.microsoft.com/office/spreadsheetml/2009/9/main" objectType="Button" lockText="1"/>
</file>

<file path=xl/ctrlProps/ctrlProp2098.xml><?xml version="1.0" encoding="utf-8"?>
<formControlPr xmlns="http://schemas.microsoft.com/office/spreadsheetml/2009/9/main" objectType="Button" lockText="1"/>
</file>

<file path=xl/ctrlProps/ctrlProp2099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10.xml><?xml version="1.0" encoding="utf-8"?>
<formControlPr xmlns="http://schemas.microsoft.com/office/spreadsheetml/2009/9/main" objectType="Button" lockText="1"/>
</file>

<file path=xl/ctrlProps/ctrlProp2100.xml><?xml version="1.0" encoding="utf-8"?>
<formControlPr xmlns="http://schemas.microsoft.com/office/spreadsheetml/2009/9/main" objectType="Button" lockText="1"/>
</file>

<file path=xl/ctrlProps/ctrlProp2101.xml><?xml version="1.0" encoding="utf-8"?>
<formControlPr xmlns="http://schemas.microsoft.com/office/spreadsheetml/2009/9/main" objectType="Button" lockText="1"/>
</file>

<file path=xl/ctrlProps/ctrlProp2102.xml><?xml version="1.0" encoding="utf-8"?>
<formControlPr xmlns="http://schemas.microsoft.com/office/spreadsheetml/2009/9/main" objectType="Button" lockText="1"/>
</file>

<file path=xl/ctrlProps/ctrlProp2103.xml><?xml version="1.0" encoding="utf-8"?>
<formControlPr xmlns="http://schemas.microsoft.com/office/spreadsheetml/2009/9/main" objectType="Button" lockText="1"/>
</file>

<file path=xl/ctrlProps/ctrlProp2104.xml><?xml version="1.0" encoding="utf-8"?>
<formControlPr xmlns="http://schemas.microsoft.com/office/spreadsheetml/2009/9/main" objectType="Button" lockText="1"/>
</file>

<file path=xl/ctrlProps/ctrlProp2105.xml><?xml version="1.0" encoding="utf-8"?>
<formControlPr xmlns="http://schemas.microsoft.com/office/spreadsheetml/2009/9/main" objectType="Button" lockText="1"/>
</file>

<file path=xl/ctrlProps/ctrlProp2106.xml><?xml version="1.0" encoding="utf-8"?>
<formControlPr xmlns="http://schemas.microsoft.com/office/spreadsheetml/2009/9/main" objectType="Button" lockText="1"/>
</file>

<file path=xl/ctrlProps/ctrlProp2107.xml><?xml version="1.0" encoding="utf-8"?>
<formControlPr xmlns="http://schemas.microsoft.com/office/spreadsheetml/2009/9/main" objectType="Button" lockText="1"/>
</file>

<file path=xl/ctrlProps/ctrlProp2108.xml><?xml version="1.0" encoding="utf-8"?>
<formControlPr xmlns="http://schemas.microsoft.com/office/spreadsheetml/2009/9/main" objectType="Button" lockText="1"/>
</file>

<file path=xl/ctrlProps/ctrlProp2109.xml><?xml version="1.0" encoding="utf-8"?>
<formControlPr xmlns="http://schemas.microsoft.com/office/spreadsheetml/2009/9/main" objectType="Button" lockText="1"/>
</file>

<file path=xl/ctrlProps/ctrlProp211.xml><?xml version="1.0" encoding="utf-8"?>
<formControlPr xmlns="http://schemas.microsoft.com/office/spreadsheetml/2009/9/main" objectType="Button" lockText="1"/>
</file>

<file path=xl/ctrlProps/ctrlProp2110.xml><?xml version="1.0" encoding="utf-8"?>
<formControlPr xmlns="http://schemas.microsoft.com/office/spreadsheetml/2009/9/main" objectType="Button" lockText="1"/>
</file>

<file path=xl/ctrlProps/ctrlProp2111.xml><?xml version="1.0" encoding="utf-8"?>
<formControlPr xmlns="http://schemas.microsoft.com/office/spreadsheetml/2009/9/main" objectType="Button" lockText="1"/>
</file>

<file path=xl/ctrlProps/ctrlProp2112.xml><?xml version="1.0" encoding="utf-8"?>
<formControlPr xmlns="http://schemas.microsoft.com/office/spreadsheetml/2009/9/main" objectType="Button" lockText="1"/>
</file>

<file path=xl/ctrlProps/ctrlProp2113.xml><?xml version="1.0" encoding="utf-8"?>
<formControlPr xmlns="http://schemas.microsoft.com/office/spreadsheetml/2009/9/main" objectType="Button" lockText="1"/>
</file>

<file path=xl/ctrlProps/ctrlProp2114.xml><?xml version="1.0" encoding="utf-8"?>
<formControlPr xmlns="http://schemas.microsoft.com/office/spreadsheetml/2009/9/main" objectType="Button" lockText="1"/>
</file>

<file path=xl/ctrlProps/ctrlProp2115.xml><?xml version="1.0" encoding="utf-8"?>
<formControlPr xmlns="http://schemas.microsoft.com/office/spreadsheetml/2009/9/main" objectType="Button" lockText="1"/>
</file>

<file path=xl/ctrlProps/ctrlProp2116.xml><?xml version="1.0" encoding="utf-8"?>
<formControlPr xmlns="http://schemas.microsoft.com/office/spreadsheetml/2009/9/main" objectType="Button" lockText="1"/>
</file>

<file path=xl/ctrlProps/ctrlProp2117.xml><?xml version="1.0" encoding="utf-8"?>
<formControlPr xmlns="http://schemas.microsoft.com/office/spreadsheetml/2009/9/main" objectType="Button" lockText="1"/>
</file>

<file path=xl/ctrlProps/ctrlProp2118.xml><?xml version="1.0" encoding="utf-8"?>
<formControlPr xmlns="http://schemas.microsoft.com/office/spreadsheetml/2009/9/main" objectType="Button" lockText="1"/>
</file>

<file path=xl/ctrlProps/ctrlProp2119.xml><?xml version="1.0" encoding="utf-8"?>
<formControlPr xmlns="http://schemas.microsoft.com/office/spreadsheetml/2009/9/main" objectType="Button" lockText="1"/>
</file>

<file path=xl/ctrlProps/ctrlProp212.xml><?xml version="1.0" encoding="utf-8"?>
<formControlPr xmlns="http://schemas.microsoft.com/office/spreadsheetml/2009/9/main" objectType="Button" lockText="1"/>
</file>

<file path=xl/ctrlProps/ctrlProp2120.xml><?xml version="1.0" encoding="utf-8"?>
<formControlPr xmlns="http://schemas.microsoft.com/office/spreadsheetml/2009/9/main" objectType="Button" lockText="1"/>
</file>

<file path=xl/ctrlProps/ctrlProp2121.xml><?xml version="1.0" encoding="utf-8"?>
<formControlPr xmlns="http://schemas.microsoft.com/office/spreadsheetml/2009/9/main" objectType="Button" lockText="1"/>
</file>

<file path=xl/ctrlProps/ctrlProp2122.xml><?xml version="1.0" encoding="utf-8"?>
<formControlPr xmlns="http://schemas.microsoft.com/office/spreadsheetml/2009/9/main" objectType="Button" lockText="1"/>
</file>

<file path=xl/ctrlProps/ctrlProp2123.xml><?xml version="1.0" encoding="utf-8"?>
<formControlPr xmlns="http://schemas.microsoft.com/office/spreadsheetml/2009/9/main" objectType="Button" lockText="1"/>
</file>

<file path=xl/ctrlProps/ctrlProp2124.xml><?xml version="1.0" encoding="utf-8"?>
<formControlPr xmlns="http://schemas.microsoft.com/office/spreadsheetml/2009/9/main" objectType="Button" lockText="1"/>
</file>

<file path=xl/ctrlProps/ctrlProp2125.xml><?xml version="1.0" encoding="utf-8"?>
<formControlPr xmlns="http://schemas.microsoft.com/office/spreadsheetml/2009/9/main" objectType="Button" lockText="1"/>
</file>

<file path=xl/ctrlProps/ctrlProp2126.xml><?xml version="1.0" encoding="utf-8"?>
<formControlPr xmlns="http://schemas.microsoft.com/office/spreadsheetml/2009/9/main" objectType="Button" lockText="1"/>
</file>

<file path=xl/ctrlProps/ctrlProp2127.xml><?xml version="1.0" encoding="utf-8"?>
<formControlPr xmlns="http://schemas.microsoft.com/office/spreadsheetml/2009/9/main" objectType="Button" lockText="1"/>
</file>

<file path=xl/ctrlProps/ctrlProp2128.xml><?xml version="1.0" encoding="utf-8"?>
<formControlPr xmlns="http://schemas.microsoft.com/office/spreadsheetml/2009/9/main" objectType="Button" lockText="1"/>
</file>

<file path=xl/ctrlProps/ctrlProp2129.xml><?xml version="1.0" encoding="utf-8"?>
<formControlPr xmlns="http://schemas.microsoft.com/office/spreadsheetml/2009/9/main" objectType="Button" lockText="1"/>
</file>

<file path=xl/ctrlProps/ctrlProp213.xml><?xml version="1.0" encoding="utf-8"?>
<formControlPr xmlns="http://schemas.microsoft.com/office/spreadsheetml/2009/9/main" objectType="Button" lockText="1"/>
</file>

<file path=xl/ctrlProps/ctrlProp2130.xml><?xml version="1.0" encoding="utf-8"?>
<formControlPr xmlns="http://schemas.microsoft.com/office/spreadsheetml/2009/9/main" objectType="Button" lockText="1"/>
</file>

<file path=xl/ctrlProps/ctrlProp2131.xml><?xml version="1.0" encoding="utf-8"?>
<formControlPr xmlns="http://schemas.microsoft.com/office/spreadsheetml/2009/9/main" objectType="Button" lockText="1"/>
</file>

<file path=xl/ctrlProps/ctrlProp2132.xml><?xml version="1.0" encoding="utf-8"?>
<formControlPr xmlns="http://schemas.microsoft.com/office/spreadsheetml/2009/9/main" objectType="Button" lockText="1"/>
</file>

<file path=xl/ctrlProps/ctrlProp2133.xml><?xml version="1.0" encoding="utf-8"?>
<formControlPr xmlns="http://schemas.microsoft.com/office/spreadsheetml/2009/9/main" objectType="Button" lockText="1"/>
</file>

<file path=xl/ctrlProps/ctrlProp2134.xml><?xml version="1.0" encoding="utf-8"?>
<formControlPr xmlns="http://schemas.microsoft.com/office/spreadsheetml/2009/9/main" objectType="Button" lockText="1"/>
</file>

<file path=xl/ctrlProps/ctrlProp2135.xml><?xml version="1.0" encoding="utf-8"?>
<formControlPr xmlns="http://schemas.microsoft.com/office/spreadsheetml/2009/9/main" objectType="Button" lockText="1"/>
</file>

<file path=xl/ctrlProps/ctrlProp2136.xml><?xml version="1.0" encoding="utf-8"?>
<formControlPr xmlns="http://schemas.microsoft.com/office/spreadsheetml/2009/9/main" objectType="Button" lockText="1"/>
</file>

<file path=xl/ctrlProps/ctrlProp2137.xml><?xml version="1.0" encoding="utf-8"?>
<formControlPr xmlns="http://schemas.microsoft.com/office/spreadsheetml/2009/9/main" objectType="Button" lockText="1"/>
</file>

<file path=xl/ctrlProps/ctrlProp2138.xml><?xml version="1.0" encoding="utf-8"?>
<formControlPr xmlns="http://schemas.microsoft.com/office/spreadsheetml/2009/9/main" objectType="Button" lockText="1"/>
</file>

<file path=xl/ctrlProps/ctrlProp2139.xml><?xml version="1.0" encoding="utf-8"?>
<formControlPr xmlns="http://schemas.microsoft.com/office/spreadsheetml/2009/9/main" objectType="Button" lockText="1"/>
</file>

<file path=xl/ctrlProps/ctrlProp214.xml><?xml version="1.0" encoding="utf-8"?>
<formControlPr xmlns="http://schemas.microsoft.com/office/spreadsheetml/2009/9/main" objectType="Button" lockText="1"/>
</file>

<file path=xl/ctrlProps/ctrlProp2140.xml><?xml version="1.0" encoding="utf-8"?>
<formControlPr xmlns="http://schemas.microsoft.com/office/spreadsheetml/2009/9/main" objectType="Button" lockText="1"/>
</file>

<file path=xl/ctrlProps/ctrlProp2141.xml><?xml version="1.0" encoding="utf-8"?>
<formControlPr xmlns="http://schemas.microsoft.com/office/spreadsheetml/2009/9/main" objectType="Button" lockText="1"/>
</file>

<file path=xl/ctrlProps/ctrlProp2142.xml><?xml version="1.0" encoding="utf-8"?>
<formControlPr xmlns="http://schemas.microsoft.com/office/spreadsheetml/2009/9/main" objectType="Button" lockText="1"/>
</file>

<file path=xl/ctrlProps/ctrlProp2143.xml><?xml version="1.0" encoding="utf-8"?>
<formControlPr xmlns="http://schemas.microsoft.com/office/spreadsheetml/2009/9/main" objectType="Button" lockText="1"/>
</file>

<file path=xl/ctrlProps/ctrlProp2144.xml><?xml version="1.0" encoding="utf-8"?>
<formControlPr xmlns="http://schemas.microsoft.com/office/spreadsheetml/2009/9/main" objectType="Button" lockText="1"/>
</file>

<file path=xl/ctrlProps/ctrlProp2145.xml><?xml version="1.0" encoding="utf-8"?>
<formControlPr xmlns="http://schemas.microsoft.com/office/spreadsheetml/2009/9/main" objectType="Button" lockText="1"/>
</file>

<file path=xl/ctrlProps/ctrlProp2146.xml><?xml version="1.0" encoding="utf-8"?>
<formControlPr xmlns="http://schemas.microsoft.com/office/spreadsheetml/2009/9/main" objectType="Button" lockText="1"/>
</file>

<file path=xl/ctrlProps/ctrlProp2147.xml><?xml version="1.0" encoding="utf-8"?>
<formControlPr xmlns="http://schemas.microsoft.com/office/spreadsheetml/2009/9/main" objectType="Button" lockText="1"/>
</file>

<file path=xl/ctrlProps/ctrlProp2148.xml><?xml version="1.0" encoding="utf-8"?>
<formControlPr xmlns="http://schemas.microsoft.com/office/spreadsheetml/2009/9/main" objectType="Button" lockText="1"/>
</file>

<file path=xl/ctrlProps/ctrlProp2149.xml><?xml version="1.0" encoding="utf-8"?>
<formControlPr xmlns="http://schemas.microsoft.com/office/spreadsheetml/2009/9/main" objectType="Button" lockText="1"/>
</file>

<file path=xl/ctrlProps/ctrlProp215.xml><?xml version="1.0" encoding="utf-8"?>
<formControlPr xmlns="http://schemas.microsoft.com/office/spreadsheetml/2009/9/main" objectType="Button" lockText="1"/>
</file>

<file path=xl/ctrlProps/ctrlProp2150.xml><?xml version="1.0" encoding="utf-8"?>
<formControlPr xmlns="http://schemas.microsoft.com/office/spreadsheetml/2009/9/main" objectType="Button" lockText="1"/>
</file>

<file path=xl/ctrlProps/ctrlProp2151.xml><?xml version="1.0" encoding="utf-8"?>
<formControlPr xmlns="http://schemas.microsoft.com/office/spreadsheetml/2009/9/main" objectType="Button" lockText="1"/>
</file>

<file path=xl/ctrlProps/ctrlProp2152.xml><?xml version="1.0" encoding="utf-8"?>
<formControlPr xmlns="http://schemas.microsoft.com/office/spreadsheetml/2009/9/main" objectType="Button" lockText="1"/>
</file>

<file path=xl/ctrlProps/ctrlProp2153.xml><?xml version="1.0" encoding="utf-8"?>
<formControlPr xmlns="http://schemas.microsoft.com/office/spreadsheetml/2009/9/main" objectType="Button" lockText="1"/>
</file>

<file path=xl/ctrlProps/ctrlProp2154.xml><?xml version="1.0" encoding="utf-8"?>
<formControlPr xmlns="http://schemas.microsoft.com/office/spreadsheetml/2009/9/main" objectType="Button" lockText="1"/>
</file>

<file path=xl/ctrlProps/ctrlProp2155.xml><?xml version="1.0" encoding="utf-8"?>
<formControlPr xmlns="http://schemas.microsoft.com/office/spreadsheetml/2009/9/main" objectType="Button" lockText="1"/>
</file>

<file path=xl/ctrlProps/ctrlProp2156.xml><?xml version="1.0" encoding="utf-8"?>
<formControlPr xmlns="http://schemas.microsoft.com/office/spreadsheetml/2009/9/main" objectType="Button" lockText="1"/>
</file>

<file path=xl/ctrlProps/ctrlProp2157.xml><?xml version="1.0" encoding="utf-8"?>
<formControlPr xmlns="http://schemas.microsoft.com/office/spreadsheetml/2009/9/main" objectType="Button" lockText="1"/>
</file>

<file path=xl/ctrlProps/ctrlProp2158.xml><?xml version="1.0" encoding="utf-8"?>
<formControlPr xmlns="http://schemas.microsoft.com/office/spreadsheetml/2009/9/main" objectType="Button" lockText="1"/>
</file>

<file path=xl/ctrlProps/ctrlProp2159.xml><?xml version="1.0" encoding="utf-8"?>
<formControlPr xmlns="http://schemas.microsoft.com/office/spreadsheetml/2009/9/main" objectType="Button" lockText="1"/>
</file>

<file path=xl/ctrlProps/ctrlProp216.xml><?xml version="1.0" encoding="utf-8"?>
<formControlPr xmlns="http://schemas.microsoft.com/office/spreadsheetml/2009/9/main" objectType="Button" lockText="1"/>
</file>

<file path=xl/ctrlProps/ctrlProp2160.xml><?xml version="1.0" encoding="utf-8"?>
<formControlPr xmlns="http://schemas.microsoft.com/office/spreadsheetml/2009/9/main" objectType="Button" lockText="1"/>
</file>

<file path=xl/ctrlProps/ctrlProp2161.xml><?xml version="1.0" encoding="utf-8"?>
<formControlPr xmlns="http://schemas.microsoft.com/office/spreadsheetml/2009/9/main" objectType="Button" lockText="1"/>
</file>

<file path=xl/ctrlProps/ctrlProp2162.xml><?xml version="1.0" encoding="utf-8"?>
<formControlPr xmlns="http://schemas.microsoft.com/office/spreadsheetml/2009/9/main" objectType="Button" lockText="1"/>
</file>

<file path=xl/ctrlProps/ctrlProp2163.xml><?xml version="1.0" encoding="utf-8"?>
<formControlPr xmlns="http://schemas.microsoft.com/office/spreadsheetml/2009/9/main" objectType="Button" lockText="1"/>
</file>

<file path=xl/ctrlProps/ctrlProp2164.xml><?xml version="1.0" encoding="utf-8"?>
<formControlPr xmlns="http://schemas.microsoft.com/office/spreadsheetml/2009/9/main" objectType="Button" lockText="1"/>
</file>

<file path=xl/ctrlProps/ctrlProp2165.xml><?xml version="1.0" encoding="utf-8"?>
<formControlPr xmlns="http://schemas.microsoft.com/office/spreadsheetml/2009/9/main" objectType="Button" lockText="1"/>
</file>

<file path=xl/ctrlProps/ctrlProp2166.xml><?xml version="1.0" encoding="utf-8"?>
<formControlPr xmlns="http://schemas.microsoft.com/office/spreadsheetml/2009/9/main" objectType="Button" lockText="1"/>
</file>

<file path=xl/ctrlProps/ctrlProp2167.xml><?xml version="1.0" encoding="utf-8"?>
<formControlPr xmlns="http://schemas.microsoft.com/office/spreadsheetml/2009/9/main" objectType="Button" lockText="1"/>
</file>

<file path=xl/ctrlProps/ctrlProp2168.xml><?xml version="1.0" encoding="utf-8"?>
<formControlPr xmlns="http://schemas.microsoft.com/office/spreadsheetml/2009/9/main" objectType="Button" lockText="1"/>
</file>

<file path=xl/ctrlProps/ctrlProp2169.xml><?xml version="1.0" encoding="utf-8"?>
<formControlPr xmlns="http://schemas.microsoft.com/office/spreadsheetml/2009/9/main" objectType="Button" lockText="1"/>
</file>

<file path=xl/ctrlProps/ctrlProp217.xml><?xml version="1.0" encoding="utf-8"?>
<formControlPr xmlns="http://schemas.microsoft.com/office/spreadsheetml/2009/9/main" objectType="Button" lockText="1"/>
</file>

<file path=xl/ctrlProps/ctrlProp2170.xml><?xml version="1.0" encoding="utf-8"?>
<formControlPr xmlns="http://schemas.microsoft.com/office/spreadsheetml/2009/9/main" objectType="Button" lockText="1"/>
</file>

<file path=xl/ctrlProps/ctrlProp2171.xml><?xml version="1.0" encoding="utf-8"?>
<formControlPr xmlns="http://schemas.microsoft.com/office/spreadsheetml/2009/9/main" objectType="Button" lockText="1"/>
</file>

<file path=xl/ctrlProps/ctrlProp2172.xml><?xml version="1.0" encoding="utf-8"?>
<formControlPr xmlns="http://schemas.microsoft.com/office/spreadsheetml/2009/9/main" objectType="Button" lockText="1"/>
</file>

<file path=xl/ctrlProps/ctrlProp2173.xml><?xml version="1.0" encoding="utf-8"?>
<formControlPr xmlns="http://schemas.microsoft.com/office/spreadsheetml/2009/9/main" objectType="Button" lockText="1"/>
</file>

<file path=xl/ctrlProps/ctrlProp2174.xml><?xml version="1.0" encoding="utf-8"?>
<formControlPr xmlns="http://schemas.microsoft.com/office/spreadsheetml/2009/9/main" objectType="Button" lockText="1"/>
</file>

<file path=xl/ctrlProps/ctrlProp2175.xml><?xml version="1.0" encoding="utf-8"?>
<formControlPr xmlns="http://schemas.microsoft.com/office/spreadsheetml/2009/9/main" objectType="Button" lockText="1"/>
</file>

<file path=xl/ctrlProps/ctrlProp2176.xml><?xml version="1.0" encoding="utf-8"?>
<formControlPr xmlns="http://schemas.microsoft.com/office/spreadsheetml/2009/9/main" objectType="Button" lockText="1"/>
</file>

<file path=xl/ctrlProps/ctrlProp2177.xml><?xml version="1.0" encoding="utf-8"?>
<formControlPr xmlns="http://schemas.microsoft.com/office/spreadsheetml/2009/9/main" objectType="Button" lockText="1"/>
</file>

<file path=xl/ctrlProps/ctrlProp2178.xml><?xml version="1.0" encoding="utf-8"?>
<formControlPr xmlns="http://schemas.microsoft.com/office/spreadsheetml/2009/9/main" objectType="Button" lockText="1"/>
</file>

<file path=xl/ctrlProps/ctrlProp2179.xml><?xml version="1.0" encoding="utf-8"?>
<formControlPr xmlns="http://schemas.microsoft.com/office/spreadsheetml/2009/9/main" objectType="Button" lockText="1"/>
</file>

<file path=xl/ctrlProps/ctrlProp218.xml><?xml version="1.0" encoding="utf-8"?>
<formControlPr xmlns="http://schemas.microsoft.com/office/spreadsheetml/2009/9/main" objectType="Button" lockText="1"/>
</file>

<file path=xl/ctrlProps/ctrlProp2180.xml><?xml version="1.0" encoding="utf-8"?>
<formControlPr xmlns="http://schemas.microsoft.com/office/spreadsheetml/2009/9/main" objectType="Button" lockText="1"/>
</file>

<file path=xl/ctrlProps/ctrlProp2181.xml><?xml version="1.0" encoding="utf-8"?>
<formControlPr xmlns="http://schemas.microsoft.com/office/spreadsheetml/2009/9/main" objectType="Button" lockText="1"/>
</file>

<file path=xl/ctrlProps/ctrlProp2182.xml><?xml version="1.0" encoding="utf-8"?>
<formControlPr xmlns="http://schemas.microsoft.com/office/spreadsheetml/2009/9/main" objectType="Button" lockText="1"/>
</file>

<file path=xl/ctrlProps/ctrlProp2183.xml><?xml version="1.0" encoding="utf-8"?>
<formControlPr xmlns="http://schemas.microsoft.com/office/spreadsheetml/2009/9/main" objectType="Button" lockText="1"/>
</file>

<file path=xl/ctrlProps/ctrlProp2184.xml><?xml version="1.0" encoding="utf-8"?>
<formControlPr xmlns="http://schemas.microsoft.com/office/spreadsheetml/2009/9/main" objectType="Button" lockText="1"/>
</file>

<file path=xl/ctrlProps/ctrlProp2185.xml><?xml version="1.0" encoding="utf-8"?>
<formControlPr xmlns="http://schemas.microsoft.com/office/spreadsheetml/2009/9/main" objectType="Button" lockText="1"/>
</file>

<file path=xl/ctrlProps/ctrlProp2186.xml><?xml version="1.0" encoding="utf-8"?>
<formControlPr xmlns="http://schemas.microsoft.com/office/spreadsheetml/2009/9/main" objectType="Button" lockText="1"/>
</file>

<file path=xl/ctrlProps/ctrlProp2187.xml><?xml version="1.0" encoding="utf-8"?>
<formControlPr xmlns="http://schemas.microsoft.com/office/spreadsheetml/2009/9/main" objectType="Button" lockText="1"/>
</file>

<file path=xl/ctrlProps/ctrlProp2188.xml><?xml version="1.0" encoding="utf-8"?>
<formControlPr xmlns="http://schemas.microsoft.com/office/spreadsheetml/2009/9/main" objectType="Button" lockText="1"/>
</file>

<file path=xl/ctrlProps/ctrlProp2189.xml><?xml version="1.0" encoding="utf-8"?>
<formControlPr xmlns="http://schemas.microsoft.com/office/spreadsheetml/2009/9/main" objectType="Button" lockText="1"/>
</file>

<file path=xl/ctrlProps/ctrlProp219.xml><?xml version="1.0" encoding="utf-8"?>
<formControlPr xmlns="http://schemas.microsoft.com/office/spreadsheetml/2009/9/main" objectType="Button" lockText="1"/>
</file>

<file path=xl/ctrlProps/ctrlProp2190.xml><?xml version="1.0" encoding="utf-8"?>
<formControlPr xmlns="http://schemas.microsoft.com/office/spreadsheetml/2009/9/main" objectType="Button" lockText="1"/>
</file>

<file path=xl/ctrlProps/ctrlProp2191.xml><?xml version="1.0" encoding="utf-8"?>
<formControlPr xmlns="http://schemas.microsoft.com/office/spreadsheetml/2009/9/main" objectType="Button" lockText="1"/>
</file>

<file path=xl/ctrlProps/ctrlProp2192.xml><?xml version="1.0" encoding="utf-8"?>
<formControlPr xmlns="http://schemas.microsoft.com/office/spreadsheetml/2009/9/main" objectType="Button" lockText="1"/>
</file>

<file path=xl/ctrlProps/ctrlProp2193.xml><?xml version="1.0" encoding="utf-8"?>
<formControlPr xmlns="http://schemas.microsoft.com/office/spreadsheetml/2009/9/main" objectType="Button" lockText="1"/>
</file>

<file path=xl/ctrlProps/ctrlProp2194.xml><?xml version="1.0" encoding="utf-8"?>
<formControlPr xmlns="http://schemas.microsoft.com/office/spreadsheetml/2009/9/main" objectType="Button" lockText="1"/>
</file>

<file path=xl/ctrlProps/ctrlProp2195.xml><?xml version="1.0" encoding="utf-8"?>
<formControlPr xmlns="http://schemas.microsoft.com/office/spreadsheetml/2009/9/main" objectType="Button" lockText="1"/>
</file>

<file path=xl/ctrlProps/ctrlProp2196.xml><?xml version="1.0" encoding="utf-8"?>
<formControlPr xmlns="http://schemas.microsoft.com/office/spreadsheetml/2009/9/main" objectType="Button" lockText="1"/>
</file>

<file path=xl/ctrlProps/ctrlProp2197.xml><?xml version="1.0" encoding="utf-8"?>
<formControlPr xmlns="http://schemas.microsoft.com/office/spreadsheetml/2009/9/main" objectType="Button" lockText="1"/>
</file>

<file path=xl/ctrlProps/ctrlProp2198.xml><?xml version="1.0" encoding="utf-8"?>
<formControlPr xmlns="http://schemas.microsoft.com/office/spreadsheetml/2009/9/main" objectType="Button" lockText="1"/>
</file>

<file path=xl/ctrlProps/ctrlProp2199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20.xml><?xml version="1.0" encoding="utf-8"?>
<formControlPr xmlns="http://schemas.microsoft.com/office/spreadsheetml/2009/9/main" objectType="Button" lockText="1"/>
</file>

<file path=xl/ctrlProps/ctrlProp2200.xml><?xml version="1.0" encoding="utf-8"?>
<formControlPr xmlns="http://schemas.microsoft.com/office/spreadsheetml/2009/9/main" objectType="Button" lockText="1"/>
</file>

<file path=xl/ctrlProps/ctrlProp2201.xml><?xml version="1.0" encoding="utf-8"?>
<formControlPr xmlns="http://schemas.microsoft.com/office/spreadsheetml/2009/9/main" objectType="Button" lockText="1"/>
</file>

<file path=xl/ctrlProps/ctrlProp2202.xml><?xml version="1.0" encoding="utf-8"?>
<formControlPr xmlns="http://schemas.microsoft.com/office/spreadsheetml/2009/9/main" objectType="Button" lockText="1"/>
</file>

<file path=xl/ctrlProps/ctrlProp2203.xml><?xml version="1.0" encoding="utf-8"?>
<formControlPr xmlns="http://schemas.microsoft.com/office/spreadsheetml/2009/9/main" objectType="Button" lockText="1"/>
</file>

<file path=xl/ctrlProps/ctrlProp2204.xml><?xml version="1.0" encoding="utf-8"?>
<formControlPr xmlns="http://schemas.microsoft.com/office/spreadsheetml/2009/9/main" objectType="Button" lockText="1"/>
</file>

<file path=xl/ctrlProps/ctrlProp2205.xml><?xml version="1.0" encoding="utf-8"?>
<formControlPr xmlns="http://schemas.microsoft.com/office/spreadsheetml/2009/9/main" objectType="Button" lockText="1"/>
</file>

<file path=xl/ctrlProps/ctrlProp2206.xml><?xml version="1.0" encoding="utf-8"?>
<formControlPr xmlns="http://schemas.microsoft.com/office/spreadsheetml/2009/9/main" objectType="Button" lockText="1"/>
</file>

<file path=xl/ctrlProps/ctrlProp2207.xml><?xml version="1.0" encoding="utf-8"?>
<formControlPr xmlns="http://schemas.microsoft.com/office/spreadsheetml/2009/9/main" objectType="Button" lockText="1"/>
</file>

<file path=xl/ctrlProps/ctrlProp2208.xml><?xml version="1.0" encoding="utf-8"?>
<formControlPr xmlns="http://schemas.microsoft.com/office/spreadsheetml/2009/9/main" objectType="Button" lockText="1"/>
</file>

<file path=xl/ctrlProps/ctrlProp2209.xml><?xml version="1.0" encoding="utf-8"?>
<formControlPr xmlns="http://schemas.microsoft.com/office/spreadsheetml/2009/9/main" objectType="Button" lockText="1"/>
</file>

<file path=xl/ctrlProps/ctrlProp221.xml><?xml version="1.0" encoding="utf-8"?>
<formControlPr xmlns="http://schemas.microsoft.com/office/spreadsheetml/2009/9/main" objectType="Button" lockText="1"/>
</file>

<file path=xl/ctrlProps/ctrlProp2210.xml><?xml version="1.0" encoding="utf-8"?>
<formControlPr xmlns="http://schemas.microsoft.com/office/spreadsheetml/2009/9/main" objectType="Button" lockText="1"/>
</file>

<file path=xl/ctrlProps/ctrlProp2211.xml><?xml version="1.0" encoding="utf-8"?>
<formControlPr xmlns="http://schemas.microsoft.com/office/spreadsheetml/2009/9/main" objectType="Button" lockText="1"/>
</file>

<file path=xl/ctrlProps/ctrlProp2212.xml><?xml version="1.0" encoding="utf-8"?>
<formControlPr xmlns="http://schemas.microsoft.com/office/spreadsheetml/2009/9/main" objectType="Button" lockText="1"/>
</file>

<file path=xl/ctrlProps/ctrlProp2213.xml><?xml version="1.0" encoding="utf-8"?>
<formControlPr xmlns="http://schemas.microsoft.com/office/spreadsheetml/2009/9/main" objectType="Button" lockText="1"/>
</file>

<file path=xl/ctrlProps/ctrlProp2214.xml><?xml version="1.0" encoding="utf-8"?>
<formControlPr xmlns="http://schemas.microsoft.com/office/spreadsheetml/2009/9/main" objectType="Button" lockText="1"/>
</file>

<file path=xl/ctrlProps/ctrlProp2215.xml><?xml version="1.0" encoding="utf-8"?>
<formControlPr xmlns="http://schemas.microsoft.com/office/spreadsheetml/2009/9/main" objectType="Button" lockText="1"/>
</file>

<file path=xl/ctrlProps/ctrlProp2216.xml><?xml version="1.0" encoding="utf-8"?>
<formControlPr xmlns="http://schemas.microsoft.com/office/spreadsheetml/2009/9/main" objectType="Button" lockText="1"/>
</file>

<file path=xl/ctrlProps/ctrlProp2217.xml><?xml version="1.0" encoding="utf-8"?>
<formControlPr xmlns="http://schemas.microsoft.com/office/spreadsheetml/2009/9/main" objectType="Button" lockText="1"/>
</file>

<file path=xl/ctrlProps/ctrlProp2218.xml><?xml version="1.0" encoding="utf-8"?>
<formControlPr xmlns="http://schemas.microsoft.com/office/spreadsheetml/2009/9/main" objectType="Button" lockText="1"/>
</file>

<file path=xl/ctrlProps/ctrlProp2219.xml><?xml version="1.0" encoding="utf-8"?>
<formControlPr xmlns="http://schemas.microsoft.com/office/spreadsheetml/2009/9/main" objectType="Button" lockText="1"/>
</file>

<file path=xl/ctrlProps/ctrlProp222.xml><?xml version="1.0" encoding="utf-8"?>
<formControlPr xmlns="http://schemas.microsoft.com/office/spreadsheetml/2009/9/main" objectType="Button" lockText="1"/>
</file>

<file path=xl/ctrlProps/ctrlProp2220.xml><?xml version="1.0" encoding="utf-8"?>
<formControlPr xmlns="http://schemas.microsoft.com/office/spreadsheetml/2009/9/main" objectType="Button" lockText="1"/>
</file>

<file path=xl/ctrlProps/ctrlProp2221.xml><?xml version="1.0" encoding="utf-8"?>
<formControlPr xmlns="http://schemas.microsoft.com/office/spreadsheetml/2009/9/main" objectType="Button" lockText="1"/>
</file>

<file path=xl/ctrlProps/ctrlProp2222.xml><?xml version="1.0" encoding="utf-8"?>
<formControlPr xmlns="http://schemas.microsoft.com/office/spreadsheetml/2009/9/main" objectType="Button" lockText="1"/>
</file>

<file path=xl/ctrlProps/ctrlProp2223.xml><?xml version="1.0" encoding="utf-8"?>
<formControlPr xmlns="http://schemas.microsoft.com/office/spreadsheetml/2009/9/main" objectType="Button" lockText="1"/>
</file>

<file path=xl/ctrlProps/ctrlProp2224.xml><?xml version="1.0" encoding="utf-8"?>
<formControlPr xmlns="http://schemas.microsoft.com/office/spreadsheetml/2009/9/main" objectType="Button" lockText="1"/>
</file>

<file path=xl/ctrlProps/ctrlProp2225.xml><?xml version="1.0" encoding="utf-8"?>
<formControlPr xmlns="http://schemas.microsoft.com/office/spreadsheetml/2009/9/main" objectType="Button" lockText="1"/>
</file>

<file path=xl/ctrlProps/ctrlProp2226.xml><?xml version="1.0" encoding="utf-8"?>
<formControlPr xmlns="http://schemas.microsoft.com/office/spreadsheetml/2009/9/main" objectType="Button" lockText="1"/>
</file>

<file path=xl/ctrlProps/ctrlProp2227.xml><?xml version="1.0" encoding="utf-8"?>
<formControlPr xmlns="http://schemas.microsoft.com/office/spreadsheetml/2009/9/main" objectType="Button" lockText="1"/>
</file>

<file path=xl/ctrlProps/ctrlProp2228.xml><?xml version="1.0" encoding="utf-8"?>
<formControlPr xmlns="http://schemas.microsoft.com/office/spreadsheetml/2009/9/main" objectType="Button" lockText="1"/>
</file>

<file path=xl/ctrlProps/ctrlProp2229.xml><?xml version="1.0" encoding="utf-8"?>
<formControlPr xmlns="http://schemas.microsoft.com/office/spreadsheetml/2009/9/main" objectType="Button" lockText="1"/>
</file>

<file path=xl/ctrlProps/ctrlProp223.xml><?xml version="1.0" encoding="utf-8"?>
<formControlPr xmlns="http://schemas.microsoft.com/office/spreadsheetml/2009/9/main" objectType="Button" lockText="1"/>
</file>

<file path=xl/ctrlProps/ctrlProp2230.xml><?xml version="1.0" encoding="utf-8"?>
<formControlPr xmlns="http://schemas.microsoft.com/office/spreadsheetml/2009/9/main" objectType="Button" lockText="1"/>
</file>

<file path=xl/ctrlProps/ctrlProp2231.xml><?xml version="1.0" encoding="utf-8"?>
<formControlPr xmlns="http://schemas.microsoft.com/office/spreadsheetml/2009/9/main" objectType="Button" lockText="1"/>
</file>

<file path=xl/ctrlProps/ctrlProp2232.xml><?xml version="1.0" encoding="utf-8"?>
<formControlPr xmlns="http://schemas.microsoft.com/office/spreadsheetml/2009/9/main" objectType="Button" lockText="1"/>
</file>

<file path=xl/ctrlProps/ctrlProp2233.xml><?xml version="1.0" encoding="utf-8"?>
<formControlPr xmlns="http://schemas.microsoft.com/office/spreadsheetml/2009/9/main" objectType="Button" lockText="1"/>
</file>

<file path=xl/ctrlProps/ctrlProp2234.xml><?xml version="1.0" encoding="utf-8"?>
<formControlPr xmlns="http://schemas.microsoft.com/office/spreadsheetml/2009/9/main" objectType="Button" lockText="1"/>
</file>

<file path=xl/ctrlProps/ctrlProp2235.xml><?xml version="1.0" encoding="utf-8"?>
<formControlPr xmlns="http://schemas.microsoft.com/office/spreadsheetml/2009/9/main" objectType="Button" lockText="1"/>
</file>

<file path=xl/ctrlProps/ctrlProp2236.xml><?xml version="1.0" encoding="utf-8"?>
<formControlPr xmlns="http://schemas.microsoft.com/office/spreadsheetml/2009/9/main" objectType="Button" lockText="1"/>
</file>

<file path=xl/ctrlProps/ctrlProp2237.xml><?xml version="1.0" encoding="utf-8"?>
<formControlPr xmlns="http://schemas.microsoft.com/office/spreadsheetml/2009/9/main" objectType="Button" lockText="1"/>
</file>

<file path=xl/ctrlProps/ctrlProp2238.xml><?xml version="1.0" encoding="utf-8"?>
<formControlPr xmlns="http://schemas.microsoft.com/office/spreadsheetml/2009/9/main" objectType="Button" lockText="1"/>
</file>

<file path=xl/ctrlProps/ctrlProp2239.xml><?xml version="1.0" encoding="utf-8"?>
<formControlPr xmlns="http://schemas.microsoft.com/office/spreadsheetml/2009/9/main" objectType="Button" lockText="1"/>
</file>

<file path=xl/ctrlProps/ctrlProp224.xml><?xml version="1.0" encoding="utf-8"?>
<formControlPr xmlns="http://schemas.microsoft.com/office/spreadsheetml/2009/9/main" objectType="Button" lockText="1"/>
</file>

<file path=xl/ctrlProps/ctrlProp2240.xml><?xml version="1.0" encoding="utf-8"?>
<formControlPr xmlns="http://schemas.microsoft.com/office/spreadsheetml/2009/9/main" objectType="Button" lockText="1"/>
</file>

<file path=xl/ctrlProps/ctrlProp2241.xml><?xml version="1.0" encoding="utf-8"?>
<formControlPr xmlns="http://schemas.microsoft.com/office/spreadsheetml/2009/9/main" objectType="Button" lockText="1"/>
</file>

<file path=xl/ctrlProps/ctrlProp2242.xml><?xml version="1.0" encoding="utf-8"?>
<formControlPr xmlns="http://schemas.microsoft.com/office/spreadsheetml/2009/9/main" objectType="Button" lockText="1"/>
</file>

<file path=xl/ctrlProps/ctrlProp2243.xml><?xml version="1.0" encoding="utf-8"?>
<formControlPr xmlns="http://schemas.microsoft.com/office/spreadsheetml/2009/9/main" objectType="Button" lockText="1"/>
</file>

<file path=xl/ctrlProps/ctrlProp2244.xml><?xml version="1.0" encoding="utf-8"?>
<formControlPr xmlns="http://schemas.microsoft.com/office/spreadsheetml/2009/9/main" objectType="Button" lockText="1"/>
</file>

<file path=xl/ctrlProps/ctrlProp2245.xml><?xml version="1.0" encoding="utf-8"?>
<formControlPr xmlns="http://schemas.microsoft.com/office/spreadsheetml/2009/9/main" objectType="Button" lockText="1"/>
</file>

<file path=xl/ctrlProps/ctrlProp2246.xml><?xml version="1.0" encoding="utf-8"?>
<formControlPr xmlns="http://schemas.microsoft.com/office/spreadsheetml/2009/9/main" objectType="Button" lockText="1"/>
</file>

<file path=xl/ctrlProps/ctrlProp2247.xml><?xml version="1.0" encoding="utf-8"?>
<formControlPr xmlns="http://schemas.microsoft.com/office/spreadsheetml/2009/9/main" objectType="Button" lockText="1"/>
</file>

<file path=xl/ctrlProps/ctrlProp2248.xml><?xml version="1.0" encoding="utf-8"?>
<formControlPr xmlns="http://schemas.microsoft.com/office/spreadsheetml/2009/9/main" objectType="Button" lockText="1"/>
</file>

<file path=xl/ctrlProps/ctrlProp2249.xml><?xml version="1.0" encoding="utf-8"?>
<formControlPr xmlns="http://schemas.microsoft.com/office/spreadsheetml/2009/9/main" objectType="Button" lockText="1"/>
</file>

<file path=xl/ctrlProps/ctrlProp225.xml><?xml version="1.0" encoding="utf-8"?>
<formControlPr xmlns="http://schemas.microsoft.com/office/spreadsheetml/2009/9/main" objectType="Button" lockText="1"/>
</file>

<file path=xl/ctrlProps/ctrlProp2250.xml><?xml version="1.0" encoding="utf-8"?>
<formControlPr xmlns="http://schemas.microsoft.com/office/spreadsheetml/2009/9/main" objectType="Button" lockText="1"/>
</file>

<file path=xl/ctrlProps/ctrlProp2251.xml><?xml version="1.0" encoding="utf-8"?>
<formControlPr xmlns="http://schemas.microsoft.com/office/spreadsheetml/2009/9/main" objectType="Button" lockText="1"/>
</file>

<file path=xl/ctrlProps/ctrlProp2252.xml><?xml version="1.0" encoding="utf-8"?>
<formControlPr xmlns="http://schemas.microsoft.com/office/spreadsheetml/2009/9/main" objectType="Button" lockText="1"/>
</file>

<file path=xl/ctrlProps/ctrlProp2253.xml><?xml version="1.0" encoding="utf-8"?>
<formControlPr xmlns="http://schemas.microsoft.com/office/spreadsheetml/2009/9/main" objectType="Button" lockText="1"/>
</file>

<file path=xl/ctrlProps/ctrlProp2254.xml><?xml version="1.0" encoding="utf-8"?>
<formControlPr xmlns="http://schemas.microsoft.com/office/spreadsheetml/2009/9/main" objectType="Button" lockText="1"/>
</file>

<file path=xl/ctrlProps/ctrlProp2255.xml><?xml version="1.0" encoding="utf-8"?>
<formControlPr xmlns="http://schemas.microsoft.com/office/spreadsheetml/2009/9/main" objectType="Button" lockText="1"/>
</file>

<file path=xl/ctrlProps/ctrlProp2256.xml><?xml version="1.0" encoding="utf-8"?>
<formControlPr xmlns="http://schemas.microsoft.com/office/spreadsheetml/2009/9/main" objectType="Button" lockText="1"/>
</file>

<file path=xl/ctrlProps/ctrlProp2257.xml><?xml version="1.0" encoding="utf-8"?>
<formControlPr xmlns="http://schemas.microsoft.com/office/spreadsheetml/2009/9/main" objectType="Button" lockText="1"/>
</file>

<file path=xl/ctrlProps/ctrlProp2258.xml><?xml version="1.0" encoding="utf-8"?>
<formControlPr xmlns="http://schemas.microsoft.com/office/spreadsheetml/2009/9/main" objectType="Button" lockText="1"/>
</file>

<file path=xl/ctrlProps/ctrlProp2259.xml><?xml version="1.0" encoding="utf-8"?>
<formControlPr xmlns="http://schemas.microsoft.com/office/spreadsheetml/2009/9/main" objectType="Button" lockText="1"/>
</file>

<file path=xl/ctrlProps/ctrlProp226.xml><?xml version="1.0" encoding="utf-8"?>
<formControlPr xmlns="http://schemas.microsoft.com/office/spreadsheetml/2009/9/main" objectType="Button" lockText="1"/>
</file>

<file path=xl/ctrlProps/ctrlProp2260.xml><?xml version="1.0" encoding="utf-8"?>
<formControlPr xmlns="http://schemas.microsoft.com/office/spreadsheetml/2009/9/main" objectType="Button" lockText="1"/>
</file>

<file path=xl/ctrlProps/ctrlProp2261.xml><?xml version="1.0" encoding="utf-8"?>
<formControlPr xmlns="http://schemas.microsoft.com/office/spreadsheetml/2009/9/main" objectType="Button" lockText="1"/>
</file>

<file path=xl/ctrlProps/ctrlProp2262.xml><?xml version="1.0" encoding="utf-8"?>
<formControlPr xmlns="http://schemas.microsoft.com/office/spreadsheetml/2009/9/main" objectType="Button" lockText="1"/>
</file>

<file path=xl/ctrlProps/ctrlProp2263.xml><?xml version="1.0" encoding="utf-8"?>
<formControlPr xmlns="http://schemas.microsoft.com/office/spreadsheetml/2009/9/main" objectType="Button" lockText="1"/>
</file>

<file path=xl/ctrlProps/ctrlProp2264.xml><?xml version="1.0" encoding="utf-8"?>
<formControlPr xmlns="http://schemas.microsoft.com/office/spreadsheetml/2009/9/main" objectType="Button" lockText="1"/>
</file>

<file path=xl/ctrlProps/ctrlProp2265.xml><?xml version="1.0" encoding="utf-8"?>
<formControlPr xmlns="http://schemas.microsoft.com/office/spreadsheetml/2009/9/main" objectType="Button" lockText="1"/>
</file>

<file path=xl/ctrlProps/ctrlProp2266.xml><?xml version="1.0" encoding="utf-8"?>
<formControlPr xmlns="http://schemas.microsoft.com/office/spreadsheetml/2009/9/main" objectType="Button" lockText="1"/>
</file>

<file path=xl/ctrlProps/ctrlProp2267.xml><?xml version="1.0" encoding="utf-8"?>
<formControlPr xmlns="http://schemas.microsoft.com/office/spreadsheetml/2009/9/main" objectType="Button" lockText="1"/>
</file>

<file path=xl/ctrlProps/ctrlProp2268.xml><?xml version="1.0" encoding="utf-8"?>
<formControlPr xmlns="http://schemas.microsoft.com/office/spreadsheetml/2009/9/main" objectType="Button" lockText="1"/>
</file>

<file path=xl/ctrlProps/ctrlProp2269.xml><?xml version="1.0" encoding="utf-8"?>
<formControlPr xmlns="http://schemas.microsoft.com/office/spreadsheetml/2009/9/main" objectType="Button" lockText="1"/>
</file>

<file path=xl/ctrlProps/ctrlProp227.xml><?xml version="1.0" encoding="utf-8"?>
<formControlPr xmlns="http://schemas.microsoft.com/office/spreadsheetml/2009/9/main" objectType="Button" lockText="1"/>
</file>

<file path=xl/ctrlProps/ctrlProp2270.xml><?xml version="1.0" encoding="utf-8"?>
<formControlPr xmlns="http://schemas.microsoft.com/office/spreadsheetml/2009/9/main" objectType="Button" lockText="1"/>
</file>

<file path=xl/ctrlProps/ctrlProp2271.xml><?xml version="1.0" encoding="utf-8"?>
<formControlPr xmlns="http://schemas.microsoft.com/office/spreadsheetml/2009/9/main" objectType="Button" lockText="1"/>
</file>

<file path=xl/ctrlProps/ctrlProp2272.xml><?xml version="1.0" encoding="utf-8"?>
<formControlPr xmlns="http://schemas.microsoft.com/office/spreadsheetml/2009/9/main" objectType="Button" lockText="1"/>
</file>

<file path=xl/ctrlProps/ctrlProp2273.xml><?xml version="1.0" encoding="utf-8"?>
<formControlPr xmlns="http://schemas.microsoft.com/office/spreadsheetml/2009/9/main" objectType="Button" lockText="1"/>
</file>

<file path=xl/ctrlProps/ctrlProp2274.xml><?xml version="1.0" encoding="utf-8"?>
<formControlPr xmlns="http://schemas.microsoft.com/office/spreadsheetml/2009/9/main" objectType="Button" lockText="1"/>
</file>

<file path=xl/ctrlProps/ctrlProp2275.xml><?xml version="1.0" encoding="utf-8"?>
<formControlPr xmlns="http://schemas.microsoft.com/office/spreadsheetml/2009/9/main" objectType="Button" lockText="1"/>
</file>

<file path=xl/ctrlProps/ctrlProp2276.xml><?xml version="1.0" encoding="utf-8"?>
<formControlPr xmlns="http://schemas.microsoft.com/office/spreadsheetml/2009/9/main" objectType="Button" lockText="1"/>
</file>

<file path=xl/ctrlProps/ctrlProp2277.xml><?xml version="1.0" encoding="utf-8"?>
<formControlPr xmlns="http://schemas.microsoft.com/office/spreadsheetml/2009/9/main" objectType="Button" lockText="1"/>
</file>

<file path=xl/ctrlProps/ctrlProp2278.xml><?xml version="1.0" encoding="utf-8"?>
<formControlPr xmlns="http://schemas.microsoft.com/office/spreadsheetml/2009/9/main" objectType="Button" lockText="1"/>
</file>

<file path=xl/ctrlProps/ctrlProp2279.xml><?xml version="1.0" encoding="utf-8"?>
<formControlPr xmlns="http://schemas.microsoft.com/office/spreadsheetml/2009/9/main" objectType="Button" lockText="1"/>
</file>

<file path=xl/ctrlProps/ctrlProp228.xml><?xml version="1.0" encoding="utf-8"?>
<formControlPr xmlns="http://schemas.microsoft.com/office/spreadsheetml/2009/9/main" objectType="Button" lockText="1"/>
</file>

<file path=xl/ctrlProps/ctrlProp2280.xml><?xml version="1.0" encoding="utf-8"?>
<formControlPr xmlns="http://schemas.microsoft.com/office/spreadsheetml/2009/9/main" objectType="Button" lockText="1"/>
</file>

<file path=xl/ctrlProps/ctrlProp2281.xml><?xml version="1.0" encoding="utf-8"?>
<formControlPr xmlns="http://schemas.microsoft.com/office/spreadsheetml/2009/9/main" objectType="Button" lockText="1"/>
</file>

<file path=xl/ctrlProps/ctrlProp2282.xml><?xml version="1.0" encoding="utf-8"?>
<formControlPr xmlns="http://schemas.microsoft.com/office/spreadsheetml/2009/9/main" objectType="Button" lockText="1"/>
</file>

<file path=xl/ctrlProps/ctrlProp2283.xml><?xml version="1.0" encoding="utf-8"?>
<formControlPr xmlns="http://schemas.microsoft.com/office/spreadsheetml/2009/9/main" objectType="Button" lockText="1"/>
</file>

<file path=xl/ctrlProps/ctrlProp2284.xml><?xml version="1.0" encoding="utf-8"?>
<formControlPr xmlns="http://schemas.microsoft.com/office/spreadsheetml/2009/9/main" objectType="Button" lockText="1"/>
</file>

<file path=xl/ctrlProps/ctrlProp2285.xml><?xml version="1.0" encoding="utf-8"?>
<formControlPr xmlns="http://schemas.microsoft.com/office/spreadsheetml/2009/9/main" objectType="Button" lockText="1"/>
</file>

<file path=xl/ctrlProps/ctrlProp2286.xml><?xml version="1.0" encoding="utf-8"?>
<formControlPr xmlns="http://schemas.microsoft.com/office/spreadsheetml/2009/9/main" objectType="Button" lockText="1"/>
</file>

<file path=xl/ctrlProps/ctrlProp2287.xml><?xml version="1.0" encoding="utf-8"?>
<formControlPr xmlns="http://schemas.microsoft.com/office/spreadsheetml/2009/9/main" objectType="Button" lockText="1"/>
</file>

<file path=xl/ctrlProps/ctrlProp2288.xml><?xml version="1.0" encoding="utf-8"?>
<formControlPr xmlns="http://schemas.microsoft.com/office/spreadsheetml/2009/9/main" objectType="Button" lockText="1"/>
</file>

<file path=xl/ctrlProps/ctrlProp2289.xml><?xml version="1.0" encoding="utf-8"?>
<formControlPr xmlns="http://schemas.microsoft.com/office/spreadsheetml/2009/9/main" objectType="Button" lockText="1"/>
</file>

<file path=xl/ctrlProps/ctrlProp229.xml><?xml version="1.0" encoding="utf-8"?>
<formControlPr xmlns="http://schemas.microsoft.com/office/spreadsheetml/2009/9/main" objectType="Button" lockText="1"/>
</file>

<file path=xl/ctrlProps/ctrlProp2290.xml><?xml version="1.0" encoding="utf-8"?>
<formControlPr xmlns="http://schemas.microsoft.com/office/spreadsheetml/2009/9/main" objectType="Button" lockText="1"/>
</file>

<file path=xl/ctrlProps/ctrlProp2291.xml><?xml version="1.0" encoding="utf-8"?>
<formControlPr xmlns="http://schemas.microsoft.com/office/spreadsheetml/2009/9/main" objectType="Button" lockText="1"/>
</file>

<file path=xl/ctrlProps/ctrlProp2292.xml><?xml version="1.0" encoding="utf-8"?>
<formControlPr xmlns="http://schemas.microsoft.com/office/spreadsheetml/2009/9/main" objectType="Button" lockText="1"/>
</file>

<file path=xl/ctrlProps/ctrlProp2293.xml><?xml version="1.0" encoding="utf-8"?>
<formControlPr xmlns="http://schemas.microsoft.com/office/spreadsheetml/2009/9/main" objectType="Button" lockText="1"/>
</file>

<file path=xl/ctrlProps/ctrlProp2294.xml><?xml version="1.0" encoding="utf-8"?>
<formControlPr xmlns="http://schemas.microsoft.com/office/spreadsheetml/2009/9/main" objectType="Button" lockText="1"/>
</file>

<file path=xl/ctrlProps/ctrlProp2295.xml><?xml version="1.0" encoding="utf-8"?>
<formControlPr xmlns="http://schemas.microsoft.com/office/spreadsheetml/2009/9/main" objectType="Button" lockText="1"/>
</file>

<file path=xl/ctrlProps/ctrlProp2296.xml><?xml version="1.0" encoding="utf-8"?>
<formControlPr xmlns="http://schemas.microsoft.com/office/spreadsheetml/2009/9/main" objectType="Button" lockText="1"/>
</file>

<file path=xl/ctrlProps/ctrlProp2297.xml><?xml version="1.0" encoding="utf-8"?>
<formControlPr xmlns="http://schemas.microsoft.com/office/spreadsheetml/2009/9/main" objectType="Button" lockText="1"/>
</file>

<file path=xl/ctrlProps/ctrlProp2298.xml><?xml version="1.0" encoding="utf-8"?>
<formControlPr xmlns="http://schemas.microsoft.com/office/spreadsheetml/2009/9/main" objectType="Button" lockText="1"/>
</file>

<file path=xl/ctrlProps/ctrlProp2299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30.xml><?xml version="1.0" encoding="utf-8"?>
<formControlPr xmlns="http://schemas.microsoft.com/office/spreadsheetml/2009/9/main" objectType="Button" lockText="1"/>
</file>

<file path=xl/ctrlProps/ctrlProp2300.xml><?xml version="1.0" encoding="utf-8"?>
<formControlPr xmlns="http://schemas.microsoft.com/office/spreadsheetml/2009/9/main" objectType="Button" lockText="1"/>
</file>

<file path=xl/ctrlProps/ctrlProp2301.xml><?xml version="1.0" encoding="utf-8"?>
<formControlPr xmlns="http://schemas.microsoft.com/office/spreadsheetml/2009/9/main" objectType="Button" lockText="1"/>
</file>

<file path=xl/ctrlProps/ctrlProp2302.xml><?xml version="1.0" encoding="utf-8"?>
<formControlPr xmlns="http://schemas.microsoft.com/office/spreadsheetml/2009/9/main" objectType="Button" lockText="1"/>
</file>

<file path=xl/ctrlProps/ctrlProp2303.xml><?xml version="1.0" encoding="utf-8"?>
<formControlPr xmlns="http://schemas.microsoft.com/office/spreadsheetml/2009/9/main" objectType="Button" lockText="1"/>
</file>

<file path=xl/ctrlProps/ctrlProp2304.xml><?xml version="1.0" encoding="utf-8"?>
<formControlPr xmlns="http://schemas.microsoft.com/office/spreadsheetml/2009/9/main" objectType="Button" lockText="1"/>
</file>

<file path=xl/ctrlProps/ctrlProp2305.xml><?xml version="1.0" encoding="utf-8"?>
<formControlPr xmlns="http://schemas.microsoft.com/office/spreadsheetml/2009/9/main" objectType="Button" lockText="1"/>
</file>

<file path=xl/ctrlProps/ctrlProp2306.xml><?xml version="1.0" encoding="utf-8"?>
<formControlPr xmlns="http://schemas.microsoft.com/office/spreadsheetml/2009/9/main" objectType="Button" lockText="1"/>
</file>

<file path=xl/ctrlProps/ctrlProp2307.xml><?xml version="1.0" encoding="utf-8"?>
<formControlPr xmlns="http://schemas.microsoft.com/office/spreadsheetml/2009/9/main" objectType="Button" lockText="1"/>
</file>

<file path=xl/ctrlProps/ctrlProp2308.xml><?xml version="1.0" encoding="utf-8"?>
<formControlPr xmlns="http://schemas.microsoft.com/office/spreadsheetml/2009/9/main" objectType="Button" lockText="1"/>
</file>

<file path=xl/ctrlProps/ctrlProp2309.xml><?xml version="1.0" encoding="utf-8"?>
<formControlPr xmlns="http://schemas.microsoft.com/office/spreadsheetml/2009/9/main" objectType="Button" lockText="1"/>
</file>

<file path=xl/ctrlProps/ctrlProp231.xml><?xml version="1.0" encoding="utf-8"?>
<formControlPr xmlns="http://schemas.microsoft.com/office/spreadsheetml/2009/9/main" objectType="Button" lockText="1"/>
</file>

<file path=xl/ctrlProps/ctrlProp2310.xml><?xml version="1.0" encoding="utf-8"?>
<formControlPr xmlns="http://schemas.microsoft.com/office/spreadsheetml/2009/9/main" objectType="Button" lockText="1"/>
</file>

<file path=xl/ctrlProps/ctrlProp2311.xml><?xml version="1.0" encoding="utf-8"?>
<formControlPr xmlns="http://schemas.microsoft.com/office/spreadsheetml/2009/9/main" objectType="Button" lockText="1"/>
</file>

<file path=xl/ctrlProps/ctrlProp2312.xml><?xml version="1.0" encoding="utf-8"?>
<formControlPr xmlns="http://schemas.microsoft.com/office/spreadsheetml/2009/9/main" objectType="Button" lockText="1"/>
</file>

<file path=xl/ctrlProps/ctrlProp2313.xml><?xml version="1.0" encoding="utf-8"?>
<formControlPr xmlns="http://schemas.microsoft.com/office/spreadsheetml/2009/9/main" objectType="Button" lockText="1"/>
</file>

<file path=xl/ctrlProps/ctrlProp2314.xml><?xml version="1.0" encoding="utf-8"?>
<formControlPr xmlns="http://schemas.microsoft.com/office/spreadsheetml/2009/9/main" objectType="Button" lockText="1"/>
</file>

<file path=xl/ctrlProps/ctrlProp2315.xml><?xml version="1.0" encoding="utf-8"?>
<formControlPr xmlns="http://schemas.microsoft.com/office/spreadsheetml/2009/9/main" objectType="Button" lockText="1"/>
</file>

<file path=xl/ctrlProps/ctrlProp2316.xml><?xml version="1.0" encoding="utf-8"?>
<formControlPr xmlns="http://schemas.microsoft.com/office/spreadsheetml/2009/9/main" objectType="Button" lockText="1"/>
</file>

<file path=xl/ctrlProps/ctrlProp2317.xml><?xml version="1.0" encoding="utf-8"?>
<formControlPr xmlns="http://schemas.microsoft.com/office/spreadsheetml/2009/9/main" objectType="Button" lockText="1"/>
</file>

<file path=xl/ctrlProps/ctrlProp2318.xml><?xml version="1.0" encoding="utf-8"?>
<formControlPr xmlns="http://schemas.microsoft.com/office/spreadsheetml/2009/9/main" objectType="Button" lockText="1"/>
</file>

<file path=xl/ctrlProps/ctrlProp2319.xml><?xml version="1.0" encoding="utf-8"?>
<formControlPr xmlns="http://schemas.microsoft.com/office/spreadsheetml/2009/9/main" objectType="Button" lockText="1"/>
</file>

<file path=xl/ctrlProps/ctrlProp232.xml><?xml version="1.0" encoding="utf-8"?>
<formControlPr xmlns="http://schemas.microsoft.com/office/spreadsheetml/2009/9/main" objectType="Button" lockText="1"/>
</file>

<file path=xl/ctrlProps/ctrlProp2320.xml><?xml version="1.0" encoding="utf-8"?>
<formControlPr xmlns="http://schemas.microsoft.com/office/spreadsheetml/2009/9/main" objectType="Button" lockText="1"/>
</file>

<file path=xl/ctrlProps/ctrlProp2321.xml><?xml version="1.0" encoding="utf-8"?>
<formControlPr xmlns="http://schemas.microsoft.com/office/spreadsheetml/2009/9/main" objectType="Button" lockText="1"/>
</file>

<file path=xl/ctrlProps/ctrlProp2322.xml><?xml version="1.0" encoding="utf-8"?>
<formControlPr xmlns="http://schemas.microsoft.com/office/spreadsheetml/2009/9/main" objectType="Button" lockText="1"/>
</file>

<file path=xl/ctrlProps/ctrlProp2323.xml><?xml version="1.0" encoding="utf-8"?>
<formControlPr xmlns="http://schemas.microsoft.com/office/spreadsheetml/2009/9/main" objectType="Button" lockText="1"/>
</file>

<file path=xl/ctrlProps/ctrlProp2324.xml><?xml version="1.0" encoding="utf-8"?>
<formControlPr xmlns="http://schemas.microsoft.com/office/spreadsheetml/2009/9/main" objectType="Button" lockText="1"/>
</file>

<file path=xl/ctrlProps/ctrlProp2325.xml><?xml version="1.0" encoding="utf-8"?>
<formControlPr xmlns="http://schemas.microsoft.com/office/spreadsheetml/2009/9/main" objectType="Button" lockText="1"/>
</file>

<file path=xl/ctrlProps/ctrlProp2326.xml><?xml version="1.0" encoding="utf-8"?>
<formControlPr xmlns="http://schemas.microsoft.com/office/spreadsheetml/2009/9/main" objectType="Button" lockText="1"/>
</file>

<file path=xl/ctrlProps/ctrlProp2327.xml><?xml version="1.0" encoding="utf-8"?>
<formControlPr xmlns="http://schemas.microsoft.com/office/spreadsheetml/2009/9/main" objectType="Button" lockText="1"/>
</file>

<file path=xl/ctrlProps/ctrlProp2328.xml><?xml version="1.0" encoding="utf-8"?>
<formControlPr xmlns="http://schemas.microsoft.com/office/spreadsheetml/2009/9/main" objectType="Button" lockText="1"/>
</file>

<file path=xl/ctrlProps/ctrlProp2329.xml><?xml version="1.0" encoding="utf-8"?>
<formControlPr xmlns="http://schemas.microsoft.com/office/spreadsheetml/2009/9/main" objectType="Button" lockText="1"/>
</file>

<file path=xl/ctrlProps/ctrlProp233.xml><?xml version="1.0" encoding="utf-8"?>
<formControlPr xmlns="http://schemas.microsoft.com/office/spreadsheetml/2009/9/main" objectType="Button" lockText="1"/>
</file>

<file path=xl/ctrlProps/ctrlProp2330.xml><?xml version="1.0" encoding="utf-8"?>
<formControlPr xmlns="http://schemas.microsoft.com/office/spreadsheetml/2009/9/main" objectType="Button" lockText="1"/>
</file>

<file path=xl/ctrlProps/ctrlProp2331.xml><?xml version="1.0" encoding="utf-8"?>
<formControlPr xmlns="http://schemas.microsoft.com/office/spreadsheetml/2009/9/main" objectType="Button" lockText="1"/>
</file>

<file path=xl/ctrlProps/ctrlProp2332.xml><?xml version="1.0" encoding="utf-8"?>
<formControlPr xmlns="http://schemas.microsoft.com/office/spreadsheetml/2009/9/main" objectType="Button" lockText="1"/>
</file>

<file path=xl/ctrlProps/ctrlProp2333.xml><?xml version="1.0" encoding="utf-8"?>
<formControlPr xmlns="http://schemas.microsoft.com/office/spreadsheetml/2009/9/main" objectType="Button" lockText="1"/>
</file>

<file path=xl/ctrlProps/ctrlProp2334.xml><?xml version="1.0" encoding="utf-8"?>
<formControlPr xmlns="http://schemas.microsoft.com/office/spreadsheetml/2009/9/main" objectType="Button" lockText="1"/>
</file>

<file path=xl/ctrlProps/ctrlProp2335.xml><?xml version="1.0" encoding="utf-8"?>
<formControlPr xmlns="http://schemas.microsoft.com/office/spreadsheetml/2009/9/main" objectType="Button" lockText="1"/>
</file>

<file path=xl/ctrlProps/ctrlProp2336.xml><?xml version="1.0" encoding="utf-8"?>
<formControlPr xmlns="http://schemas.microsoft.com/office/spreadsheetml/2009/9/main" objectType="Button" lockText="1"/>
</file>

<file path=xl/ctrlProps/ctrlProp2337.xml><?xml version="1.0" encoding="utf-8"?>
<formControlPr xmlns="http://schemas.microsoft.com/office/spreadsheetml/2009/9/main" objectType="Button" lockText="1"/>
</file>

<file path=xl/ctrlProps/ctrlProp2338.xml><?xml version="1.0" encoding="utf-8"?>
<formControlPr xmlns="http://schemas.microsoft.com/office/spreadsheetml/2009/9/main" objectType="Button" lockText="1"/>
</file>

<file path=xl/ctrlProps/ctrlProp2339.xml><?xml version="1.0" encoding="utf-8"?>
<formControlPr xmlns="http://schemas.microsoft.com/office/spreadsheetml/2009/9/main" objectType="Button" lockText="1"/>
</file>

<file path=xl/ctrlProps/ctrlProp234.xml><?xml version="1.0" encoding="utf-8"?>
<formControlPr xmlns="http://schemas.microsoft.com/office/spreadsheetml/2009/9/main" objectType="Button" lockText="1"/>
</file>

<file path=xl/ctrlProps/ctrlProp2340.xml><?xml version="1.0" encoding="utf-8"?>
<formControlPr xmlns="http://schemas.microsoft.com/office/spreadsheetml/2009/9/main" objectType="Button" lockText="1"/>
</file>

<file path=xl/ctrlProps/ctrlProp2341.xml><?xml version="1.0" encoding="utf-8"?>
<formControlPr xmlns="http://schemas.microsoft.com/office/spreadsheetml/2009/9/main" objectType="Button" lockText="1"/>
</file>

<file path=xl/ctrlProps/ctrlProp2342.xml><?xml version="1.0" encoding="utf-8"?>
<formControlPr xmlns="http://schemas.microsoft.com/office/spreadsheetml/2009/9/main" objectType="Button" lockText="1"/>
</file>

<file path=xl/ctrlProps/ctrlProp2343.xml><?xml version="1.0" encoding="utf-8"?>
<formControlPr xmlns="http://schemas.microsoft.com/office/spreadsheetml/2009/9/main" objectType="Button" lockText="1"/>
</file>

<file path=xl/ctrlProps/ctrlProp2344.xml><?xml version="1.0" encoding="utf-8"?>
<formControlPr xmlns="http://schemas.microsoft.com/office/spreadsheetml/2009/9/main" objectType="Button" lockText="1"/>
</file>

<file path=xl/ctrlProps/ctrlProp2345.xml><?xml version="1.0" encoding="utf-8"?>
<formControlPr xmlns="http://schemas.microsoft.com/office/spreadsheetml/2009/9/main" objectType="Button" lockText="1"/>
</file>

<file path=xl/ctrlProps/ctrlProp2346.xml><?xml version="1.0" encoding="utf-8"?>
<formControlPr xmlns="http://schemas.microsoft.com/office/spreadsheetml/2009/9/main" objectType="Button" lockText="1"/>
</file>

<file path=xl/ctrlProps/ctrlProp2347.xml><?xml version="1.0" encoding="utf-8"?>
<formControlPr xmlns="http://schemas.microsoft.com/office/spreadsheetml/2009/9/main" objectType="Button" lockText="1"/>
</file>

<file path=xl/ctrlProps/ctrlProp2348.xml><?xml version="1.0" encoding="utf-8"?>
<formControlPr xmlns="http://schemas.microsoft.com/office/spreadsheetml/2009/9/main" objectType="Button" lockText="1"/>
</file>

<file path=xl/ctrlProps/ctrlProp2349.xml><?xml version="1.0" encoding="utf-8"?>
<formControlPr xmlns="http://schemas.microsoft.com/office/spreadsheetml/2009/9/main" objectType="Button" lockText="1"/>
</file>

<file path=xl/ctrlProps/ctrlProp235.xml><?xml version="1.0" encoding="utf-8"?>
<formControlPr xmlns="http://schemas.microsoft.com/office/spreadsheetml/2009/9/main" objectType="Button" lockText="1"/>
</file>

<file path=xl/ctrlProps/ctrlProp2350.xml><?xml version="1.0" encoding="utf-8"?>
<formControlPr xmlns="http://schemas.microsoft.com/office/spreadsheetml/2009/9/main" objectType="Button" lockText="1"/>
</file>

<file path=xl/ctrlProps/ctrlProp2351.xml><?xml version="1.0" encoding="utf-8"?>
<formControlPr xmlns="http://schemas.microsoft.com/office/spreadsheetml/2009/9/main" objectType="Button" lockText="1"/>
</file>

<file path=xl/ctrlProps/ctrlProp2352.xml><?xml version="1.0" encoding="utf-8"?>
<formControlPr xmlns="http://schemas.microsoft.com/office/spreadsheetml/2009/9/main" objectType="Button" lockText="1"/>
</file>

<file path=xl/ctrlProps/ctrlProp2353.xml><?xml version="1.0" encoding="utf-8"?>
<formControlPr xmlns="http://schemas.microsoft.com/office/spreadsheetml/2009/9/main" objectType="Button" lockText="1"/>
</file>

<file path=xl/ctrlProps/ctrlProp2354.xml><?xml version="1.0" encoding="utf-8"?>
<formControlPr xmlns="http://schemas.microsoft.com/office/spreadsheetml/2009/9/main" objectType="Button" lockText="1"/>
</file>

<file path=xl/ctrlProps/ctrlProp2355.xml><?xml version="1.0" encoding="utf-8"?>
<formControlPr xmlns="http://schemas.microsoft.com/office/spreadsheetml/2009/9/main" objectType="Button" lockText="1"/>
</file>

<file path=xl/ctrlProps/ctrlProp2356.xml><?xml version="1.0" encoding="utf-8"?>
<formControlPr xmlns="http://schemas.microsoft.com/office/spreadsheetml/2009/9/main" objectType="Button" lockText="1"/>
</file>

<file path=xl/ctrlProps/ctrlProp2357.xml><?xml version="1.0" encoding="utf-8"?>
<formControlPr xmlns="http://schemas.microsoft.com/office/spreadsheetml/2009/9/main" objectType="Button" lockText="1"/>
</file>

<file path=xl/ctrlProps/ctrlProp2358.xml><?xml version="1.0" encoding="utf-8"?>
<formControlPr xmlns="http://schemas.microsoft.com/office/spreadsheetml/2009/9/main" objectType="Button" lockText="1"/>
</file>

<file path=xl/ctrlProps/ctrlProp2359.xml><?xml version="1.0" encoding="utf-8"?>
<formControlPr xmlns="http://schemas.microsoft.com/office/spreadsheetml/2009/9/main" objectType="Button" lockText="1"/>
</file>

<file path=xl/ctrlProps/ctrlProp236.xml><?xml version="1.0" encoding="utf-8"?>
<formControlPr xmlns="http://schemas.microsoft.com/office/spreadsheetml/2009/9/main" objectType="Button" lockText="1"/>
</file>

<file path=xl/ctrlProps/ctrlProp2360.xml><?xml version="1.0" encoding="utf-8"?>
<formControlPr xmlns="http://schemas.microsoft.com/office/spreadsheetml/2009/9/main" objectType="Button" lockText="1"/>
</file>

<file path=xl/ctrlProps/ctrlProp2361.xml><?xml version="1.0" encoding="utf-8"?>
<formControlPr xmlns="http://schemas.microsoft.com/office/spreadsheetml/2009/9/main" objectType="Button" lockText="1"/>
</file>

<file path=xl/ctrlProps/ctrlProp2362.xml><?xml version="1.0" encoding="utf-8"?>
<formControlPr xmlns="http://schemas.microsoft.com/office/spreadsheetml/2009/9/main" objectType="Button" lockText="1"/>
</file>

<file path=xl/ctrlProps/ctrlProp2363.xml><?xml version="1.0" encoding="utf-8"?>
<formControlPr xmlns="http://schemas.microsoft.com/office/spreadsheetml/2009/9/main" objectType="Button" lockText="1"/>
</file>

<file path=xl/ctrlProps/ctrlProp2364.xml><?xml version="1.0" encoding="utf-8"?>
<formControlPr xmlns="http://schemas.microsoft.com/office/spreadsheetml/2009/9/main" objectType="Button" lockText="1"/>
</file>

<file path=xl/ctrlProps/ctrlProp2365.xml><?xml version="1.0" encoding="utf-8"?>
<formControlPr xmlns="http://schemas.microsoft.com/office/spreadsheetml/2009/9/main" objectType="Button" lockText="1"/>
</file>

<file path=xl/ctrlProps/ctrlProp2366.xml><?xml version="1.0" encoding="utf-8"?>
<formControlPr xmlns="http://schemas.microsoft.com/office/spreadsheetml/2009/9/main" objectType="Button" lockText="1"/>
</file>

<file path=xl/ctrlProps/ctrlProp2367.xml><?xml version="1.0" encoding="utf-8"?>
<formControlPr xmlns="http://schemas.microsoft.com/office/spreadsheetml/2009/9/main" objectType="Button" lockText="1"/>
</file>

<file path=xl/ctrlProps/ctrlProp2368.xml><?xml version="1.0" encoding="utf-8"?>
<formControlPr xmlns="http://schemas.microsoft.com/office/spreadsheetml/2009/9/main" objectType="Button" lockText="1"/>
</file>

<file path=xl/ctrlProps/ctrlProp2369.xml><?xml version="1.0" encoding="utf-8"?>
<formControlPr xmlns="http://schemas.microsoft.com/office/spreadsheetml/2009/9/main" objectType="Button" lockText="1"/>
</file>

<file path=xl/ctrlProps/ctrlProp237.xml><?xml version="1.0" encoding="utf-8"?>
<formControlPr xmlns="http://schemas.microsoft.com/office/spreadsheetml/2009/9/main" objectType="Button" lockText="1"/>
</file>

<file path=xl/ctrlProps/ctrlProp2370.xml><?xml version="1.0" encoding="utf-8"?>
<formControlPr xmlns="http://schemas.microsoft.com/office/spreadsheetml/2009/9/main" objectType="Button" lockText="1"/>
</file>

<file path=xl/ctrlProps/ctrlProp2371.xml><?xml version="1.0" encoding="utf-8"?>
<formControlPr xmlns="http://schemas.microsoft.com/office/spreadsheetml/2009/9/main" objectType="Button" lockText="1"/>
</file>

<file path=xl/ctrlProps/ctrlProp2372.xml><?xml version="1.0" encoding="utf-8"?>
<formControlPr xmlns="http://schemas.microsoft.com/office/spreadsheetml/2009/9/main" objectType="Button" lockText="1"/>
</file>

<file path=xl/ctrlProps/ctrlProp2373.xml><?xml version="1.0" encoding="utf-8"?>
<formControlPr xmlns="http://schemas.microsoft.com/office/spreadsheetml/2009/9/main" objectType="Button" lockText="1"/>
</file>

<file path=xl/ctrlProps/ctrlProp2374.xml><?xml version="1.0" encoding="utf-8"?>
<formControlPr xmlns="http://schemas.microsoft.com/office/spreadsheetml/2009/9/main" objectType="Button" lockText="1"/>
</file>

<file path=xl/ctrlProps/ctrlProp2375.xml><?xml version="1.0" encoding="utf-8"?>
<formControlPr xmlns="http://schemas.microsoft.com/office/spreadsheetml/2009/9/main" objectType="Button" lockText="1"/>
</file>

<file path=xl/ctrlProps/ctrlProp2376.xml><?xml version="1.0" encoding="utf-8"?>
<formControlPr xmlns="http://schemas.microsoft.com/office/spreadsheetml/2009/9/main" objectType="Button" lockText="1"/>
</file>

<file path=xl/ctrlProps/ctrlProp2377.xml><?xml version="1.0" encoding="utf-8"?>
<formControlPr xmlns="http://schemas.microsoft.com/office/spreadsheetml/2009/9/main" objectType="Button" lockText="1"/>
</file>

<file path=xl/ctrlProps/ctrlProp2378.xml><?xml version="1.0" encoding="utf-8"?>
<formControlPr xmlns="http://schemas.microsoft.com/office/spreadsheetml/2009/9/main" objectType="Button" lockText="1"/>
</file>

<file path=xl/ctrlProps/ctrlProp2379.xml><?xml version="1.0" encoding="utf-8"?>
<formControlPr xmlns="http://schemas.microsoft.com/office/spreadsheetml/2009/9/main" objectType="Button" lockText="1"/>
</file>

<file path=xl/ctrlProps/ctrlProp238.xml><?xml version="1.0" encoding="utf-8"?>
<formControlPr xmlns="http://schemas.microsoft.com/office/spreadsheetml/2009/9/main" objectType="Button" lockText="1"/>
</file>

<file path=xl/ctrlProps/ctrlProp2380.xml><?xml version="1.0" encoding="utf-8"?>
<formControlPr xmlns="http://schemas.microsoft.com/office/spreadsheetml/2009/9/main" objectType="Button" lockText="1"/>
</file>

<file path=xl/ctrlProps/ctrlProp2381.xml><?xml version="1.0" encoding="utf-8"?>
<formControlPr xmlns="http://schemas.microsoft.com/office/spreadsheetml/2009/9/main" objectType="Button" lockText="1"/>
</file>

<file path=xl/ctrlProps/ctrlProp2382.xml><?xml version="1.0" encoding="utf-8"?>
<formControlPr xmlns="http://schemas.microsoft.com/office/spreadsheetml/2009/9/main" objectType="Button" lockText="1"/>
</file>

<file path=xl/ctrlProps/ctrlProp2383.xml><?xml version="1.0" encoding="utf-8"?>
<formControlPr xmlns="http://schemas.microsoft.com/office/spreadsheetml/2009/9/main" objectType="Button" lockText="1"/>
</file>

<file path=xl/ctrlProps/ctrlProp2384.xml><?xml version="1.0" encoding="utf-8"?>
<formControlPr xmlns="http://schemas.microsoft.com/office/spreadsheetml/2009/9/main" objectType="Button" lockText="1"/>
</file>

<file path=xl/ctrlProps/ctrlProp2385.xml><?xml version="1.0" encoding="utf-8"?>
<formControlPr xmlns="http://schemas.microsoft.com/office/spreadsheetml/2009/9/main" objectType="Button" lockText="1"/>
</file>

<file path=xl/ctrlProps/ctrlProp2386.xml><?xml version="1.0" encoding="utf-8"?>
<formControlPr xmlns="http://schemas.microsoft.com/office/spreadsheetml/2009/9/main" objectType="Button" lockText="1"/>
</file>

<file path=xl/ctrlProps/ctrlProp2387.xml><?xml version="1.0" encoding="utf-8"?>
<formControlPr xmlns="http://schemas.microsoft.com/office/spreadsheetml/2009/9/main" objectType="Button" lockText="1"/>
</file>

<file path=xl/ctrlProps/ctrlProp2388.xml><?xml version="1.0" encoding="utf-8"?>
<formControlPr xmlns="http://schemas.microsoft.com/office/spreadsheetml/2009/9/main" objectType="Button" lockText="1"/>
</file>

<file path=xl/ctrlProps/ctrlProp2389.xml><?xml version="1.0" encoding="utf-8"?>
<formControlPr xmlns="http://schemas.microsoft.com/office/spreadsheetml/2009/9/main" objectType="Button" lockText="1"/>
</file>

<file path=xl/ctrlProps/ctrlProp239.xml><?xml version="1.0" encoding="utf-8"?>
<formControlPr xmlns="http://schemas.microsoft.com/office/spreadsheetml/2009/9/main" objectType="Button" lockText="1"/>
</file>

<file path=xl/ctrlProps/ctrlProp2390.xml><?xml version="1.0" encoding="utf-8"?>
<formControlPr xmlns="http://schemas.microsoft.com/office/spreadsheetml/2009/9/main" objectType="Button" lockText="1"/>
</file>

<file path=xl/ctrlProps/ctrlProp2391.xml><?xml version="1.0" encoding="utf-8"?>
<formControlPr xmlns="http://schemas.microsoft.com/office/spreadsheetml/2009/9/main" objectType="Button" lockText="1"/>
</file>

<file path=xl/ctrlProps/ctrlProp2392.xml><?xml version="1.0" encoding="utf-8"?>
<formControlPr xmlns="http://schemas.microsoft.com/office/spreadsheetml/2009/9/main" objectType="Button" lockText="1"/>
</file>

<file path=xl/ctrlProps/ctrlProp2393.xml><?xml version="1.0" encoding="utf-8"?>
<formControlPr xmlns="http://schemas.microsoft.com/office/spreadsheetml/2009/9/main" objectType="Button" lockText="1"/>
</file>

<file path=xl/ctrlProps/ctrlProp2394.xml><?xml version="1.0" encoding="utf-8"?>
<formControlPr xmlns="http://schemas.microsoft.com/office/spreadsheetml/2009/9/main" objectType="Button" lockText="1"/>
</file>

<file path=xl/ctrlProps/ctrlProp2395.xml><?xml version="1.0" encoding="utf-8"?>
<formControlPr xmlns="http://schemas.microsoft.com/office/spreadsheetml/2009/9/main" objectType="Button" lockText="1"/>
</file>

<file path=xl/ctrlProps/ctrlProp2396.xml><?xml version="1.0" encoding="utf-8"?>
<formControlPr xmlns="http://schemas.microsoft.com/office/spreadsheetml/2009/9/main" objectType="Button" lockText="1"/>
</file>

<file path=xl/ctrlProps/ctrlProp2397.xml><?xml version="1.0" encoding="utf-8"?>
<formControlPr xmlns="http://schemas.microsoft.com/office/spreadsheetml/2009/9/main" objectType="Button" lockText="1"/>
</file>

<file path=xl/ctrlProps/ctrlProp2398.xml><?xml version="1.0" encoding="utf-8"?>
<formControlPr xmlns="http://schemas.microsoft.com/office/spreadsheetml/2009/9/main" objectType="Button" lockText="1"/>
</file>

<file path=xl/ctrlProps/ctrlProp2399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40.xml><?xml version="1.0" encoding="utf-8"?>
<formControlPr xmlns="http://schemas.microsoft.com/office/spreadsheetml/2009/9/main" objectType="Button" lockText="1"/>
</file>

<file path=xl/ctrlProps/ctrlProp2400.xml><?xml version="1.0" encoding="utf-8"?>
<formControlPr xmlns="http://schemas.microsoft.com/office/spreadsheetml/2009/9/main" objectType="Button" lockText="1"/>
</file>

<file path=xl/ctrlProps/ctrlProp2401.xml><?xml version="1.0" encoding="utf-8"?>
<formControlPr xmlns="http://schemas.microsoft.com/office/spreadsheetml/2009/9/main" objectType="Button" lockText="1"/>
</file>

<file path=xl/ctrlProps/ctrlProp2402.xml><?xml version="1.0" encoding="utf-8"?>
<formControlPr xmlns="http://schemas.microsoft.com/office/spreadsheetml/2009/9/main" objectType="Button" lockText="1"/>
</file>

<file path=xl/ctrlProps/ctrlProp2403.xml><?xml version="1.0" encoding="utf-8"?>
<formControlPr xmlns="http://schemas.microsoft.com/office/spreadsheetml/2009/9/main" objectType="Button" lockText="1"/>
</file>

<file path=xl/ctrlProps/ctrlProp2404.xml><?xml version="1.0" encoding="utf-8"?>
<formControlPr xmlns="http://schemas.microsoft.com/office/spreadsheetml/2009/9/main" objectType="Button" lockText="1"/>
</file>

<file path=xl/ctrlProps/ctrlProp2405.xml><?xml version="1.0" encoding="utf-8"?>
<formControlPr xmlns="http://schemas.microsoft.com/office/spreadsheetml/2009/9/main" objectType="Button" lockText="1"/>
</file>

<file path=xl/ctrlProps/ctrlProp2406.xml><?xml version="1.0" encoding="utf-8"?>
<formControlPr xmlns="http://schemas.microsoft.com/office/spreadsheetml/2009/9/main" objectType="Button" lockText="1"/>
</file>

<file path=xl/ctrlProps/ctrlProp2407.xml><?xml version="1.0" encoding="utf-8"?>
<formControlPr xmlns="http://schemas.microsoft.com/office/spreadsheetml/2009/9/main" objectType="Button" lockText="1"/>
</file>

<file path=xl/ctrlProps/ctrlProp2408.xml><?xml version="1.0" encoding="utf-8"?>
<formControlPr xmlns="http://schemas.microsoft.com/office/spreadsheetml/2009/9/main" objectType="Button" lockText="1"/>
</file>

<file path=xl/ctrlProps/ctrlProp2409.xml><?xml version="1.0" encoding="utf-8"?>
<formControlPr xmlns="http://schemas.microsoft.com/office/spreadsheetml/2009/9/main" objectType="Button" lockText="1"/>
</file>

<file path=xl/ctrlProps/ctrlProp241.xml><?xml version="1.0" encoding="utf-8"?>
<formControlPr xmlns="http://schemas.microsoft.com/office/spreadsheetml/2009/9/main" objectType="Button" lockText="1"/>
</file>

<file path=xl/ctrlProps/ctrlProp2410.xml><?xml version="1.0" encoding="utf-8"?>
<formControlPr xmlns="http://schemas.microsoft.com/office/spreadsheetml/2009/9/main" objectType="Button" lockText="1"/>
</file>

<file path=xl/ctrlProps/ctrlProp2411.xml><?xml version="1.0" encoding="utf-8"?>
<formControlPr xmlns="http://schemas.microsoft.com/office/spreadsheetml/2009/9/main" objectType="Button" lockText="1"/>
</file>

<file path=xl/ctrlProps/ctrlProp2412.xml><?xml version="1.0" encoding="utf-8"?>
<formControlPr xmlns="http://schemas.microsoft.com/office/spreadsheetml/2009/9/main" objectType="Button" lockText="1"/>
</file>

<file path=xl/ctrlProps/ctrlProp2413.xml><?xml version="1.0" encoding="utf-8"?>
<formControlPr xmlns="http://schemas.microsoft.com/office/spreadsheetml/2009/9/main" objectType="Button" lockText="1"/>
</file>

<file path=xl/ctrlProps/ctrlProp2414.xml><?xml version="1.0" encoding="utf-8"?>
<formControlPr xmlns="http://schemas.microsoft.com/office/spreadsheetml/2009/9/main" objectType="Button" lockText="1"/>
</file>

<file path=xl/ctrlProps/ctrlProp2415.xml><?xml version="1.0" encoding="utf-8"?>
<formControlPr xmlns="http://schemas.microsoft.com/office/spreadsheetml/2009/9/main" objectType="Button" lockText="1"/>
</file>

<file path=xl/ctrlProps/ctrlProp2416.xml><?xml version="1.0" encoding="utf-8"?>
<formControlPr xmlns="http://schemas.microsoft.com/office/spreadsheetml/2009/9/main" objectType="Button" lockText="1"/>
</file>

<file path=xl/ctrlProps/ctrlProp2417.xml><?xml version="1.0" encoding="utf-8"?>
<formControlPr xmlns="http://schemas.microsoft.com/office/spreadsheetml/2009/9/main" objectType="Button" lockText="1"/>
</file>

<file path=xl/ctrlProps/ctrlProp2418.xml><?xml version="1.0" encoding="utf-8"?>
<formControlPr xmlns="http://schemas.microsoft.com/office/spreadsheetml/2009/9/main" objectType="Button" lockText="1"/>
</file>

<file path=xl/ctrlProps/ctrlProp2419.xml><?xml version="1.0" encoding="utf-8"?>
<formControlPr xmlns="http://schemas.microsoft.com/office/spreadsheetml/2009/9/main" objectType="Button" lockText="1"/>
</file>

<file path=xl/ctrlProps/ctrlProp242.xml><?xml version="1.0" encoding="utf-8"?>
<formControlPr xmlns="http://schemas.microsoft.com/office/spreadsheetml/2009/9/main" objectType="Button" lockText="1"/>
</file>

<file path=xl/ctrlProps/ctrlProp2420.xml><?xml version="1.0" encoding="utf-8"?>
<formControlPr xmlns="http://schemas.microsoft.com/office/spreadsheetml/2009/9/main" objectType="Button" lockText="1"/>
</file>

<file path=xl/ctrlProps/ctrlProp2421.xml><?xml version="1.0" encoding="utf-8"?>
<formControlPr xmlns="http://schemas.microsoft.com/office/spreadsheetml/2009/9/main" objectType="Button" lockText="1"/>
</file>

<file path=xl/ctrlProps/ctrlProp2422.xml><?xml version="1.0" encoding="utf-8"?>
<formControlPr xmlns="http://schemas.microsoft.com/office/spreadsheetml/2009/9/main" objectType="Button" lockText="1"/>
</file>

<file path=xl/ctrlProps/ctrlProp2423.xml><?xml version="1.0" encoding="utf-8"?>
<formControlPr xmlns="http://schemas.microsoft.com/office/spreadsheetml/2009/9/main" objectType="Button" lockText="1"/>
</file>

<file path=xl/ctrlProps/ctrlProp2424.xml><?xml version="1.0" encoding="utf-8"?>
<formControlPr xmlns="http://schemas.microsoft.com/office/spreadsheetml/2009/9/main" objectType="Button" lockText="1"/>
</file>

<file path=xl/ctrlProps/ctrlProp2425.xml><?xml version="1.0" encoding="utf-8"?>
<formControlPr xmlns="http://schemas.microsoft.com/office/spreadsheetml/2009/9/main" objectType="Button" lockText="1"/>
</file>

<file path=xl/ctrlProps/ctrlProp2426.xml><?xml version="1.0" encoding="utf-8"?>
<formControlPr xmlns="http://schemas.microsoft.com/office/spreadsheetml/2009/9/main" objectType="Button" lockText="1"/>
</file>

<file path=xl/ctrlProps/ctrlProp2427.xml><?xml version="1.0" encoding="utf-8"?>
<formControlPr xmlns="http://schemas.microsoft.com/office/spreadsheetml/2009/9/main" objectType="Button" lockText="1"/>
</file>

<file path=xl/ctrlProps/ctrlProp2428.xml><?xml version="1.0" encoding="utf-8"?>
<formControlPr xmlns="http://schemas.microsoft.com/office/spreadsheetml/2009/9/main" objectType="Button" lockText="1"/>
</file>

<file path=xl/ctrlProps/ctrlProp2429.xml><?xml version="1.0" encoding="utf-8"?>
<formControlPr xmlns="http://schemas.microsoft.com/office/spreadsheetml/2009/9/main" objectType="Button" lockText="1"/>
</file>

<file path=xl/ctrlProps/ctrlProp243.xml><?xml version="1.0" encoding="utf-8"?>
<formControlPr xmlns="http://schemas.microsoft.com/office/spreadsheetml/2009/9/main" objectType="Button" lockText="1"/>
</file>

<file path=xl/ctrlProps/ctrlProp2430.xml><?xml version="1.0" encoding="utf-8"?>
<formControlPr xmlns="http://schemas.microsoft.com/office/spreadsheetml/2009/9/main" objectType="Button" lockText="1"/>
</file>

<file path=xl/ctrlProps/ctrlProp2431.xml><?xml version="1.0" encoding="utf-8"?>
<formControlPr xmlns="http://schemas.microsoft.com/office/spreadsheetml/2009/9/main" objectType="Button" lockText="1"/>
</file>

<file path=xl/ctrlProps/ctrlProp2432.xml><?xml version="1.0" encoding="utf-8"?>
<formControlPr xmlns="http://schemas.microsoft.com/office/spreadsheetml/2009/9/main" objectType="Button" lockText="1"/>
</file>

<file path=xl/ctrlProps/ctrlProp2433.xml><?xml version="1.0" encoding="utf-8"?>
<formControlPr xmlns="http://schemas.microsoft.com/office/spreadsheetml/2009/9/main" objectType="Button" lockText="1"/>
</file>

<file path=xl/ctrlProps/ctrlProp2434.xml><?xml version="1.0" encoding="utf-8"?>
<formControlPr xmlns="http://schemas.microsoft.com/office/spreadsheetml/2009/9/main" objectType="Button" lockText="1"/>
</file>

<file path=xl/ctrlProps/ctrlProp2435.xml><?xml version="1.0" encoding="utf-8"?>
<formControlPr xmlns="http://schemas.microsoft.com/office/spreadsheetml/2009/9/main" objectType="Button" lockText="1"/>
</file>

<file path=xl/ctrlProps/ctrlProp2436.xml><?xml version="1.0" encoding="utf-8"?>
<formControlPr xmlns="http://schemas.microsoft.com/office/spreadsheetml/2009/9/main" objectType="Button" lockText="1"/>
</file>

<file path=xl/ctrlProps/ctrlProp2437.xml><?xml version="1.0" encoding="utf-8"?>
<formControlPr xmlns="http://schemas.microsoft.com/office/spreadsheetml/2009/9/main" objectType="Button" lockText="1"/>
</file>

<file path=xl/ctrlProps/ctrlProp2438.xml><?xml version="1.0" encoding="utf-8"?>
<formControlPr xmlns="http://schemas.microsoft.com/office/spreadsheetml/2009/9/main" objectType="Button" lockText="1"/>
</file>

<file path=xl/ctrlProps/ctrlProp2439.xml><?xml version="1.0" encoding="utf-8"?>
<formControlPr xmlns="http://schemas.microsoft.com/office/spreadsheetml/2009/9/main" objectType="Button" lockText="1"/>
</file>

<file path=xl/ctrlProps/ctrlProp244.xml><?xml version="1.0" encoding="utf-8"?>
<formControlPr xmlns="http://schemas.microsoft.com/office/spreadsheetml/2009/9/main" objectType="Button" lockText="1"/>
</file>

<file path=xl/ctrlProps/ctrlProp2440.xml><?xml version="1.0" encoding="utf-8"?>
<formControlPr xmlns="http://schemas.microsoft.com/office/spreadsheetml/2009/9/main" objectType="Button" lockText="1"/>
</file>

<file path=xl/ctrlProps/ctrlProp2441.xml><?xml version="1.0" encoding="utf-8"?>
<formControlPr xmlns="http://schemas.microsoft.com/office/spreadsheetml/2009/9/main" objectType="Button" lockText="1"/>
</file>

<file path=xl/ctrlProps/ctrlProp2442.xml><?xml version="1.0" encoding="utf-8"?>
<formControlPr xmlns="http://schemas.microsoft.com/office/spreadsheetml/2009/9/main" objectType="Button" lockText="1"/>
</file>

<file path=xl/ctrlProps/ctrlProp2443.xml><?xml version="1.0" encoding="utf-8"?>
<formControlPr xmlns="http://schemas.microsoft.com/office/spreadsheetml/2009/9/main" objectType="Button" lockText="1"/>
</file>

<file path=xl/ctrlProps/ctrlProp2444.xml><?xml version="1.0" encoding="utf-8"?>
<formControlPr xmlns="http://schemas.microsoft.com/office/spreadsheetml/2009/9/main" objectType="Button" lockText="1"/>
</file>

<file path=xl/ctrlProps/ctrlProp2445.xml><?xml version="1.0" encoding="utf-8"?>
<formControlPr xmlns="http://schemas.microsoft.com/office/spreadsheetml/2009/9/main" objectType="Button" lockText="1"/>
</file>

<file path=xl/ctrlProps/ctrlProp2446.xml><?xml version="1.0" encoding="utf-8"?>
<formControlPr xmlns="http://schemas.microsoft.com/office/spreadsheetml/2009/9/main" objectType="Button" lockText="1"/>
</file>

<file path=xl/ctrlProps/ctrlProp2447.xml><?xml version="1.0" encoding="utf-8"?>
<formControlPr xmlns="http://schemas.microsoft.com/office/spreadsheetml/2009/9/main" objectType="Button" lockText="1"/>
</file>

<file path=xl/ctrlProps/ctrlProp2448.xml><?xml version="1.0" encoding="utf-8"?>
<formControlPr xmlns="http://schemas.microsoft.com/office/spreadsheetml/2009/9/main" objectType="Button" lockText="1"/>
</file>

<file path=xl/ctrlProps/ctrlProp2449.xml><?xml version="1.0" encoding="utf-8"?>
<formControlPr xmlns="http://schemas.microsoft.com/office/spreadsheetml/2009/9/main" objectType="Button" lockText="1"/>
</file>

<file path=xl/ctrlProps/ctrlProp245.xml><?xml version="1.0" encoding="utf-8"?>
<formControlPr xmlns="http://schemas.microsoft.com/office/spreadsheetml/2009/9/main" objectType="Button" lockText="1"/>
</file>

<file path=xl/ctrlProps/ctrlProp2450.xml><?xml version="1.0" encoding="utf-8"?>
<formControlPr xmlns="http://schemas.microsoft.com/office/spreadsheetml/2009/9/main" objectType="Button" lockText="1"/>
</file>

<file path=xl/ctrlProps/ctrlProp2451.xml><?xml version="1.0" encoding="utf-8"?>
<formControlPr xmlns="http://schemas.microsoft.com/office/spreadsheetml/2009/9/main" objectType="Button" lockText="1"/>
</file>

<file path=xl/ctrlProps/ctrlProp2452.xml><?xml version="1.0" encoding="utf-8"?>
<formControlPr xmlns="http://schemas.microsoft.com/office/spreadsheetml/2009/9/main" objectType="Button" lockText="1"/>
</file>

<file path=xl/ctrlProps/ctrlProp2453.xml><?xml version="1.0" encoding="utf-8"?>
<formControlPr xmlns="http://schemas.microsoft.com/office/spreadsheetml/2009/9/main" objectType="Button" lockText="1"/>
</file>

<file path=xl/ctrlProps/ctrlProp2454.xml><?xml version="1.0" encoding="utf-8"?>
<formControlPr xmlns="http://schemas.microsoft.com/office/spreadsheetml/2009/9/main" objectType="Button" lockText="1"/>
</file>

<file path=xl/ctrlProps/ctrlProp2455.xml><?xml version="1.0" encoding="utf-8"?>
<formControlPr xmlns="http://schemas.microsoft.com/office/spreadsheetml/2009/9/main" objectType="Button" lockText="1"/>
</file>

<file path=xl/ctrlProps/ctrlProp2456.xml><?xml version="1.0" encoding="utf-8"?>
<formControlPr xmlns="http://schemas.microsoft.com/office/spreadsheetml/2009/9/main" objectType="Button" lockText="1"/>
</file>

<file path=xl/ctrlProps/ctrlProp2457.xml><?xml version="1.0" encoding="utf-8"?>
<formControlPr xmlns="http://schemas.microsoft.com/office/spreadsheetml/2009/9/main" objectType="Button" lockText="1"/>
</file>

<file path=xl/ctrlProps/ctrlProp2458.xml><?xml version="1.0" encoding="utf-8"?>
<formControlPr xmlns="http://schemas.microsoft.com/office/spreadsheetml/2009/9/main" objectType="Button" lockText="1"/>
</file>

<file path=xl/ctrlProps/ctrlProp2459.xml><?xml version="1.0" encoding="utf-8"?>
<formControlPr xmlns="http://schemas.microsoft.com/office/spreadsheetml/2009/9/main" objectType="Button" lockText="1"/>
</file>

<file path=xl/ctrlProps/ctrlProp246.xml><?xml version="1.0" encoding="utf-8"?>
<formControlPr xmlns="http://schemas.microsoft.com/office/spreadsheetml/2009/9/main" objectType="Button" lockText="1"/>
</file>

<file path=xl/ctrlProps/ctrlProp2460.xml><?xml version="1.0" encoding="utf-8"?>
<formControlPr xmlns="http://schemas.microsoft.com/office/spreadsheetml/2009/9/main" objectType="Button" lockText="1"/>
</file>

<file path=xl/ctrlProps/ctrlProp2461.xml><?xml version="1.0" encoding="utf-8"?>
<formControlPr xmlns="http://schemas.microsoft.com/office/spreadsheetml/2009/9/main" objectType="Button" lockText="1"/>
</file>

<file path=xl/ctrlProps/ctrlProp2462.xml><?xml version="1.0" encoding="utf-8"?>
<formControlPr xmlns="http://schemas.microsoft.com/office/spreadsheetml/2009/9/main" objectType="Button" lockText="1"/>
</file>

<file path=xl/ctrlProps/ctrlProp2463.xml><?xml version="1.0" encoding="utf-8"?>
<formControlPr xmlns="http://schemas.microsoft.com/office/spreadsheetml/2009/9/main" objectType="Button" lockText="1"/>
</file>

<file path=xl/ctrlProps/ctrlProp2464.xml><?xml version="1.0" encoding="utf-8"?>
<formControlPr xmlns="http://schemas.microsoft.com/office/spreadsheetml/2009/9/main" objectType="Button" lockText="1"/>
</file>

<file path=xl/ctrlProps/ctrlProp2465.xml><?xml version="1.0" encoding="utf-8"?>
<formControlPr xmlns="http://schemas.microsoft.com/office/spreadsheetml/2009/9/main" objectType="Button" lockText="1"/>
</file>

<file path=xl/ctrlProps/ctrlProp2466.xml><?xml version="1.0" encoding="utf-8"?>
<formControlPr xmlns="http://schemas.microsoft.com/office/spreadsheetml/2009/9/main" objectType="Button" lockText="1"/>
</file>

<file path=xl/ctrlProps/ctrlProp2467.xml><?xml version="1.0" encoding="utf-8"?>
<formControlPr xmlns="http://schemas.microsoft.com/office/spreadsheetml/2009/9/main" objectType="Button" lockText="1"/>
</file>

<file path=xl/ctrlProps/ctrlProp2468.xml><?xml version="1.0" encoding="utf-8"?>
<formControlPr xmlns="http://schemas.microsoft.com/office/spreadsheetml/2009/9/main" objectType="Button" lockText="1"/>
</file>

<file path=xl/ctrlProps/ctrlProp2469.xml><?xml version="1.0" encoding="utf-8"?>
<formControlPr xmlns="http://schemas.microsoft.com/office/spreadsheetml/2009/9/main" objectType="Button" lockText="1"/>
</file>

<file path=xl/ctrlProps/ctrlProp247.xml><?xml version="1.0" encoding="utf-8"?>
<formControlPr xmlns="http://schemas.microsoft.com/office/spreadsheetml/2009/9/main" objectType="Button" lockText="1"/>
</file>

<file path=xl/ctrlProps/ctrlProp2470.xml><?xml version="1.0" encoding="utf-8"?>
<formControlPr xmlns="http://schemas.microsoft.com/office/spreadsheetml/2009/9/main" objectType="Button" lockText="1"/>
</file>

<file path=xl/ctrlProps/ctrlProp2471.xml><?xml version="1.0" encoding="utf-8"?>
<formControlPr xmlns="http://schemas.microsoft.com/office/spreadsheetml/2009/9/main" objectType="Button" lockText="1"/>
</file>

<file path=xl/ctrlProps/ctrlProp2472.xml><?xml version="1.0" encoding="utf-8"?>
<formControlPr xmlns="http://schemas.microsoft.com/office/spreadsheetml/2009/9/main" objectType="Button" lockText="1"/>
</file>

<file path=xl/ctrlProps/ctrlProp2473.xml><?xml version="1.0" encoding="utf-8"?>
<formControlPr xmlns="http://schemas.microsoft.com/office/spreadsheetml/2009/9/main" objectType="Button" lockText="1"/>
</file>

<file path=xl/ctrlProps/ctrlProp2474.xml><?xml version="1.0" encoding="utf-8"?>
<formControlPr xmlns="http://schemas.microsoft.com/office/spreadsheetml/2009/9/main" objectType="Button" lockText="1"/>
</file>

<file path=xl/ctrlProps/ctrlProp2475.xml><?xml version="1.0" encoding="utf-8"?>
<formControlPr xmlns="http://schemas.microsoft.com/office/spreadsheetml/2009/9/main" objectType="Button" lockText="1"/>
</file>

<file path=xl/ctrlProps/ctrlProp2476.xml><?xml version="1.0" encoding="utf-8"?>
<formControlPr xmlns="http://schemas.microsoft.com/office/spreadsheetml/2009/9/main" objectType="Button" lockText="1"/>
</file>

<file path=xl/ctrlProps/ctrlProp2477.xml><?xml version="1.0" encoding="utf-8"?>
<formControlPr xmlns="http://schemas.microsoft.com/office/spreadsheetml/2009/9/main" objectType="Button" lockText="1"/>
</file>

<file path=xl/ctrlProps/ctrlProp2478.xml><?xml version="1.0" encoding="utf-8"?>
<formControlPr xmlns="http://schemas.microsoft.com/office/spreadsheetml/2009/9/main" objectType="Button" lockText="1"/>
</file>

<file path=xl/ctrlProps/ctrlProp2479.xml><?xml version="1.0" encoding="utf-8"?>
<formControlPr xmlns="http://schemas.microsoft.com/office/spreadsheetml/2009/9/main" objectType="Button" lockText="1"/>
</file>

<file path=xl/ctrlProps/ctrlProp248.xml><?xml version="1.0" encoding="utf-8"?>
<formControlPr xmlns="http://schemas.microsoft.com/office/spreadsheetml/2009/9/main" objectType="Button" lockText="1"/>
</file>

<file path=xl/ctrlProps/ctrlProp2480.xml><?xml version="1.0" encoding="utf-8"?>
<formControlPr xmlns="http://schemas.microsoft.com/office/spreadsheetml/2009/9/main" objectType="Button" lockText="1"/>
</file>

<file path=xl/ctrlProps/ctrlProp2481.xml><?xml version="1.0" encoding="utf-8"?>
<formControlPr xmlns="http://schemas.microsoft.com/office/spreadsheetml/2009/9/main" objectType="Button" lockText="1"/>
</file>

<file path=xl/ctrlProps/ctrlProp2482.xml><?xml version="1.0" encoding="utf-8"?>
<formControlPr xmlns="http://schemas.microsoft.com/office/spreadsheetml/2009/9/main" objectType="Button" lockText="1"/>
</file>

<file path=xl/ctrlProps/ctrlProp2483.xml><?xml version="1.0" encoding="utf-8"?>
<formControlPr xmlns="http://schemas.microsoft.com/office/spreadsheetml/2009/9/main" objectType="Button" lockText="1"/>
</file>

<file path=xl/ctrlProps/ctrlProp2484.xml><?xml version="1.0" encoding="utf-8"?>
<formControlPr xmlns="http://schemas.microsoft.com/office/spreadsheetml/2009/9/main" objectType="Button" lockText="1"/>
</file>

<file path=xl/ctrlProps/ctrlProp2485.xml><?xml version="1.0" encoding="utf-8"?>
<formControlPr xmlns="http://schemas.microsoft.com/office/spreadsheetml/2009/9/main" objectType="Button" lockText="1"/>
</file>

<file path=xl/ctrlProps/ctrlProp2486.xml><?xml version="1.0" encoding="utf-8"?>
<formControlPr xmlns="http://schemas.microsoft.com/office/spreadsheetml/2009/9/main" objectType="Button" lockText="1"/>
</file>

<file path=xl/ctrlProps/ctrlProp2487.xml><?xml version="1.0" encoding="utf-8"?>
<formControlPr xmlns="http://schemas.microsoft.com/office/spreadsheetml/2009/9/main" objectType="Button" lockText="1"/>
</file>

<file path=xl/ctrlProps/ctrlProp2488.xml><?xml version="1.0" encoding="utf-8"?>
<formControlPr xmlns="http://schemas.microsoft.com/office/spreadsheetml/2009/9/main" objectType="Button" lockText="1"/>
</file>

<file path=xl/ctrlProps/ctrlProp2489.xml><?xml version="1.0" encoding="utf-8"?>
<formControlPr xmlns="http://schemas.microsoft.com/office/spreadsheetml/2009/9/main" objectType="Button" lockText="1"/>
</file>

<file path=xl/ctrlProps/ctrlProp249.xml><?xml version="1.0" encoding="utf-8"?>
<formControlPr xmlns="http://schemas.microsoft.com/office/spreadsheetml/2009/9/main" objectType="Button" lockText="1"/>
</file>

<file path=xl/ctrlProps/ctrlProp2490.xml><?xml version="1.0" encoding="utf-8"?>
<formControlPr xmlns="http://schemas.microsoft.com/office/spreadsheetml/2009/9/main" objectType="Button" lockText="1"/>
</file>

<file path=xl/ctrlProps/ctrlProp2491.xml><?xml version="1.0" encoding="utf-8"?>
<formControlPr xmlns="http://schemas.microsoft.com/office/spreadsheetml/2009/9/main" objectType="Button" lockText="1"/>
</file>

<file path=xl/ctrlProps/ctrlProp2492.xml><?xml version="1.0" encoding="utf-8"?>
<formControlPr xmlns="http://schemas.microsoft.com/office/spreadsheetml/2009/9/main" objectType="Button" lockText="1"/>
</file>

<file path=xl/ctrlProps/ctrlProp2493.xml><?xml version="1.0" encoding="utf-8"?>
<formControlPr xmlns="http://schemas.microsoft.com/office/spreadsheetml/2009/9/main" objectType="Button" lockText="1"/>
</file>

<file path=xl/ctrlProps/ctrlProp2494.xml><?xml version="1.0" encoding="utf-8"?>
<formControlPr xmlns="http://schemas.microsoft.com/office/spreadsheetml/2009/9/main" objectType="Button" lockText="1"/>
</file>

<file path=xl/ctrlProps/ctrlProp2495.xml><?xml version="1.0" encoding="utf-8"?>
<formControlPr xmlns="http://schemas.microsoft.com/office/spreadsheetml/2009/9/main" objectType="Button" lockText="1"/>
</file>

<file path=xl/ctrlProps/ctrlProp2496.xml><?xml version="1.0" encoding="utf-8"?>
<formControlPr xmlns="http://schemas.microsoft.com/office/spreadsheetml/2009/9/main" objectType="Button" lockText="1"/>
</file>

<file path=xl/ctrlProps/ctrlProp2497.xml><?xml version="1.0" encoding="utf-8"?>
<formControlPr xmlns="http://schemas.microsoft.com/office/spreadsheetml/2009/9/main" objectType="Button" lockText="1"/>
</file>

<file path=xl/ctrlProps/ctrlProp2498.xml><?xml version="1.0" encoding="utf-8"?>
<formControlPr xmlns="http://schemas.microsoft.com/office/spreadsheetml/2009/9/main" objectType="Button" lockText="1"/>
</file>

<file path=xl/ctrlProps/ctrlProp2499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50.xml><?xml version="1.0" encoding="utf-8"?>
<formControlPr xmlns="http://schemas.microsoft.com/office/spreadsheetml/2009/9/main" objectType="Button" lockText="1"/>
</file>

<file path=xl/ctrlProps/ctrlProp2500.xml><?xml version="1.0" encoding="utf-8"?>
<formControlPr xmlns="http://schemas.microsoft.com/office/spreadsheetml/2009/9/main" objectType="Button" lockText="1"/>
</file>

<file path=xl/ctrlProps/ctrlProp2501.xml><?xml version="1.0" encoding="utf-8"?>
<formControlPr xmlns="http://schemas.microsoft.com/office/spreadsheetml/2009/9/main" objectType="Button" lockText="1"/>
</file>

<file path=xl/ctrlProps/ctrlProp2502.xml><?xml version="1.0" encoding="utf-8"?>
<formControlPr xmlns="http://schemas.microsoft.com/office/spreadsheetml/2009/9/main" objectType="Button" lockText="1"/>
</file>

<file path=xl/ctrlProps/ctrlProp2503.xml><?xml version="1.0" encoding="utf-8"?>
<formControlPr xmlns="http://schemas.microsoft.com/office/spreadsheetml/2009/9/main" objectType="Button" lockText="1"/>
</file>

<file path=xl/ctrlProps/ctrlProp2504.xml><?xml version="1.0" encoding="utf-8"?>
<formControlPr xmlns="http://schemas.microsoft.com/office/spreadsheetml/2009/9/main" objectType="Button" lockText="1"/>
</file>

<file path=xl/ctrlProps/ctrlProp2505.xml><?xml version="1.0" encoding="utf-8"?>
<formControlPr xmlns="http://schemas.microsoft.com/office/spreadsheetml/2009/9/main" objectType="Button" lockText="1"/>
</file>

<file path=xl/ctrlProps/ctrlProp2506.xml><?xml version="1.0" encoding="utf-8"?>
<formControlPr xmlns="http://schemas.microsoft.com/office/spreadsheetml/2009/9/main" objectType="Button" lockText="1"/>
</file>

<file path=xl/ctrlProps/ctrlProp2507.xml><?xml version="1.0" encoding="utf-8"?>
<formControlPr xmlns="http://schemas.microsoft.com/office/spreadsheetml/2009/9/main" objectType="Button" lockText="1"/>
</file>

<file path=xl/ctrlProps/ctrlProp2508.xml><?xml version="1.0" encoding="utf-8"?>
<formControlPr xmlns="http://schemas.microsoft.com/office/spreadsheetml/2009/9/main" objectType="Button" lockText="1"/>
</file>

<file path=xl/ctrlProps/ctrlProp2509.xml><?xml version="1.0" encoding="utf-8"?>
<formControlPr xmlns="http://schemas.microsoft.com/office/spreadsheetml/2009/9/main" objectType="Button" lockText="1"/>
</file>

<file path=xl/ctrlProps/ctrlProp251.xml><?xml version="1.0" encoding="utf-8"?>
<formControlPr xmlns="http://schemas.microsoft.com/office/spreadsheetml/2009/9/main" objectType="Button" lockText="1"/>
</file>

<file path=xl/ctrlProps/ctrlProp2510.xml><?xml version="1.0" encoding="utf-8"?>
<formControlPr xmlns="http://schemas.microsoft.com/office/spreadsheetml/2009/9/main" objectType="Button" lockText="1"/>
</file>

<file path=xl/ctrlProps/ctrlProp2511.xml><?xml version="1.0" encoding="utf-8"?>
<formControlPr xmlns="http://schemas.microsoft.com/office/spreadsheetml/2009/9/main" objectType="Button" lockText="1"/>
</file>

<file path=xl/ctrlProps/ctrlProp2512.xml><?xml version="1.0" encoding="utf-8"?>
<formControlPr xmlns="http://schemas.microsoft.com/office/spreadsheetml/2009/9/main" objectType="Button" lockText="1"/>
</file>

<file path=xl/ctrlProps/ctrlProp2513.xml><?xml version="1.0" encoding="utf-8"?>
<formControlPr xmlns="http://schemas.microsoft.com/office/spreadsheetml/2009/9/main" objectType="Button" lockText="1"/>
</file>

<file path=xl/ctrlProps/ctrlProp2514.xml><?xml version="1.0" encoding="utf-8"?>
<formControlPr xmlns="http://schemas.microsoft.com/office/spreadsheetml/2009/9/main" objectType="Button" lockText="1"/>
</file>

<file path=xl/ctrlProps/ctrlProp2515.xml><?xml version="1.0" encoding="utf-8"?>
<formControlPr xmlns="http://schemas.microsoft.com/office/spreadsheetml/2009/9/main" objectType="Button" lockText="1"/>
</file>

<file path=xl/ctrlProps/ctrlProp2516.xml><?xml version="1.0" encoding="utf-8"?>
<formControlPr xmlns="http://schemas.microsoft.com/office/spreadsheetml/2009/9/main" objectType="Button" lockText="1"/>
</file>

<file path=xl/ctrlProps/ctrlProp2517.xml><?xml version="1.0" encoding="utf-8"?>
<formControlPr xmlns="http://schemas.microsoft.com/office/spreadsheetml/2009/9/main" objectType="Button" lockText="1"/>
</file>

<file path=xl/ctrlProps/ctrlProp2518.xml><?xml version="1.0" encoding="utf-8"?>
<formControlPr xmlns="http://schemas.microsoft.com/office/spreadsheetml/2009/9/main" objectType="Button" lockText="1"/>
</file>

<file path=xl/ctrlProps/ctrlProp2519.xml><?xml version="1.0" encoding="utf-8"?>
<formControlPr xmlns="http://schemas.microsoft.com/office/spreadsheetml/2009/9/main" objectType="Button" lockText="1"/>
</file>

<file path=xl/ctrlProps/ctrlProp252.xml><?xml version="1.0" encoding="utf-8"?>
<formControlPr xmlns="http://schemas.microsoft.com/office/spreadsheetml/2009/9/main" objectType="Button" lockText="1"/>
</file>

<file path=xl/ctrlProps/ctrlProp2520.xml><?xml version="1.0" encoding="utf-8"?>
<formControlPr xmlns="http://schemas.microsoft.com/office/spreadsheetml/2009/9/main" objectType="Button" lockText="1"/>
</file>

<file path=xl/ctrlProps/ctrlProp2521.xml><?xml version="1.0" encoding="utf-8"?>
<formControlPr xmlns="http://schemas.microsoft.com/office/spreadsheetml/2009/9/main" objectType="Button" lockText="1"/>
</file>

<file path=xl/ctrlProps/ctrlProp2522.xml><?xml version="1.0" encoding="utf-8"?>
<formControlPr xmlns="http://schemas.microsoft.com/office/spreadsheetml/2009/9/main" objectType="Button" lockText="1"/>
</file>

<file path=xl/ctrlProps/ctrlProp2523.xml><?xml version="1.0" encoding="utf-8"?>
<formControlPr xmlns="http://schemas.microsoft.com/office/spreadsheetml/2009/9/main" objectType="Button" lockText="1"/>
</file>

<file path=xl/ctrlProps/ctrlProp2524.xml><?xml version="1.0" encoding="utf-8"?>
<formControlPr xmlns="http://schemas.microsoft.com/office/spreadsheetml/2009/9/main" objectType="Button" lockText="1"/>
</file>

<file path=xl/ctrlProps/ctrlProp2525.xml><?xml version="1.0" encoding="utf-8"?>
<formControlPr xmlns="http://schemas.microsoft.com/office/spreadsheetml/2009/9/main" objectType="Button" lockText="1"/>
</file>

<file path=xl/ctrlProps/ctrlProp2526.xml><?xml version="1.0" encoding="utf-8"?>
<formControlPr xmlns="http://schemas.microsoft.com/office/spreadsheetml/2009/9/main" objectType="Button" lockText="1"/>
</file>

<file path=xl/ctrlProps/ctrlProp2527.xml><?xml version="1.0" encoding="utf-8"?>
<formControlPr xmlns="http://schemas.microsoft.com/office/spreadsheetml/2009/9/main" objectType="Button" lockText="1"/>
</file>

<file path=xl/ctrlProps/ctrlProp2528.xml><?xml version="1.0" encoding="utf-8"?>
<formControlPr xmlns="http://schemas.microsoft.com/office/spreadsheetml/2009/9/main" objectType="Button" lockText="1"/>
</file>

<file path=xl/ctrlProps/ctrlProp2529.xml><?xml version="1.0" encoding="utf-8"?>
<formControlPr xmlns="http://schemas.microsoft.com/office/spreadsheetml/2009/9/main" objectType="Button" lockText="1"/>
</file>

<file path=xl/ctrlProps/ctrlProp253.xml><?xml version="1.0" encoding="utf-8"?>
<formControlPr xmlns="http://schemas.microsoft.com/office/spreadsheetml/2009/9/main" objectType="Button" lockText="1"/>
</file>

<file path=xl/ctrlProps/ctrlProp2530.xml><?xml version="1.0" encoding="utf-8"?>
<formControlPr xmlns="http://schemas.microsoft.com/office/spreadsheetml/2009/9/main" objectType="Button" lockText="1"/>
</file>

<file path=xl/ctrlProps/ctrlProp2531.xml><?xml version="1.0" encoding="utf-8"?>
<formControlPr xmlns="http://schemas.microsoft.com/office/spreadsheetml/2009/9/main" objectType="Button" lockText="1"/>
</file>

<file path=xl/ctrlProps/ctrlProp2532.xml><?xml version="1.0" encoding="utf-8"?>
<formControlPr xmlns="http://schemas.microsoft.com/office/spreadsheetml/2009/9/main" objectType="Button" lockText="1"/>
</file>

<file path=xl/ctrlProps/ctrlProp2533.xml><?xml version="1.0" encoding="utf-8"?>
<formControlPr xmlns="http://schemas.microsoft.com/office/spreadsheetml/2009/9/main" objectType="Button" lockText="1"/>
</file>

<file path=xl/ctrlProps/ctrlProp2534.xml><?xml version="1.0" encoding="utf-8"?>
<formControlPr xmlns="http://schemas.microsoft.com/office/spreadsheetml/2009/9/main" objectType="Button" lockText="1"/>
</file>

<file path=xl/ctrlProps/ctrlProp2535.xml><?xml version="1.0" encoding="utf-8"?>
<formControlPr xmlns="http://schemas.microsoft.com/office/spreadsheetml/2009/9/main" objectType="Button" lockText="1"/>
</file>

<file path=xl/ctrlProps/ctrlProp2536.xml><?xml version="1.0" encoding="utf-8"?>
<formControlPr xmlns="http://schemas.microsoft.com/office/spreadsheetml/2009/9/main" objectType="Button" lockText="1"/>
</file>

<file path=xl/ctrlProps/ctrlProp2537.xml><?xml version="1.0" encoding="utf-8"?>
<formControlPr xmlns="http://schemas.microsoft.com/office/spreadsheetml/2009/9/main" objectType="Button" lockText="1"/>
</file>

<file path=xl/ctrlProps/ctrlProp2538.xml><?xml version="1.0" encoding="utf-8"?>
<formControlPr xmlns="http://schemas.microsoft.com/office/spreadsheetml/2009/9/main" objectType="Button" lockText="1"/>
</file>

<file path=xl/ctrlProps/ctrlProp2539.xml><?xml version="1.0" encoding="utf-8"?>
<formControlPr xmlns="http://schemas.microsoft.com/office/spreadsheetml/2009/9/main" objectType="Button" lockText="1"/>
</file>

<file path=xl/ctrlProps/ctrlProp254.xml><?xml version="1.0" encoding="utf-8"?>
<formControlPr xmlns="http://schemas.microsoft.com/office/spreadsheetml/2009/9/main" objectType="Button" lockText="1"/>
</file>

<file path=xl/ctrlProps/ctrlProp2540.xml><?xml version="1.0" encoding="utf-8"?>
<formControlPr xmlns="http://schemas.microsoft.com/office/spreadsheetml/2009/9/main" objectType="Button" lockText="1"/>
</file>

<file path=xl/ctrlProps/ctrlProp2541.xml><?xml version="1.0" encoding="utf-8"?>
<formControlPr xmlns="http://schemas.microsoft.com/office/spreadsheetml/2009/9/main" objectType="Button" lockText="1"/>
</file>

<file path=xl/ctrlProps/ctrlProp2542.xml><?xml version="1.0" encoding="utf-8"?>
<formControlPr xmlns="http://schemas.microsoft.com/office/spreadsheetml/2009/9/main" objectType="Button" lockText="1"/>
</file>

<file path=xl/ctrlProps/ctrlProp2543.xml><?xml version="1.0" encoding="utf-8"?>
<formControlPr xmlns="http://schemas.microsoft.com/office/spreadsheetml/2009/9/main" objectType="Button" lockText="1"/>
</file>

<file path=xl/ctrlProps/ctrlProp2544.xml><?xml version="1.0" encoding="utf-8"?>
<formControlPr xmlns="http://schemas.microsoft.com/office/spreadsheetml/2009/9/main" objectType="Button" lockText="1"/>
</file>

<file path=xl/ctrlProps/ctrlProp2545.xml><?xml version="1.0" encoding="utf-8"?>
<formControlPr xmlns="http://schemas.microsoft.com/office/spreadsheetml/2009/9/main" objectType="Button" lockText="1"/>
</file>

<file path=xl/ctrlProps/ctrlProp2546.xml><?xml version="1.0" encoding="utf-8"?>
<formControlPr xmlns="http://schemas.microsoft.com/office/spreadsheetml/2009/9/main" objectType="Button" lockText="1"/>
</file>

<file path=xl/ctrlProps/ctrlProp2547.xml><?xml version="1.0" encoding="utf-8"?>
<formControlPr xmlns="http://schemas.microsoft.com/office/spreadsheetml/2009/9/main" objectType="Button" lockText="1"/>
</file>

<file path=xl/ctrlProps/ctrlProp2548.xml><?xml version="1.0" encoding="utf-8"?>
<formControlPr xmlns="http://schemas.microsoft.com/office/spreadsheetml/2009/9/main" objectType="Button" lockText="1"/>
</file>

<file path=xl/ctrlProps/ctrlProp2549.xml><?xml version="1.0" encoding="utf-8"?>
<formControlPr xmlns="http://schemas.microsoft.com/office/spreadsheetml/2009/9/main" objectType="Button" lockText="1"/>
</file>

<file path=xl/ctrlProps/ctrlProp255.xml><?xml version="1.0" encoding="utf-8"?>
<formControlPr xmlns="http://schemas.microsoft.com/office/spreadsheetml/2009/9/main" objectType="Button" lockText="1"/>
</file>

<file path=xl/ctrlProps/ctrlProp2550.xml><?xml version="1.0" encoding="utf-8"?>
<formControlPr xmlns="http://schemas.microsoft.com/office/spreadsheetml/2009/9/main" objectType="Button" lockText="1"/>
</file>

<file path=xl/ctrlProps/ctrlProp2551.xml><?xml version="1.0" encoding="utf-8"?>
<formControlPr xmlns="http://schemas.microsoft.com/office/spreadsheetml/2009/9/main" objectType="Button" lockText="1"/>
</file>

<file path=xl/ctrlProps/ctrlProp2552.xml><?xml version="1.0" encoding="utf-8"?>
<formControlPr xmlns="http://schemas.microsoft.com/office/spreadsheetml/2009/9/main" objectType="Button" lockText="1"/>
</file>

<file path=xl/ctrlProps/ctrlProp2553.xml><?xml version="1.0" encoding="utf-8"?>
<formControlPr xmlns="http://schemas.microsoft.com/office/spreadsheetml/2009/9/main" objectType="Button" lockText="1"/>
</file>

<file path=xl/ctrlProps/ctrlProp2554.xml><?xml version="1.0" encoding="utf-8"?>
<formControlPr xmlns="http://schemas.microsoft.com/office/spreadsheetml/2009/9/main" objectType="Button" lockText="1"/>
</file>

<file path=xl/ctrlProps/ctrlProp2555.xml><?xml version="1.0" encoding="utf-8"?>
<formControlPr xmlns="http://schemas.microsoft.com/office/spreadsheetml/2009/9/main" objectType="Button" lockText="1"/>
</file>

<file path=xl/ctrlProps/ctrlProp2556.xml><?xml version="1.0" encoding="utf-8"?>
<formControlPr xmlns="http://schemas.microsoft.com/office/spreadsheetml/2009/9/main" objectType="Button" lockText="1"/>
</file>

<file path=xl/ctrlProps/ctrlProp2557.xml><?xml version="1.0" encoding="utf-8"?>
<formControlPr xmlns="http://schemas.microsoft.com/office/spreadsheetml/2009/9/main" objectType="Button" lockText="1"/>
</file>

<file path=xl/ctrlProps/ctrlProp2558.xml><?xml version="1.0" encoding="utf-8"?>
<formControlPr xmlns="http://schemas.microsoft.com/office/spreadsheetml/2009/9/main" objectType="Button" lockText="1"/>
</file>

<file path=xl/ctrlProps/ctrlProp2559.xml><?xml version="1.0" encoding="utf-8"?>
<formControlPr xmlns="http://schemas.microsoft.com/office/spreadsheetml/2009/9/main" objectType="Button" lockText="1"/>
</file>

<file path=xl/ctrlProps/ctrlProp256.xml><?xml version="1.0" encoding="utf-8"?>
<formControlPr xmlns="http://schemas.microsoft.com/office/spreadsheetml/2009/9/main" objectType="Button" lockText="1"/>
</file>

<file path=xl/ctrlProps/ctrlProp2560.xml><?xml version="1.0" encoding="utf-8"?>
<formControlPr xmlns="http://schemas.microsoft.com/office/spreadsheetml/2009/9/main" objectType="Button" lockText="1"/>
</file>

<file path=xl/ctrlProps/ctrlProp2561.xml><?xml version="1.0" encoding="utf-8"?>
<formControlPr xmlns="http://schemas.microsoft.com/office/spreadsheetml/2009/9/main" objectType="Button" lockText="1"/>
</file>

<file path=xl/ctrlProps/ctrlProp2562.xml><?xml version="1.0" encoding="utf-8"?>
<formControlPr xmlns="http://schemas.microsoft.com/office/spreadsheetml/2009/9/main" objectType="Button" lockText="1"/>
</file>

<file path=xl/ctrlProps/ctrlProp2563.xml><?xml version="1.0" encoding="utf-8"?>
<formControlPr xmlns="http://schemas.microsoft.com/office/spreadsheetml/2009/9/main" objectType="Button" lockText="1"/>
</file>

<file path=xl/ctrlProps/ctrlProp2564.xml><?xml version="1.0" encoding="utf-8"?>
<formControlPr xmlns="http://schemas.microsoft.com/office/spreadsheetml/2009/9/main" objectType="Button" lockText="1"/>
</file>

<file path=xl/ctrlProps/ctrlProp2565.xml><?xml version="1.0" encoding="utf-8"?>
<formControlPr xmlns="http://schemas.microsoft.com/office/spreadsheetml/2009/9/main" objectType="Button" lockText="1"/>
</file>

<file path=xl/ctrlProps/ctrlProp2566.xml><?xml version="1.0" encoding="utf-8"?>
<formControlPr xmlns="http://schemas.microsoft.com/office/spreadsheetml/2009/9/main" objectType="Button" lockText="1"/>
</file>

<file path=xl/ctrlProps/ctrlProp2567.xml><?xml version="1.0" encoding="utf-8"?>
<formControlPr xmlns="http://schemas.microsoft.com/office/spreadsheetml/2009/9/main" objectType="Button" lockText="1"/>
</file>

<file path=xl/ctrlProps/ctrlProp2568.xml><?xml version="1.0" encoding="utf-8"?>
<formControlPr xmlns="http://schemas.microsoft.com/office/spreadsheetml/2009/9/main" objectType="Button" lockText="1"/>
</file>

<file path=xl/ctrlProps/ctrlProp2569.xml><?xml version="1.0" encoding="utf-8"?>
<formControlPr xmlns="http://schemas.microsoft.com/office/spreadsheetml/2009/9/main" objectType="Button" lockText="1"/>
</file>

<file path=xl/ctrlProps/ctrlProp257.xml><?xml version="1.0" encoding="utf-8"?>
<formControlPr xmlns="http://schemas.microsoft.com/office/spreadsheetml/2009/9/main" objectType="Button" lockText="1"/>
</file>

<file path=xl/ctrlProps/ctrlProp2570.xml><?xml version="1.0" encoding="utf-8"?>
<formControlPr xmlns="http://schemas.microsoft.com/office/spreadsheetml/2009/9/main" objectType="Button" lockText="1"/>
</file>

<file path=xl/ctrlProps/ctrlProp2571.xml><?xml version="1.0" encoding="utf-8"?>
<formControlPr xmlns="http://schemas.microsoft.com/office/spreadsheetml/2009/9/main" objectType="Button" lockText="1"/>
</file>

<file path=xl/ctrlProps/ctrlProp2572.xml><?xml version="1.0" encoding="utf-8"?>
<formControlPr xmlns="http://schemas.microsoft.com/office/spreadsheetml/2009/9/main" objectType="Button" lockText="1"/>
</file>

<file path=xl/ctrlProps/ctrlProp2573.xml><?xml version="1.0" encoding="utf-8"?>
<formControlPr xmlns="http://schemas.microsoft.com/office/spreadsheetml/2009/9/main" objectType="Button" lockText="1"/>
</file>

<file path=xl/ctrlProps/ctrlProp2574.xml><?xml version="1.0" encoding="utf-8"?>
<formControlPr xmlns="http://schemas.microsoft.com/office/spreadsheetml/2009/9/main" objectType="Button" lockText="1"/>
</file>

<file path=xl/ctrlProps/ctrlProp2575.xml><?xml version="1.0" encoding="utf-8"?>
<formControlPr xmlns="http://schemas.microsoft.com/office/spreadsheetml/2009/9/main" objectType="Button" lockText="1"/>
</file>

<file path=xl/ctrlProps/ctrlProp2576.xml><?xml version="1.0" encoding="utf-8"?>
<formControlPr xmlns="http://schemas.microsoft.com/office/spreadsheetml/2009/9/main" objectType="Button" lockText="1"/>
</file>

<file path=xl/ctrlProps/ctrlProp2577.xml><?xml version="1.0" encoding="utf-8"?>
<formControlPr xmlns="http://schemas.microsoft.com/office/spreadsheetml/2009/9/main" objectType="Button" lockText="1"/>
</file>

<file path=xl/ctrlProps/ctrlProp2578.xml><?xml version="1.0" encoding="utf-8"?>
<formControlPr xmlns="http://schemas.microsoft.com/office/spreadsheetml/2009/9/main" objectType="Button" lockText="1"/>
</file>

<file path=xl/ctrlProps/ctrlProp2579.xml><?xml version="1.0" encoding="utf-8"?>
<formControlPr xmlns="http://schemas.microsoft.com/office/spreadsheetml/2009/9/main" objectType="Button" lockText="1"/>
</file>

<file path=xl/ctrlProps/ctrlProp258.xml><?xml version="1.0" encoding="utf-8"?>
<formControlPr xmlns="http://schemas.microsoft.com/office/spreadsheetml/2009/9/main" objectType="Button" lockText="1"/>
</file>

<file path=xl/ctrlProps/ctrlProp2580.xml><?xml version="1.0" encoding="utf-8"?>
<formControlPr xmlns="http://schemas.microsoft.com/office/spreadsheetml/2009/9/main" objectType="Button" lockText="1"/>
</file>

<file path=xl/ctrlProps/ctrlProp2581.xml><?xml version="1.0" encoding="utf-8"?>
<formControlPr xmlns="http://schemas.microsoft.com/office/spreadsheetml/2009/9/main" objectType="Button" lockText="1"/>
</file>

<file path=xl/ctrlProps/ctrlProp2582.xml><?xml version="1.0" encoding="utf-8"?>
<formControlPr xmlns="http://schemas.microsoft.com/office/spreadsheetml/2009/9/main" objectType="Button" lockText="1"/>
</file>

<file path=xl/ctrlProps/ctrlProp2583.xml><?xml version="1.0" encoding="utf-8"?>
<formControlPr xmlns="http://schemas.microsoft.com/office/spreadsheetml/2009/9/main" objectType="Button" lockText="1"/>
</file>

<file path=xl/ctrlProps/ctrlProp2584.xml><?xml version="1.0" encoding="utf-8"?>
<formControlPr xmlns="http://schemas.microsoft.com/office/spreadsheetml/2009/9/main" objectType="Button" lockText="1"/>
</file>

<file path=xl/ctrlProps/ctrlProp2585.xml><?xml version="1.0" encoding="utf-8"?>
<formControlPr xmlns="http://schemas.microsoft.com/office/spreadsheetml/2009/9/main" objectType="Button" lockText="1"/>
</file>

<file path=xl/ctrlProps/ctrlProp2586.xml><?xml version="1.0" encoding="utf-8"?>
<formControlPr xmlns="http://schemas.microsoft.com/office/spreadsheetml/2009/9/main" objectType="Button" lockText="1"/>
</file>

<file path=xl/ctrlProps/ctrlProp2587.xml><?xml version="1.0" encoding="utf-8"?>
<formControlPr xmlns="http://schemas.microsoft.com/office/spreadsheetml/2009/9/main" objectType="Button" lockText="1"/>
</file>

<file path=xl/ctrlProps/ctrlProp2588.xml><?xml version="1.0" encoding="utf-8"?>
<formControlPr xmlns="http://schemas.microsoft.com/office/spreadsheetml/2009/9/main" objectType="Button" lockText="1"/>
</file>

<file path=xl/ctrlProps/ctrlProp2589.xml><?xml version="1.0" encoding="utf-8"?>
<formControlPr xmlns="http://schemas.microsoft.com/office/spreadsheetml/2009/9/main" objectType="Button" lockText="1"/>
</file>

<file path=xl/ctrlProps/ctrlProp259.xml><?xml version="1.0" encoding="utf-8"?>
<formControlPr xmlns="http://schemas.microsoft.com/office/spreadsheetml/2009/9/main" objectType="Button" lockText="1"/>
</file>

<file path=xl/ctrlProps/ctrlProp2590.xml><?xml version="1.0" encoding="utf-8"?>
<formControlPr xmlns="http://schemas.microsoft.com/office/spreadsheetml/2009/9/main" objectType="Button" lockText="1"/>
</file>

<file path=xl/ctrlProps/ctrlProp2591.xml><?xml version="1.0" encoding="utf-8"?>
<formControlPr xmlns="http://schemas.microsoft.com/office/spreadsheetml/2009/9/main" objectType="Button" lockText="1"/>
</file>

<file path=xl/ctrlProps/ctrlProp2592.xml><?xml version="1.0" encoding="utf-8"?>
<formControlPr xmlns="http://schemas.microsoft.com/office/spreadsheetml/2009/9/main" objectType="Button" lockText="1"/>
</file>

<file path=xl/ctrlProps/ctrlProp2593.xml><?xml version="1.0" encoding="utf-8"?>
<formControlPr xmlns="http://schemas.microsoft.com/office/spreadsheetml/2009/9/main" objectType="Button" lockText="1"/>
</file>

<file path=xl/ctrlProps/ctrlProp2594.xml><?xml version="1.0" encoding="utf-8"?>
<formControlPr xmlns="http://schemas.microsoft.com/office/spreadsheetml/2009/9/main" objectType="Button" lockText="1"/>
</file>

<file path=xl/ctrlProps/ctrlProp2595.xml><?xml version="1.0" encoding="utf-8"?>
<formControlPr xmlns="http://schemas.microsoft.com/office/spreadsheetml/2009/9/main" objectType="Button" lockText="1"/>
</file>

<file path=xl/ctrlProps/ctrlProp2596.xml><?xml version="1.0" encoding="utf-8"?>
<formControlPr xmlns="http://schemas.microsoft.com/office/spreadsheetml/2009/9/main" objectType="Button" lockText="1"/>
</file>

<file path=xl/ctrlProps/ctrlProp2597.xml><?xml version="1.0" encoding="utf-8"?>
<formControlPr xmlns="http://schemas.microsoft.com/office/spreadsheetml/2009/9/main" objectType="Button" lockText="1"/>
</file>

<file path=xl/ctrlProps/ctrlProp2598.xml><?xml version="1.0" encoding="utf-8"?>
<formControlPr xmlns="http://schemas.microsoft.com/office/spreadsheetml/2009/9/main" objectType="Button" lockText="1"/>
</file>

<file path=xl/ctrlProps/ctrlProp2599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60.xml><?xml version="1.0" encoding="utf-8"?>
<formControlPr xmlns="http://schemas.microsoft.com/office/spreadsheetml/2009/9/main" objectType="Button" lockText="1"/>
</file>

<file path=xl/ctrlProps/ctrlProp2600.xml><?xml version="1.0" encoding="utf-8"?>
<formControlPr xmlns="http://schemas.microsoft.com/office/spreadsheetml/2009/9/main" objectType="Button" lockText="1"/>
</file>

<file path=xl/ctrlProps/ctrlProp2601.xml><?xml version="1.0" encoding="utf-8"?>
<formControlPr xmlns="http://schemas.microsoft.com/office/spreadsheetml/2009/9/main" objectType="Button" lockText="1"/>
</file>

<file path=xl/ctrlProps/ctrlProp2602.xml><?xml version="1.0" encoding="utf-8"?>
<formControlPr xmlns="http://schemas.microsoft.com/office/spreadsheetml/2009/9/main" objectType="Button" lockText="1"/>
</file>

<file path=xl/ctrlProps/ctrlProp2603.xml><?xml version="1.0" encoding="utf-8"?>
<formControlPr xmlns="http://schemas.microsoft.com/office/spreadsheetml/2009/9/main" objectType="Button" lockText="1"/>
</file>

<file path=xl/ctrlProps/ctrlProp2604.xml><?xml version="1.0" encoding="utf-8"?>
<formControlPr xmlns="http://schemas.microsoft.com/office/spreadsheetml/2009/9/main" objectType="Button" lockText="1"/>
</file>

<file path=xl/ctrlProps/ctrlProp2605.xml><?xml version="1.0" encoding="utf-8"?>
<formControlPr xmlns="http://schemas.microsoft.com/office/spreadsheetml/2009/9/main" objectType="Button" lockText="1"/>
</file>

<file path=xl/ctrlProps/ctrlProp2606.xml><?xml version="1.0" encoding="utf-8"?>
<formControlPr xmlns="http://schemas.microsoft.com/office/spreadsheetml/2009/9/main" objectType="Button" lockText="1"/>
</file>

<file path=xl/ctrlProps/ctrlProp2607.xml><?xml version="1.0" encoding="utf-8"?>
<formControlPr xmlns="http://schemas.microsoft.com/office/spreadsheetml/2009/9/main" objectType="Button" lockText="1"/>
</file>

<file path=xl/ctrlProps/ctrlProp2608.xml><?xml version="1.0" encoding="utf-8"?>
<formControlPr xmlns="http://schemas.microsoft.com/office/spreadsheetml/2009/9/main" objectType="Button" lockText="1"/>
</file>

<file path=xl/ctrlProps/ctrlProp2609.xml><?xml version="1.0" encoding="utf-8"?>
<formControlPr xmlns="http://schemas.microsoft.com/office/spreadsheetml/2009/9/main" objectType="Button" lockText="1"/>
</file>

<file path=xl/ctrlProps/ctrlProp261.xml><?xml version="1.0" encoding="utf-8"?>
<formControlPr xmlns="http://schemas.microsoft.com/office/spreadsheetml/2009/9/main" objectType="Button" lockText="1"/>
</file>

<file path=xl/ctrlProps/ctrlProp2610.xml><?xml version="1.0" encoding="utf-8"?>
<formControlPr xmlns="http://schemas.microsoft.com/office/spreadsheetml/2009/9/main" objectType="Button" lockText="1"/>
</file>

<file path=xl/ctrlProps/ctrlProp2611.xml><?xml version="1.0" encoding="utf-8"?>
<formControlPr xmlns="http://schemas.microsoft.com/office/spreadsheetml/2009/9/main" objectType="Button" lockText="1"/>
</file>

<file path=xl/ctrlProps/ctrlProp2612.xml><?xml version="1.0" encoding="utf-8"?>
<formControlPr xmlns="http://schemas.microsoft.com/office/spreadsheetml/2009/9/main" objectType="Button" lockText="1"/>
</file>

<file path=xl/ctrlProps/ctrlProp2613.xml><?xml version="1.0" encoding="utf-8"?>
<formControlPr xmlns="http://schemas.microsoft.com/office/spreadsheetml/2009/9/main" objectType="Button" lockText="1"/>
</file>

<file path=xl/ctrlProps/ctrlProp2614.xml><?xml version="1.0" encoding="utf-8"?>
<formControlPr xmlns="http://schemas.microsoft.com/office/spreadsheetml/2009/9/main" objectType="Button" lockText="1"/>
</file>

<file path=xl/ctrlProps/ctrlProp2615.xml><?xml version="1.0" encoding="utf-8"?>
<formControlPr xmlns="http://schemas.microsoft.com/office/spreadsheetml/2009/9/main" objectType="Button" lockText="1"/>
</file>

<file path=xl/ctrlProps/ctrlProp2616.xml><?xml version="1.0" encoding="utf-8"?>
<formControlPr xmlns="http://schemas.microsoft.com/office/spreadsheetml/2009/9/main" objectType="Button" lockText="1"/>
</file>

<file path=xl/ctrlProps/ctrlProp2617.xml><?xml version="1.0" encoding="utf-8"?>
<formControlPr xmlns="http://schemas.microsoft.com/office/spreadsheetml/2009/9/main" objectType="Button" lockText="1"/>
</file>

<file path=xl/ctrlProps/ctrlProp2618.xml><?xml version="1.0" encoding="utf-8"?>
<formControlPr xmlns="http://schemas.microsoft.com/office/spreadsheetml/2009/9/main" objectType="Button" lockText="1"/>
</file>

<file path=xl/ctrlProps/ctrlProp2619.xml><?xml version="1.0" encoding="utf-8"?>
<formControlPr xmlns="http://schemas.microsoft.com/office/spreadsheetml/2009/9/main" objectType="Button" lockText="1"/>
</file>

<file path=xl/ctrlProps/ctrlProp262.xml><?xml version="1.0" encoding="utf-8"?>
<formControlPr xmlns="http://schemas.microsoft.com/office/spreadsheetml/2009/9/main" objectType="Button" lockText="1"/>
</file>

<file path=xl/ctrlProps/ctrlProp2620.xml><?xml version="1.0" encoding="utf-8"?>
<formControlPr xmlns="http://schemas.microsoft.com/office/spreadsheetml/2009/9/main" objectType="Button" lockText="1"/>
</file>

<file path=xl/ctrlProps/ctrlProp2621.xml><?xml version="1.0" encoding="utf-8"?>
<formControlPr xmlns="http://schemas.microsoft.com/office/spreadsheetml/2009/9/main" objectType="Button" lockText="1"/>
</file>

<file path=xl/ctrlProps/ctrlProp2622.xml><?xml version="1.0" encoding="utf-8"?>
<formControlPr xmlns="http://schemas.microsoft.com/office/spreadsheetml/2009/9/main" objectType="Button" lockText="1"/>
</file>

<file path=xl/ctrlProps/ctrlProp2623.xml><?xml version="1.0" encoding="utf-8"?>
<formControlPr xmlns="http://schemas.microsoft.com/office/spreadsheetml/2009/9/main" objectType="Button" lockText="1"/>
</file>

<file path=xl/ctrlProps/ctrlProp2624.xml><?xml version="1.0" encoding="utf-8"?>
<formControlPr xmlns="http://schemas.microsoft.com/office/spreadsheetml/2009/9/main" objectType="Button" lockText="1"/>
</file>

<file path=xl/ctrlProps/ctrlProp2625.xml><?xml version="1.0" encoding="utf-8"?>
<formControlPr xmlns="http://schemas.microsoft.com/office/spreadsheetml/2009/9/main" objectType="Button" lockText="1"/>
</file>

<file path=xl/ctrlProps/ctrlProp2626.xml><?xml version="1.0" encoding="utf-8"?>
<formControlPr xmlns="http://schemas.microsoft.com/office/spreadsheetml/2009/9/main" objectType="Button" lockText="1"/>
</file>

<file path=xl/ctrlProps/ctrlProp2627.xml><?xml version="1.0" encoding="utf-8"?>
<formControlPr xmlns="http://schemas.microsoft.com/office/spreadsheetml/2009/9/main" objectType="Button" lockText="1"/>
</file>

<file path=xl/ctrlProps/ctrlProp2628.xml><?xml version="1.0" encoding="utf-8"?>
<formControlPr xmlns="http://schemas.microsoft.com/office/spreadsheetml/2009/9/main" objectType="Button" lockText="1"/>
</file>

<file path=xl/ctrlProps/ctrlProp2629.xml><?xml version="1.0" encoding="utf-8"?>
<formControlPr xmlns="http://schemas.microsoft.com/office/spreadsheetml/2009/9/main" objectType="Button" lockText="1"/>
</file>

<file path=xl/ctrlProps/ctrlProp263.xml><?xml version="1.0" encoding="utf-8"?>
<formControlPr xmlns="http://schemas.microsoft.com/office/spreadsheetml/2009/9/main" objectType="Button" lockText="1"/>
</file>

<file path=xl/ctrlProps/ctrlProp2630.xml><?xml version="1.0" encoding="utf-8"?>
<formControlPr xmlns="http://schemas.microsoft.com/office/spreadsheetml/2009/9/main" objectType="Button" lockText="1"/>
</file>

<file path=xl/ctrlProps/ctrlProp2631.xml><?xml version="1.0" encoding="utf-8"?>
<formControlPr xmlns="http://schemas.microsoft.com/office/spreadsheetml/2009/9/main" objectType="Button" lockText="1"/>
</file>

<file path=xl/ctrlProps/ctrlProp2632.xml><?xml version="1.0" encoding="utf-8"?>
<formControlPr xmlns="http://schemas.microsoft.com/office/spreadsheetml/2009/9/main" objectType="Button" lockText="1"/>
</file>

<file path=xl/ctrlProps/ctrlProp2633.xml><?xml version="1.0" encoding="utf-8"?>
<formControlPr xmlns="http://schemas.microsoft.com/office/spreadsheetml/2009/9/main" objectType="Button" lockText="1"/>
</file>

<file path=xl/ctrlProps/ctrlProp2634.xml><?xml version="1.0" encoding="utf-8"?>
<formControlPr xmlns="http://schemas.microsoft.com/office/spreadsheetml/2009/9/main" objectType="Button" lockText="1"/>
</file>

<file path=xl/ctrlProps/ctrlProp2635.xml><?xml version="1.0" encoding="utf-8"?>
<formControlPr xmlns="http://schemas.microsoft.com/office/spreadsheetml/2009/9/main" objectType="Button" lockText="1"/>
</file>

<file path=xl/ctrlProps/ctrlProp2636.xml><?xml version="1.0" encoding="utf-8"?>
<formControlPr xmlns="http://schemas.microsoft.com/office/spreadsheetml/2009/9/main" objectType="Button" lockText="1"/>
</file>

<file path=xl/ctrlProps/ctrlProp2637.xml><?xml version="1.0" encoding="utf-8"?>
<formControlPr xmlns="http://schemas.microsoft.com/office/spreadsheetml/2009/9/main" objectType="Button" lockText="1"/>
</file>

<file path=xl/ctrlProps/ctrlProp2638.xml><?xml version="1.0" encoding="utf-8"?>
<formControlPr xmlns="http://schemas.microsoft.com/office/spreadsheetml/2009/9/main" objectType="Button" lockText="1"/>
</file>

<file path=xl/ctrlProps/ctrlProp2639.xml><?xml version="1.0" encoding="utf-8"?>
<formControlPr xmlns="http://schemas.microsoft.com/office/spreadsheetml/2009/9/main" objectType="Button" lockText="1"/>
</file>

<file path=xl/ctrlProps/ctrlProp264.xml><?xml version="1.0" encoding="utf-8"?>
<formControlPr xmlns="http://schemas.microsoft.com/office/spreadsheetml/2009/9/main" objectType="Button" lockText="1"/>
</file>

<file path=xl/ctrlProps/ctrlProp2640.xml><?xml version="1.0" encoding="utf-8"?>
<formControlPr xmlns="http://schemas.microsoft.com/office/spreadsheetml/2009/9/main" objectType="Button" lockText="1"/>
</file>

<file path=xl/ctrlProps/ctrlProp2641.xml><?xml version="1.0" encoding="utf-8"?>
<formControlPr xmlns="http://schemas.microsoft.com/office/spreadsheetml/2009/9/main" objectType="Button" lockText="1"/>
</file>

<file path=xl/ctrlProps/ctrlProp2642.xml><?xml version="1.0" encoding="utf-8"?>
<formControlPr xmlns="http://schemas.microsoft.com/office/spreadsheetml/2009/9/main" objectType="Button" lockText="1"/>
</file>

<file path=xl/ctrlProps/ctrlProp2643.xml><?xml version="1.0" encoding="utf-8"?>
<formControlPr xmlns="http://schemas.microsoft.com/office/spreadsheetml/2009/9/main" objectType="Button" lockText="1"/>
</file>

<file path=xl/ctrlProps/ctrlProp2644.xml><?xml version="1.0" encoding="utf-8"?>
<formControlPr xmlns="http://schemas.microsoft.com/office/spreadsheetml/2009/9/main" objectType="Button" lockText="1"/>
</file>

<file path=xl/ctrlProps/ctrlProp2645.xml><?xml version="1.0" encoding="utf-8"?>
<formControlPr xmlns="http://schemas.microsoft.com/office/spreadsheetml/2009/9/main" objectType="Button" lockText="1"/>
</file>

<file path=xl/ctrlProps/ctrlProp2646.xml><?xml version="1.0" encoding="utf-8"?>
<formControlPr xmlns="http://schemas.microsoft.com/office/spreadsheetml/2009/9/main" objectType="Button" lockText="1"/>
</file>

<file path=xl/ctrlProps/ctrlProp2647.xml><?xml version="1.0" encoding="utf-8"?>
<formControlPr xmlns="http://schemas.microsoft.com/office/spreadsheetml/2009/9/main" objectType="Button" lockText="1"/>
</file>

<file path=xl/ctrlProps/ctrlProp2648.xml><?xml version="1.0" encoding="utf-8"?>
<formControlPr xmlns="http://schemas.microsoft.com/office/spreadsheetml/2009/9/main" objectType="Button" lockText="1"/>
</file>

<file path=xl/ctrlProps/ctrlProp2649.xml><?xml version="1.0" encoding="utf-8"?>
<formControlPr xmlns="http://schemas.microsoft.com/office/spreadsheetml/2009/9/main" objectType="Button" lockText="1"/>
</file>

<file path=xl/ctrlProps/ctrlProp265.xml><?xml version="1.0" encoding="utf-8"?>
<formControlPr xmlns="http://schemas.microsoft.com/office/spreadsheetml/2009/9/main" objectType="Button" lockText="1"/>
</file>

<file path=xl/ctrlProps/ctrlProp2650.xml><?xml version="1.0" encoding="utf-8"?>
<formControlPr xmlns="http://schemas.microsoft.com/office/spreadsheetml/2009/9/main" objectType="Button" lockText="1"/>
</file>

<file path=xl/ctrlProps/ctrlProp2651.xml><?xml version="1.0" encoding="utf-8"?>
<formControlPr xmlns="http://schemas.microsoft.com/office/spreadsheetml/2009/9/main" objectType="Button" lockText="1"/>
</file>

<file path=xl/ctrlProps/ctrlProp2652.xml><?xml version="1.0" encoding="utf-8"?>
<formControlPr xmlns="http://schemas.microsoft.com/office/spreadsheetml/2009/9/main" objectType="Button" lockText="1"/>
</file>

<file path=xl/ctrlProps/ctrlProp2653.xml><?xml version="1.0" encoding="utf-8"?>
<formControlPr xmlns="http://schemas.microsoft.com/office/spreadsheetml/2009/9/main" objectType="Button" lockText="1"/>
</file>

<file path=xl/ctrlProps/ctrlProp2654.xml><?xml version="1.0" encoding="utf-8"?>
<formControlPr xmlns="http://schemas.microsoft.com/office/spreadsheetml/2009/9/main" objectType="Button" lockText="1"/>
</file>

<file path=xl/ctrlProps/ctrlProp2655.xml><?xml version="1.0" encoding="utf-8"?>
<formControlPr xmlns="http://schemas.microsoft.com/office/spreadsheetml/2009/9/main" objectType="Button" lockText="1"/>
</file>

<file path=xl/ctrlProps/ctrlProp2656.xml><?xml version="1.0" encoding="utf-8"?>
<formControlPr xmlns="http://schemas.microsoft.com/office/spreadsheetml/2009/9/main" objectType="Button" lockText="1"/>
</file>

<file path=xl/ctrlProps/ctrlProp2657.xml><?xml version="1.0" encoding="utf-8"?>
<formControlPr xmlns="http://schemas.microsoft.com/office/spreadsheetml/2009/9/main" objectType="Button" lockText="1"/>
</file>

<file path=xl/ctrlProps/ctrlProp2658.xml><?xml version="1.0" encoding="utf-8"?>
<formControlPr xmlns="http://schemas.microsoft.com/office/spreadsheetml/2009/9/main" objectType="Button" lockText="1"/>
</file>

<file path=xl/ctrlProps/ctrlProp2659.xml><?xml version="1.0" encoding="utf-8"?>
<formControlPr xmlns="http://schemas.microsoft.com/office/spreadsheetml/2009/9/main" objectType="Button" lockText="1"/>
</file>

<file path=xl/ctrlProps/ctrlProp266.xml><?xml version="1.0" encoding="utf-8"?>
<formControlPr xmlns="http://schemas.microsoft.com/office/spreadsheetml/2009/9/main" objectType="Button" lockText="1"/>
</file>

<file path=xl/ctrlProps/ctrlProp2660.xml><?xml version="1.0" encoding="utf-8"?>
<formControlPr xmlns="http://schemas.microsoft.com/office/spreadsheetml/2009/9/main" objectType="Button" lockText="1"/>
</file>

<file path=xl/ctrlProps/ctrlProp2661.xml><?xml version="1.0" encoding="utf-8"?>
<formControlPr xmlns="http://schemas.microsoft.com/office/spreadsheetml/2009/9/main" objectType="Button" lockText="1"/>
</file>

<file path=xl/ctrlProps/ctrlProp2662.xml><?xml version="1.0" encoding="utf-8"?>
<formControlPr xmlns="http://schemas.microsoft.com/office/spreadsheetml/2009/9/main" objectType="Button" lockText="1"/>
</file>

<file path=xl/ctrlProps/ctrlProp2663.xml><?xml version="1.0" encoding="utf-8"?>
<formControlPr xmlns="http://schemas.microsoft.com/office/spreadsheetml/2009/9/main" objectType="Button" lockText="1"/>
</file>

<file path=xl/ctrlProps/ctrlProp2664.xml><?xml version="1.0" encoding="utf-8"?>
<formControlPr xmlns="http://schemas.microsoft.com/office/spreadsheetml/2009/9/main" objectType="Button" lockText="1"/>
</file>

<file path=xl/ctrlProps/ctrlProp2665.xml><?xml version="1.0" encoding="utf-8"?>
<formControlPr xmlns="http://schemas.microsoft.com/office/spreadsheetml/2009/9/main" objectType="Button" lockText="1"/>
</file>

<file path=xl/ctrlProps/ctrlProp2666.xml><?xml version="1.0" encoding="utf-8"?>
<formControlPr xmlns="http://schemas.microsoft.com/office/spreadsheetml/2009/9/main" objectType="Button" lockText="1"/>
</file>

<file path=xl/ctrlProps/ctrlProp2667.xml><?xml version="1.0" encoding="utf-8"?>
<formControlPr xmlns="http://schemas.microsoft.com/office/spreadsheetml/2009/9/main" objectType="Button" lockText="1"/>
</file>

<file path=xl/ctrlProps/ctrlProp2668.xml><?xml version="1.0" encoding="utf-8"?>
<formControlPr xmlns="http://schemas.microsoft.com/office/spreadsheetml/2009/9/main" objectType="Button" lockText="1"/>
</file>

<file path=xl/ctrlProps/ctrlProp2669.xml><?xml version="1.0" encoding="utf-8"?>
<formControlPr xmlns="http://schemas.microsoft.com/office/spreadsheetml/2009/9/main" objectType="Button" lockText="1"/>
</file>

<file path=xl/ctrlProps/ctrlProp267.xml><?xml version="1.0" encoding="utf-8"?>
<formControlPr xmlns="http://schemas.microsoft.com/office/spreadsheetml/2009/9/main" objectType="Button" lockText="1"/>
</file>

<file path=xl/ctrlProps/ctrlProp2670.xml><?xml version="1.0" encoding="utf-8"?>
<formControlPr xmlns="http://schemas.microsoft.com/office/spreadsheetml/2009/9/main" objectType="Button" lockText="1"/>
</file>

<file path=xl/ctrlProps/ctrlProp2671.xml><?xml version="1.0" encoding="utf-8"?>
<formControlPr xmlns="http://schemas.microsoft.com/office/spreadsheetml/2009/9/main" objectType="Button" lockText="1"/>
</file>

<file path=xl/ctrlProps/ctrlProp2672.xml><?xml version="1.0" encoding="utf-8"?>
<formControlPr xmlns="http://schemas.microsoft.com/office/spreadsheetml/2009/9/main" objectType="Button" lockText="1"/>
</file>

<file path=xl/ctrlProps/ctrlProp2673.xml><?xml version="1.0" encoding="utf-8"?>
<formControlPr xmlns="http://schemas.microsoft.com/office/spreadsheetml/2009/9/main" objectType="Button" lockText="1"/>
</file>

<file path=xl/ctrlProps/ctrlProp2674.xml><?xml version="1.0" encoding="utf-8"?>
<formControlPr xmlns="http://schemas.microsoft.com/office/spreadsheetml/2009/9/main" objectType="Button" lockText="1"/>
</file>

<file path=xl/ctrlProps/ctrlProp2675.xml><?xml version="1.0" encoding="utf-8"?>
<formControlPr xmlns="http://schemas.microsoft.com/office/spreadsheetml/2009/9/main" objectType="Button" lockText="1"/>
</file>

<file path=xl/ctrlProps/ctrlProp2676.xml><?xml version="1.0" encoding="utf-8"?>
<formControlPr xmlns="http://schemas.microsoft.com/office/spreadsheetml/2009/9/main" objectType="Button" lockText="1"/>
</file>

<file path=xl/ctrlProps/ctrlProp2677.xml><?xml version="1.0" encoding="utf-8"?>
<formControlPr xmlns="http://schemas.microsoft.com/office/spreadsheetml/2009/9/main" objectType="Button" lockText="1"/>
</file>

<file path=xl/ctrlProps/ctrlProp2678.xml><?xml version="1.0" encoding="utf-8"?>
<formControlPr xmlns="http://schemas.microsoft.com/office/spreadsheetml/2009/9/main" objectType="Button" lockText="1"/>
</file>

<file path=xl/ctrlProps/ctrlProp2679.xml><?xml version="1.0" encoding="utf-8"?>
<formControlPr xmlns="http://schemas.microsoft.com/office/spreadsheetml/2009/9/main" objectType="Button" lockText="1"/>
</file>

<file path=xl/ctrlProps/ctrlProp268.xml><?xml version="1.0" encoding="utf-8"?>
<formControlPr xmlns="http://schemas.microsoft.com/office/spreadsheetml/2009/9/main" objectType="Button" lockText="1"/>
</file>

<file path=xl/ctrlProps/ctrlProp2680.xml><?xml version="1.0" encoding="utf-8"?>
<formControlPr xmlns="http://schemas.microsoft.com/office/spreadsheetml/2009/9/main" objectType="Button" lockText="1"/>
</file>

<file path=xl/ctrlProps/ctrlProp2681.xml><?xml version="1.0" encoding="utf-8"?>
<formControlPr xmlns="http://schemas.microsoft.com/office/spreadsheetml/2009/9/main" objectType="Button" lockText="1"/>
</file>

<file path=xl/ctrlProps/ctrlProp2682.xml><?xml version="1.0" encoding="utf-8"?>
<formControlPr xmlns="http://schemas.microsoft.com/office/spreadsheetml/2009/9/main" objectType="Button" lockText="1"/>
</file>

<file path=xl/ctrlProps/ctrlProp2683.xml><?xml version="1.0" encoding="utf-8"?>
<formControlPr xmlns="http://schemas.microsoft.com/office/spreadsheetml/2009/9/main" objectType="Button" lockText="1"/>
</file>

<file path=xl/ctrlProps/ctrlProp2684.xml><?xml version="1.0" encoding="utf-8"?>
<formControlPr xmlns="http://schemas.microsoft.com/office/spreadsheetml/2009/9/main" objectType="Button" lockText="1"/>
</file>

<file path=xl/ctrlProps/ctrlProp2685.xml><?xml version="1.0" encoding="utf-8"?>
<formControlPr xmlns="http://schemas.microsoft.com/office/spreadsheetml/2009/9/main" objectType="Button" lockText="1"/>
</file>

<file path=xl/ctrlProps/ctrlProp2686.xml><?xml version="1.0" encoding="utf-8"?>
<formControlPr xmlns="http://schemas.microsoft.com/office/spreadsheetml/2009/9/main" objectType="Button" lockText="1"/>
</file>

<file path=xl/ctrlProps/ctrlProp2687.xml><?xml version="1.0" encoding="utf-8"?>
<formControlPr xmlns="http://schemas.microsoft.com/office/spreadsheetml/2009/9/main" objectType="Button" lockText="1"/>
</file>

<file path=xl/ctrlProps/ctrlProp2688.xml><?xml version="1.0" encoding="utf-8"?>
<formControlPr xmlns="http://schemas.microsoft.com/office/spreadsheetml/2009/9/main" objectType="Button" lockText="1"/>
</file>

<file path=xl/ctrlProps/ctrlProp2689.xml><?xml version="1.0" encoding="utf-8"?>
<formControlPr xmlns="http://schemas.microsoft.com/office/spreadsheetml/2009/9/main" objectType="Button" lockText="1"/>
</file>

<file path=xl/ctrlProps/ctrlProp269.xml><?xml version="1.0" encoding="utf-8"?>
<formControlPr xmlns="http://schemas.microsoft.com/office/spreadsheetml/2009/9/main" objectType="Button" lockText="1"/>
</file>

<file path=xl/ctrlProps/ctrlProp2690.xml><?xml version="1.0" encoding="utf-8"?>
<formControlPr xmlns="http://schemas.microsoft.com/office/spreadsheetml/2009/9/main" objectType="Button" lockText="1"/>
</file>

<file path=xl/ctrlProps/ctrlProp2691.xml><?xml version="1.0" encoding="utf-8"?>
<formControlPr xmlns="http://schemas.microsoft.com/office/spreadsheetml/2009/9/main" objectType="Button" lockText="1"/>
</file>

<file path=xl/ctrlProps/ctrlProp2692.xml><?xml version="1.0" encoding="utf-8"?>
<formControlPr xmlns="http://schemas.microsoft.com/office/spreadsheetml/2009/9/main" objectType="Button" lockText="1"/>
</file>

<file path=xl/ctrlProps/ctrlProp2693.xml><?xml version="1.0" encoding="utf-8"?>
<formControlPr xmlns="http://schemas.microsoft.com/office/spreadsheetml/2009/9/main" objectType="Button" lockText="1"/>
</file>

<file path=xl/ctrlProps/ctrlProp2694.xml><?xml version="1.0" encoding="utf-8"?>
<formControlPr xmlns="http://schemas.microsoft.com/office/spreadsheetml/2009/9/main" objectType="Button" lockText="1"/>
</file>

<file path=xl/ctrlProps/ctrlProp2695.xml><?xml version="1.0" encoding="utf-8"?>
<formControlPr xmlns="http://schemas.microsoft.com/office/spreadsheetml/2009/9/main" objectType="Button" lockText="1"/>
</file>

<file path=xl/ctrlProps/ctrlProp2696.xml><?xml version="1.0" encoding="utf-8"?>
<formControlPr xmlns="http://schemas.microsoft.com/office/spreadsheetml/2009/9/main" objectType="Button" lockText="1"/>
</file>

<file path=xl/ctrlProps/ctrlProp2697.xml><?xml version="1.0" encoding="utf-8"?>
<formControlPr xmlns="http://schemas.microsoft.com/office/spreadsheetml/2009/9/main" objectType="Button" lockText="1"/>
</file>

<file path=xl/ctrlProps/ctrlProp2698.xml><?xml version="1.0" encoding="utf-8"?>
<formControlPr xmlns="http://schemas.microsoft.com/office/spreadsheetml/2009/9/main" objectType="Button" lockText="1"/>
</file>

<file path=xl/ctrlProps/ctrlProp2699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70.xml><?xml version="1.0" encoding="utf-8"?>
<formControlPr xmlns="http://schemas.microsoft.com/office/spreadsheetml/2009/9/main" objectType="Button" lockText="1"/>
</file>

<file path=xl/ctrlProps/ctrlProp2700.xml><?xml version="1.0" encoding="utf-8"?>
<formControlPr xmlns="http://schemas.microsoft.com/office/spreadsheetml/2009/9/main" objectType="Button" lockText="1"/>
</file>

<file path=xl/ctrlProps/ctrlProp2701.xml><?xml version="1.0" encoding="utf-8"?>
<formControlPr xmlns="http://schemas.microsoft.com/office/spreadsheetml/2009/9/main" objectType="Button" lockText="1"/>
</file>

<file path=xl/ctrlProps/ctrlProp2702.xml><?xml version="1.0" encoding="utf-8"?>
<formControlPr xmlns="http://schemas.microsoft.com/office/spreadsheetml/2009/9/main" objectType="Button" lockText="1"/>
</file>

<file path=xl/ctrlProps/ctrlProp2703.xml><?xml version="1.0" encoding="utf-8"?>
<formControlPr xmlns="http://schemas.microsoft.com/office/spreadsheetml/2009/9/main" objectType="Button" lockText="1"/>
</file>

<file path=xl/ctrlProps/ctrlProp2704.xml><?xml version="1.0" encoding="utf-8"?>
<formControlPr xmlns="http://schemas.microsoft.com/office/spreadsheetml/2009/9/main" objectType="Button" lockText="1"/>
</file>

<file path=xl/ctrlProps/ctrlProp2705.xml><?xml version="1.0" encoding="utf-8"?>
<formControlPr xmlns="http://schemas.microsoft.com/office/spreadsheetml/2009/9/main" objectType="Button" lockText="1"/>
</file>

<file path=xl/ctrlProps/ctrlProp2706.xml><?xml version="1.0" encoding="utf-8"?>
<formControlPr xmlns="http://schemas.microsoft.com/office/spreadsheetml/2009/9/main" objectType="Button" lockText="1"/>
</file>

<file path=xl/ctrlProps/ctrlProp2707.xml><?xml version="1.0" encoding="utf-8"?>
<formControlPr xmlns="http://schemas.microsoft.com/office/spreadsheetml/2009/9/main" objectType="Button" lockText="1"/>
</file>

<file path=xl/ctrlProps/ctrlProp2708.xml><?xml version="1.0" encoding="utf-8"?>
<formControlPr xmlns="http://schemas.microsoft.com/office/spreadsheetml/2009/9/main" objectType="Button" lockText="1"/>
</file>

<file path=xl/ctrlProps/ctrlProp2709.xml><?xml version="1.0" encoding="utf-8"?>
<formControlPr xmlns="http://schemas.microsoft.com/office/spreadsheetml/2009/9/main" objectType="Button" lockText="1"/>
</file>

<file path=xl/ctrlProps/ctrlProp271.xml><?xml version="1.0" encoding="utf-8"?>
<formControlPr xmlns="http://schemas.microsoft.com/office/spreadsheetml/2009/9/main" objectType="Button" lockText="1"/>
</file>

<file path=xl/ctrlProps/ctrlProp2710.xml><?xml version="1.0" encoding="utf-8"?>
<formControlPr xmlns="http://schemas.microsoft.com/office/spreadsheetml/2009/9/main" objectType="Button" lockText="1"/>
</file>

<file path=xl/ctrlProps/ctrlProp2711.xml><?xml version="1.0" encoding="utf-8"?>
<formControlPr xmlns="http://schemas.microsoft.com/office/spreadsheetml/2009/9/main" objectType="Button" lockText="1"/>
</file>

<file path=xl/ctrlProps/ctrlProp2712.xml><?xml version="1.0" encoding="utf-8"?>
<formControlPr xmlns="http://schemas.microsoft.com/office/spreadsheetml/2009/9/main" objectType="Button" lockText="1"/>
</file>

<file path=xl/ctrlProps/ctrlProp2713.xml><?xml version="1.0" encoding="utf-8"?>
<formControlPr xmlns="http://schemas.microsoft.com/office/spreadsheetml/2009/9/main" objectType="Button" lockText="1"/>
</file>

<file path=xl/ctrlProps/ctrlProp2714.xml><?xml version="1.0" encoding="utf-8"?>
<formControlPr xmlns="http://schemas.microsoft.com/office/spreadsheetml/2009/9/main" objectType="Button" lockText="1"/>
</file>

<file path=xl/ctrlProps/ctrlProp2715.xml><?xml version="1.0" encoding="utf-8"?>
<formControlPr xmlns="http://schemas.microsoft.com/office/spreadsheetml/2009/9/main" objectType="Button" lockText="1"/>
</file>

<file path=xl/ctrlProps/ctrlProp2716.xml><?xml version="1.0" encoding="utf-8"?>
<formControlPr xmlns="http://schemas.microsoft.com/office/spreadsheetml/2009/9/main" objectType="Button" lockText="1"/>
</file>

<file path=xl/ctrlProps/ctrlProp2717.xml><?xml version="1.0" encoding="utf-8"?>
<formControlPr xmlns="http://schemas.microsoft.com/office/spreadsheetml/2009/9/main" objectType="Button" lockText="1"/>
</file>

<file path=xl/ctrlProps/ctrlProp2718.xml><?xml version="1.0" encoding="utf-8"?>
<formControlPr xmlns="http://schemas.microsoft.com/office/spreadsheetml/2009/9/main" objectType="Button" lockText="1"/>
</file>

<file path=xl/ctrlProps/ctrlProp2719.xml><?xml version="1.0" encoding="utf-8"?>
<formControlPr xmlns="http://schemas.microsoft.com/office/spreadsheetml/2009/9/main" objectType="Button" lockText="1"/>
</file>

<file path=xl/ctrlProps/ctrlProp272.xml><?xml version="1.0" encoding="utf-8"?>
<formControlPr xmlns="http://schemas.microsoft.com/office/spreadsheetml/2009/9/main" objectType="Button" lockText="1"/>
</file>

<file path=xl/ctrlProps/ctrlProp2720.xml><?xml version="1.0" encoding="utf-8"?>
<formControlPr xmlns="http://schemas.microsoft.com/office/spreadsheetml/2009/9/main" objectType="Button" lockText="1"/>
</file>

<file path=xl/ctrlProps/ctrlProp2721.xml><?xml version="1.0" encoding="utf-8"?>
<formControlPr xmlns="http://schemas.microsoft.com/office/spreadsheetml/2009/9/main" objectType="Button" lockText="1"/>
</file>

<file path=xl/ctrlProps/ctrlProp2722.xml><?xml version="1.0" encoding="utf-8"?>
<formControlPr xmlns="http://schemas.microsoft.com/office/spreadsheetml/2009/9/main" objectType="Button" lockText="1"/>
</file>

<file path=xl/ctrlProps/ctrlProp2723.xml><?xml version="1.0" encoding="utf-8"?>
<formControlPr xmlns="http://schemas.microsoft.com/office/spreadsheetml/2009/9/main" objectType="Button" lockText="1"/>
</file>

<file path=xl/ctrlProps/ctrlProp2724.xml><?xml version="1.0" encoding="utf-8"?>
<formControlPr xmlns="http://schemas.microsoft.com/office/spreadsheetml/2009/9/main" objectType="Button" lockText="1"/>
</file>

<file path=xl/ctrlProps/ctrlProp2725.xml><?xml version="1.0" encoding="utf-8"?>
<formControlPr xmlns="http://schemas.microsoft.com/office/spreadsheetml/2009/9/main" objectType="Button" lockText="1"/>
</file>

<file path=xl/ctrlProps/ctrlProp2726.xml><?xml version="1.0" encoding="utf-8"?>
<formControlPr xmlns="http://schemas.microsoft.com/office/spreadsheetml/2009/9/main" objectType="Button" lockText="1"/>
</file>

<file path=xl/ctrlProps/ctrlProp2727.xml><?xml version="1.0" encoding="utf-8"?>
<formControlPr xmlns="http://schemas.microsoft.com/office/spreadsheetml/2009/9/main" objectType="Button" lockText="1"/>
</file>

<file path=xl/ctrlProps/ctrlProp2728.xml><?xml version="1.0" encoding="utf-8"?>
<formControlPr xmlns="http://schemas.microsoft.com/office/spreadsheetml/2009/9/main" objectType="Button" lockText="1"/>
</file>

<file path=xl/ctrlProps/ctrlProp2729.xml><?xml version="1.0" encoding="utf-8"?>
<formControlPr xmlns="http://schemas.microsoft.com/office/spreadsheetml/2009/9/main" objectType="Button" lockText="1"/>
</file>

<file path=xl/ctrlProps/ctrlProp273.xml><?xml version="1.0" encoding="utf-8"?>
<formControlPr xmlns="http://schemas.microsoft.com/office/spreadsheetml/2009/9/main" objectType="Button" lockText="1"/>
</file>

<file path=xl/ctrlProps/ctrlProp2730.xml><?xml version="1.0" encoding="utf-8"?>
<formControlPr xmlns="http://schemas.microsoft.com/office/spreadsheetml/2009/9/main" objectType="Button" lockText="1"/>
</file>

<file path=xl/ctrlProps/ctrlProp2731.xml><?xml version="1.0" encoding="utf-8"?>
<formControlPr xmlns="http://schemas.microsoft.com/office/spreadsheetml/2009/9/main" objectType="Button" lockText="1"/>
</file>

<file path=xl/ctrlProps/ctrlProp2732.xml><?xml version="1.0" encoding="utf-8"?>
<formControlPr xmlns="http://schemas.microsoft.com/office/spreadsheetml/2009/9/main" objectType="Button" lockText="1"/>
</file>

<file path=xl/ctrlProps/ctrlProp2733.xml><?xml version="1.0" encoding="utf-8"?>
<formControlPr xmlns="http://schemas.microsoft.com/office/spreadsheetml/2009/9/main" objectType="Button" lockText="1"/>
</file>

<file path=xl/ctrlProps/ctrlProp2734.xml><?xml version="1.0" encoding="utf-8"?>
<formControlPr xmlns="http://schemas.microsoft.com/office/spreadsheetml/2009/9/main" objectType="Button" lockText="1"/>
</file>

<file path=xl/ctrlProps/ctrlProp2735.xml><?xml version="1.0" encoding="utf-8"?>
<formControlPr xmlns="http://schemas.microsoft.com/office/spreadsheetml/2009/9/main" objectType="Button" lockText="1"/>
</file>

<file path=xl/ctrlProps/ctrlProp2736.xml><?xml version="1.0" encoding="utf-8"?>
<formControlPr xmlns="http://schemas.microsoft.com/office/spreadsheetml/2009/9/main" objectType="Button" lockText="1"/>
</file>

<file path=xl/ctrlProps/ctrlProp2737.xml><?xml version="1.0" encoding="utf-8"?>
<formControlPr xmlns="http://schemas.microsoft.com/office/spreadsheetml/2009/9/main" objectType="Button" lockText="1"/>
</file>

<file path=xl/ctrlProps/ctrlProp2738.xml><?xml version="1.0" encoding="utf-8"?>
<formControlPr xmlns="http://schemas.microsoft.com/office/spreadsheetml/2009/9/main" objectType="Button" lockText="1"/>
</file>

<file path=xl/ctrlProps/ctrlProp2739.xml><?xml version="1.0" encoding="utf-8"?>
<formControlPr xmlns="http://schemas.microsoft.com/office/spreadsheetml/2009/9/main" objectType="Button" lockText="1"/>
</file>

<file path=xl/ctrlProps/ctrlProp274.xml><?xml version="1.0" encoding="utf-8"?>
<formControlPr xmlns="http://schemas.microsoft.com/office/spreadsheetml/2009/9/main" objectType="Button" lockText="1"/>
</file>

<file path=xl/ctrlProps/ctrlProp2740.xml><?xml version="1.0" encoding="utf-8"?>
<formControlPr xmlns="http://schemas.microsoft.com/office/spreadsheetml/2009/9/main" objectType="Button" lockText="1"/>
</file>

<file path=xl/ctrlProps/ctrlProp2741.xml><?xml version="1.0" encoding="utf-8"?>
<formControlPr xmlns="http://schemas.microsoft.com/office/spreadsheetml/2009/9/main" objectType="Button" lockText="1"/>
</file>

<file path=xl/ctrlProps/ctrlProp2742.xml><?xml version="1.0" encoding="utf-8"?>
<formControlPr xmlns="http://schemas.microsoft.com/office/spreadsheetml/2009/9/main" objectType="Button" lockText="1"/>
</file>

<file path=xl/ctrlProps/ctrlProp2743.xml><?xml version="1.0" encoding="utf-8"?>
<formControlPr xmlns="http://schemas.microsoft.com/office/spreadsheetml/2009/9/main" objectType="Button" lockText="1"/>
</file>

<file path=xl/ctrlProps/ctrlProp2744.xml><?xml version="1.0" encoding="utf-8"?>
<formControlPr xmlns="http://schemas.microsoft.com/office/spreadsheetml/2009/9/main" objectType="Button" lockText="1"/>
</file>

<file path=xl/ctrlProps/ctrlProp2745.xml><?xml version="1.0" encoding="utf-8"?>
<formControlPr xmlns="http://schemas.microsoft.com/office/spreadsheetml/2009/9/main" objectType="Button" lockText="1"/>
</file>

<file path=xl/ctrlProps/ctrlProp2746.xml><?xml version="1.0" encoding="utf-8"?>
<formControlPr xmlns="http://schemas.microsoft.com/office/spreadsheetml/2009/9/main" objectType="Button" lockText="1"/>
</file>

<file path=xl/ctrlProps/ctrlProp2747.xml><?xml version="1.0" encoding="utf-8"?>
<formControlPr xmlns="http://schemas.microsoft.com/office/spreadsheetml/2009/9/main" objectType="Button" lockText="1"/>
</file>

<file path=xl/ctrlProps/ctrlProp2748.xml><?xml version="1.0" encoding="utf-8"?>
<formControlPr xmlns="http://schemas.microsoft.com/office/spreadsheetml/2009/9/main" objectType="Button" lockText="1"/>
</file>

<file path=xl/ctrlProps/ctrlProp2749.xml><?xml version="1.0" encoding="utf-8"?>
<formControlPr xmlns="http://schemas.microsoft.com/office/spreadsheetml/2009/9/main" objectType="Button" lockText="1"/>
</file>

<file path=xl/ctrlProps/ctrlProp275.xml><?xml version="1.0" encoding="utf-8"?>
<formControlPr xmlns="http://schemas.microsoft.com/office/spreadsheetml/2009/9/main" objectType="Button" lockText="1"/>
</file>

<file path=xl/ctrlProps/ctrlProp2750.xml><?xml version="1.0" encoding="utf-8"?>
<formControlPr xmlns="http://schemas.microsoft.com/office/spreadsheetml/2009/9/main" objectType="Button" lockText="1"/>
</file>

<file path=xl/ctrlProps/ctrlProp2751.xml><?xml version="1.0" encoding="utf-8"?>
<formControlPr xmlns="http://schemas.microsoft.com/office/spreadsheetml/2009/9/main" objectType="Button" lockText="1"/>
</file>

<file path=xl/ctrlProps/ctrlProp2752.xml><?xml version="1.0" encoding="utf-8"?>
<formControlPr xmlns="http://schemas.microsoft.com/office/spreadsheetml/2009/9/main" objectType="Button" lockText="1"/>
</file>

<file path=xl/ctrlProps/ctrlProp2753.xml><?xml version="1.0" encoding="utf-8"?>
<formControlPr xmlns="http://schemas.microsoft.com/office/spreadsheetml/2009/9/main" objectType="Button" lockText="1"/>
</file>

<file path=xl/ctrlProps/ctrlProp2754.xml><?xml version="1.0" encoding="utf-8"?>
<formControlPr xmlns="http://schemas.microsoft.com/office/spreadsheetml/2009/9/main" objectType="Button" lockText="1"/>
</file>

<file path=xl/ctrlProps/ctrlProp2755.xml><?xml version="1.0" encoding="utf-8"?>
<formControlPr xmlns="http://schemas.microsoft.com/office/spreadsheetml/2009/9/main" objectType="Button" lockText="1"/>
</file>

<file path=xl/ctrlProps/ctrlProp2756.xml><?xml version="1.0" encoding="utf-8"?>
<formControlPr xmlns="http://schemas.microsoft.com/office/spreadsheetml/2009/9/main" objectType="Button" lockText="1"/>
</file>

<file path=xl/ctrlProps/ctrlProp2757.xml><?xml version="1.0" encoding="utf-8"?>
<formControlPr xmlns="http://schemas.microsoft.com/office/spreadsheetml/2009/9/main" objectType="Button" lockText="1"/>
</file>

<file path=xl/ctrlProps/ctrlProp2758.xml><?xml version="1.0" encoding="utf-8"?>
<formControlPr xmlns="http://schemas.microsoft.com/office/spreadsheetml/2009/9/main" objectType="Button" lockText="1"/>
</file>

<file path=xl/ctrlProps/ctrlProp2759.xml><?xml version="1.0" encoding="utf-8"?>
<formControlPr xmlns="http://schemas.microsoft.com/office/spreadsheetml/2009/9/main" objectType="Button" lockText="1"/>
</file>

<file path=xl/ctrlProps/ctrlProp276.xml><?xml version="1.0" encoding="utf-8"?>
<formControlPr xmlns="http://schemas.microsoft.com/office/spreadsheetml/2009/9/main" objectType="Button" lockText="1"/>
</file>

<file path=xl/ctrlProps/ctrlProp2760.xml><?xml version="1.0" encoding="utf-8"?>
<formControlPr xmlns="http://schemas.microsoft.com/office/spreadsheetml/2009/9/main" objectType="Button" lockText="1"/>
</file>

<file path=xl/ctrlProps/ctrlProp2761.xml><?xml version="1.0" encoding="utf-8"?>
<formControlPr xmlns="http://schemas.microsoft.com/office/spreadsheetml/2009/9/main" objectType="Button" lockText="1"/>
</file>

<file path=xl/ctrlProps/ctrlProp2762.xml><?xml version="1.0" encoding="utf-8"?>
<formControlPr xmlns="http://schemas.microsoft.com/office/spreadsheetml/2009/9/main" objectType="Button" lockText="1"/>
</file>

<file path=xl/ctrlProps/ctrlProp2763.xml><?xml version="1.0" encoding="utf-8"?>
<formControlPr xmlns="http://schemas.microsoft.com/office/spreadsheetml/2009/9/main" objectType="Button" lockText="1"/>
</file>

<file path=xl/ctrlProps/ctrlProp2764.xml><?xml version="1.0" encoding="utf-8"?>
<formControlPr xmlns="http://schemas.microsoft.com/office/spreadsheetml/2009/9/main" objectType="Button" lockText="1"/>
</file>

<file path=xl/ctrlProps/ctrlProp2765.xml><?xml version="1.0" encoding="utf-8"?>
<formControlPr xmlns="http://schemas.microsoft.com/office/spreadsheetml/2009/9/main" objectType="Button" lockText="1"/>
</file>

<file path=xl/ctrlProps/ctrlProp2766.xml><?xml version="1.0" encoding="utf-8"?>
<formControlPr xmlns="http://schemas.microsoft.com/office/spreadsheetml/2009/9/main" objectType="Button" lockText="1"/>
</file>

<file path=xl/ctrlProps/ctrlProp2767.xml><?xml version="1.0" encoding="utf-8"?>
<formControlPr xmlns="http://schemas.microsoft.com/office/spreadsheetml/2009/9/main" objectType="Button" lockText="1"/>
</file>

<file path=xl/ctrlProps/ctrlProp2768.xml><?xml version="1.0" encoding="utf-8"?>
<formControlPr xmlns="http://schemas.microsoft.com/office/spreadsheetml/2009/9/main" objectType="Button" lockText="1"/>
</file>

<file path=xl/ctrlProps/ctrlProp2769.xml><?xml version="1.0" encoding="utf-8"?>
<formControlPr xmlns="http://schemas.microsoft.com/office/spreadsheetml/2009/9/main" objectType="Button" lockText="1"/>
</file>

<file path=xl/ctrlProps/ctrlProp277.xml><?xml version="1.0" encoding="utf-8"?>
<formControlPr xmlns="http://schemas.microsoft.com/office/spreadsheetml/2009/9/main" objectType="Button" lockText="1"/>
</file>

<file path=xl/ctrlProps/ctrlProp2770.xml><?xml version="1.0" encoding="utf-8"?>
<formControlPr xmlns="http://schemas.microsoft.com/office/spreadsheetml/2009/9/main" objectType="Button" lockText="1"/>
</file>

<file path=xl/ctrlProps/ctrlProp2771.xml><?xml version="1.0" encoding="utf-8"?>
<formControlPr xmlns="http://schemas.microsoft.com/office/spreadsheetml/2009/9/main" objectType="Button" lockText="1"/>
</file>

<file path=xl/ctrlProps/ctrlProp2772.xml><?xml version="1.0" encoding="utf-8"?>
<formControlPr xmlns="http://schemas.microsoft.com/office/spreadsheetml/2009/9/main" objectType="Button" lockText="1"/>
</file>

<file path=xl/ctrlProps/ctrlProp2773.xml><?xml version="1.0" encoding="utf-8"?>
<formControlPr xmlns="http://schemas.microsoft.com/office/spreadsheetml/2009/9/main" objectType="Button" lockText="1"/>
</file>

<file path=xl/ctrlProps/ctrlProp2774.xml><?xml version="1.0" encoding="utf-8"?>
<formControlPr xmlns="http://schemas.microsoft.com/office/spreadsheetml/2009/9/main" objectType="Button" lockText="1"/>
</file>

<file path=xl/ctrlProps/ctrlProp2775.xml><?xml version="1.0" encoding="utf-8"?>
<formControlPr xmlns="http://schemas.microsoft.com/office/spreadsheetml/2009/9/main" objectType="Button" lockText="1"/>
</file>

<file path=xl/ctrlProps/ctrlProp2776.xml><?xml version="1.0" encoding="utf-8"?>
<formControlPr xmlns="http://schemas.microsoft.com/office/spreadsheetml/2009/9/main" objectType="Button" lockText="1"/>
</file>

<file path=xl/ctrlProps/ctrlProp2777.xml><?xml version="1.0" encoding="utf-8"?>
<formControlPr xmlns="http://schemas.microsoft.com/office/spreadsheetml/2009/9/main" objectType="Button" lockText="1"/>
</file>

<file path=xl/ctrlProps/ctrlProp2778.xml><?xml version="1.0" encoding="utf-8"?>
<formControlPr xmlns="http://schemas.microsoft.com/office/spreadsheetml/2009/9/main" objectType="Button" lockText="1"/>
</file>

<file path=xl/ctrlProps/ctrlProp2779.xml><?xml version="1.0" encoding="utf-8"?>
<formControlPr xmlns="http://schemas.microsoft.com/office/spreadsheetml/2009/9/main" objectType="Button" lockText="1"/>
</file>

<file path=xl/ctrlProps/ctrlProp278.xml><?xml version="1.0" encoding="utf-8"?>
<formControlPr xmlns="http://schemas.microsoft.com/office/spreadsheetml/2009/9/main" objectType="Button" lockText="1"/>
</file>

<file path=xl/ctrlProps/ctrlProp2780.xml><?xml version="1.0" encoding="utf-8"?>
<formControlPr xmlns="http://schemas.microsoft.com/office/spreadsheetml/2009/9/main" objectType="Button" lockText="1"/>
</file>

<file path=xl/ctrlProps/ctrlProp2781.xml><?xml version="1.0" encoding="utf-8"?>
<formControlPr xmlns="http://schemas.microsoft.com/office/spreadsheetml/2009/9/main" objectType="Button" lockText="1"/>
</file>

<file path=xl/ctrlProps/ctrlProp2782.xml><?xml version="1.0" encoding="utf-8"?>
<formControlPr xmlns="http://schemas.microsoft.com/office/spreadsheetml/2009/9/main" objectType="Button" lockText="1"/>
</file>

<file path=xl/ctrlProps/ctrlProp2783.xml><?xml version="1.0" encoding="utf-8"?>
<formControlPr xmlns="http://schemas.microsoft.com/office/spreadsheetml/2009/9/main" objectType="Button" lockText="1"/>
</file>

<file path=xl/ctrlProps/ctrlProp2784.xml><?xml version="1.0" encoding="utf-8"?>
<formControlPr xmlns="http://schemas.microsoft.com/office/spreadsheetml/2009/9/main" objectType="Button" lockText="1"/>
</file>

<file path=xl/ctrlProps/ctrlProp2785.xml><?xml version="1.0" encoding="utf-8"?>
<formControlPr xmlns="http://schemas.microsoft.com/office/spreadsheetml/2009/9/main" objectType="Button" lockText="1"/>
</file>

<file path=xl/ctrlProps/ctrlProp2786.xml><?xml version="1.0" encoding="utf-8"?>
<formControlPr xmlns="http://schemas.microsoft.com/office/spreadsheetml/2009/9/main" objectType="Button" lockText="1"/>
</file>

<file path=xl/ctrlProps/ctrlProp2787.xml><?xml version="1.0" encoding="utf-8"?>
<formControlPr xmlns="http://schemas.microsoft.com/office/spreadsheetml/2009/9/main" objectType="Button" lockText="1"/>
</file>

<file path=xl/ctrlProps/ctrlProp2788.xml><?xml version="1.0" encoding="utf-8"?>
<formControlPr xmlns="http://schemas.microsoft.com/office/spreadsheetml/2009/9/main" objectType="Button" lockText="1"/>
</file>

<file path=xl/ctrlProps/ctrlProp2789.xml><?xml version="1.0" encoding="utf-8"?>
<formControlPr xmlns="http://schemas.microsoft.com/office/spreadsheetml/2009/9/main" objectType="Button" lockText="1"/>
</file>

<file path=xl/ctrlProps/ctrlProp279.xml><?xml version="1.0" encoding="utf-8"?>
<formControlPr xmlns="http://schemas.microsoft.com/office/spreadsheetml/2009/9/main" objectType="Button" lockText="1"/>
</file>

<file path=xl/ctrlProps/ctrlProp2790.xml><?xml version="1.0" encoding="utf-8"?>
<formControlPr xmlns="http://schemas.microsoft.com/office/spreadsheetml/2009/9/main" objectType="Button" lockText="1"/>
</file>

<file path=xl/ctrlProps/ctrlProp2791.xml><?xml version="1.0" encoding="utf-8"?>
<formControlPr xmlns="http://schemas.microsoft.com/office/spreadsheetml/2009/9/main" objectType="Button" lockText="1"/>
</file>

<file path=xl/ctrlProps/ctrlProp2792.xml><?xml version="1.0" encoding="utf-8"?>
<formControlPr xmlns="http://schemas.microsoft.com/office/spreadsheetml/2009/9/main" objectType="Button" lockText="1"/>
</file>

<file path=xl/ctrlProps/ctrlProp2793.xml><?xml version="1.0" encoding="utf-8"?>
<formControlPr xmlns="http://schemas.microsoft.com/office/spreadsheetml/2009/9/main" objectType="Button" lockText="1"/>
</file>

<file path=xl/ctrlProps/ctrlProp2794.xml><?xml version="1.0" encoding="utf-8"?>
<formControlPr xmlns="http://schemas.microsoft.com/office/spreadsheetml/2009/9/main" objectType="Button" lockText="1"/>
</file>

<file path=xl/ctrlProps/ctrlProp2795.xml><?xml version="1.0" encoding="utf-8"?>
<formControlPr xmlns="http://schemas.microsoft.com/office/spreadsheetml/2009/9/main" objectType="Button" lockText="1"/>
</file>

<file path=xl/ctrlProps/ctrlProp2796.xml><?xml version="1.0" encoding="utf-8"?>
<formControlPr xmlns="http://schemas.microsoft.com/office/spreadsheetml/2009/9/main" objectType="Button" lockText="1"/>
</file>

<file path=xl/ctrlProps/ctrlProp2797.xml><?xml version="1.0" encoding="utf-8"?>
<formControlPr xmlns="http://schemas.microsoft.com/office/spreadsheetml/2009/9/main" objectType="Button" lockText="1"/>
</file>

<file path=xl/ctrlProps/ctrlProp2798.xml><?xml version="1.0" encoding="utf-8"?>
<formControlPr xmlns="http://schemas.microsoft.com/office/spreadsheetml/2009/9/main" objectType="Button" lockText="1"/>
</file>

<file path=xl/ctrlProps/ctrlProp2799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80.xml><?xml version="1.0" encoding="utf-8"?>
<formControlPr xmlns="http://schemas.microsoft.com/office/spreadsheetml/2009/9/main" objectType="Button" lockText="1"/>
</file>

<file path=xl/ctrlProps/ctrlProp2800.xml><?xml version="1.0" encoding="utf-8"?>
<formControlPr xmlns="http://schemas.microsoft.com/office/spreadsheetml/2009/9/main" objectType="Button" lockText="1"/>
</file>

<file path=xl/ctrlProps/ctrlProp2801.xml><?xml version="1.0" encoding="utf-8"?>
<formControlPr xmlns="http://schemas.microsoft.com/office/spreadsheetml/2009/9/main" objectType="Button" lockText="1"/>
</file>

<file path=xl/ctrlProps/ctrlProp2802.xml><?xml version="1.0" encoding="utf-8"?>
<formControlPr xmlns="http://schemas.microsoft.com/office/spreadsheetml/2009/9/main" objectType="Button" lockText="1"/>
</file>

<file path=xl/ctrlProps/ctrlProp2803.xml><?xml version="1.0" encoding="utf-8"?>
<formControlPr xmlns="http://schemas.microsoft.com/office/spreadsheetml/2009/9/main" objectType="Button" lockText="1"/>
</file>

<file path=xl/ctrlProps/ctrlProp2804.xml><?xml version="1.0" encoding="utf-8"?>
<formControlPr xmlns="http://schemas.microsoft.com/office/spreadsheetml/2009/9/main" objectType="Button" lockText="1"/>
</file>

<file path=xl/ctrlProps/ctrlProp2805.xml><?xml version="1.0" encoding="utf-8"?>
<formControlPr xmlns="http://schemas.microsoft.com/office/spreadsheetml/2009/9/main" objectType="Button" lockText="1"/>
</file>

<file path=xl/ctrlProps/ctrlProp2806.xml><?xml version="1.0" encoding="utf-8"?>
<formControlPr xmlns="http://schemas.microsoft.com/office/spreadsheetml/2009/9/main" objectType="Button" lockText="1"/>
</file>

<file path=xl/ctrlProps/ctrlProp2807.xml><?xml version="1.0" encoding="utf-8"?>
<formControlPr xmlns="http://schemas.microsoft.com/office/spreadsheetml/2009/9/main" objectType="Button" lockText="1"/>
</file>

<file path=xl/ctrlProps/ctrlProp2808.xml><?xml version="1.0" encoding="utf-8"?>
<formControlPr xmlns="http://schemas.microsoft.com/office/spreadsheetml/2009/9/main" objectType="Button" lockText="1"/>
</file>

<file path=xl/ctrlProps/ctrlProp2809.xml><?xml version="1.0" encoding="utf-8"?>
<formControlPr xmlns="http://schemas.microsoft.com/office/spreadsheetml/2009/9/main" objectType="Button" lockText="1"/>
</file>

<file path=xl/ctrlProps/ctrlProp281.xml><?xml version="1.0" encoding="utf-8"?>
<formControlPr xmlns="http://schemas.microsoft.com/office/spreadsheetml/2009/9/main" objectType="Button" lockText="1"/>
</file>

<file path=xl/ctrlProps/ctrlProp2810.xml><?xml version="1.0" encoding="utf-8"?>
<formControlPr xmlns="http://schemas.microsoft.com/office/spreadsheetml/2009/9/main" objectType="Button" lockText="1"/>
</file>

<file path=xl/ctrlProps/ctrlProp2811.xml><?xml version="1.0" encoding="utf-8"?>
<formControlPr xmlns="http://schemas.microsoft.com/office/spreadsheetml/2009/9/main" objectType="Button" lockText="1"/>
</file>

<file path=xl/ctrlProps/ctrlProp2812.xml><?xml version="1.0" encoding="utf-8"?>
<formControlPr xmlns="http://schemas.microsoft.com/office/spreadsheetml/2009/9/main" objectType="Button" lockText="1"/>
</file>

<file path=xl/ctrlProps/ctrlProp2813.xml><?xml version="1.0" encoding="utf-8"?>
<formControlPr xmlns="http://schemas.microsoft.com/office/spreadsheetml/2009/9/main" objectType="Button" lockText="1"/>
</file>

<file path=xl/ctrlProps/ctrlProp2814.xml><?xml version="1.0" encoding="utf-8"?>
<formControlPr xmlns="http://schemas.microsoft.com/office/spreadsheetml/2009/9/main" objectType="Button" lockText="1"/>
</file>

<file path=xl/ctrlProps/ctrlProp2815.xml><?xml version="1.0" encoding="utf-8"?>
<formControlPr xmlns="http://schemas.microsoft.com/office/spreadsheetml/2009/9/main" objectType="Button" lockText="1"/>
</file>

<file path=xl/ctrlProps/ctrlProp2816.xml><?xml version="1.0" encoding="utf-8"?>
<formControlPr xmlns="http://schemas.microsoft.com/office/spreadsheetml/2009/9/main" objectType="Button" lockText="1"/>
</file>

<file path=xl/ctrlProps/ctrlProp2817.xml><?xml version="1.0" encoding="utf-8"?>
<formControlPr xmlns="http://schemas.microsoft.com/office/spreadsheetml/2009/9/main" objectType="Button" lockText="1"/>
</file>

<file path=xl/ctrlProps/ctrlProp2818.xml><?xml version="1.0" encoding="utf-8"?>
<formControlPr xmlns="http://schemas.microsoft.com/office/spreadsheetml/2009/9/main" objectType="Button" lockText="1"/>
</file>

<file path=xl/ctrlProps/ctrlProp2819.xml><?xml version="1.0" encoding="utf-8"?>
<formControlPr xmlns="http://schemas.microsoft.com/office/spreadsheetml/2009/9/main" objectType="Button" lockText="1"/>
</file>

<file path=xl/ctrlProps/ctrlProp282.xml><?xml version="1.0" encoding="utf-8"?>
<formControlPr xmlns="http://schemas.microsoft.com/office/spreadsheetml/2009/9/main" objectType="Button" lockText="1"/>
</file>

<file path=xl/ctrlProps/ctrlProp2820.xml><?xml version="1.0" encoding="utf-8"?>
<formControlPr xmlns="http://schemas.microsoft.com/office/spreadsheetml/2009/9/main" objectType="Button" lockText="1"/>
</file>

<file path=xl/ctrlProps/ctrlProp2821.xml><?xml version="1.0" encoding="utf-8"?>
<formControlPr xmlns="http://schemas.microsoft.com/office/spreadsheetml/2009/9/main" objectType="Button" lockText="1"/>
</file>

<file path=xl/ctrlProps/ctrlProp2822.xml><?xml version="1.0" encoding="utf-8"?>
<formControlPr xmlns="http://schemas.microsoft.com/office/spreadsheetml/2009/9/main" objectType="Button" lockText="1"/>
</file>

<file path=xl/ctrlProps/ctrlProp2823.xml><?xml version="1.0" encoding="utf-8"?>
<formControlPr xmlns="http://schemas.microsoft.com/office/spreadsheetml/2009/9/main" objectType="Button" lockText="1"/>
</file>

<file path=xl/ctrlProps/ctrlProp2824.xml><?xml version="1.0" encoding="utf-8"?>
<formControlPr xmlns="http://schemas.microsoft.com/office/spreadsheetml/2009/9/main" objectType="Button" lockText="1"/>
</file>

<file path=xl/ctrlProps/ctrlProp2825.xml><?xml version="1.0" encoding="utf-8"?>
<formControlPr xmlns="http://schemas.microsoft.com/office/spreadsheetml/2009/9/main" objectType="Button" lockText="1"/>
</file>

<file path=xl/ctrlProps/ctrlProp2826.xml><?xml version="1.0" encoding="utf-8"?>
<formControlPr xmlns="http://schemas.microsoft.com/office/spreadsheetml/2009/9/main" objectType="Button" lockText="1"/>
</file>

<file path=xl/ctrlProps/ctrlProp2827.xml><?xml version="1.0" encoding="utf-8"?>
<formControlPr xmlns="http://schemas.microsoft.com/office/spreadsheetml/2009/9/main" objectType="Button" lockText="1"/>
</file>

<file path=xl/ctrlProps/ctrlProp2828.xml><?xml version="1.0" encoding="utf-8"?>
<formControlPr xmlns="http://schemas.microsoft.com/office/spreadsheetml/2009/9/main" objectType="Button" lockText="1"/>
</file>

<file path=xl/ctrlProps/ctrlProp2829.xml><?xml version="1.0" encoding="utf-8"?>
<formControlPr xmlns="http://schemas.microsoft.com/office/spreadsheetml/2009/9/main" objectType="Button" lockText="1"/>
</file>

<file path=xl/ctrlProps/ctrlProp283.xml><?xml version="1.0" encoding="utf-8"?>
<formControlPr xmlns="http://schemas.microsoft.com/office/spreadsheetml/2009/9/main" objectType="Button" lockText="1"/>
</file>

<file path=xl/ctrlProps/ctrlProp2830.xml><?xml version="1.0" encoding="utf-8"?>
<formControlPr xmlns="http://schemas.microsoft.com/office/spreadsheetml/2009/9/main" objectType="Button" lockText="1"/>
</file>

<file path=xl/ctrlProps/ctrlProp2831.xml><?xml version="1.0" encoding="utf-8"?>
<formControlPr xmlns="http://schemas.microsoft.com/office/spreadsheetml/2009/9/main" objectType="Button" lockText="1"/>
</file>

<file path=xl/ctrlProps/ctrlProp2832.xml><?xml version="1.0" encoding="utf-8"?>
<formControlPr xmlns="http://schemas.microsoft.com/office/spreadsheetml/2009/9/main" objectType="Button" lockText="1"/>
</file>

<file path=xl/ctrlProps/ctrlProp2833.xml><?xml version="1.0" encoding="utf-8"?>
<formControlPr xmlns="http://schemas.microsoft.com/office/spreadsheetml/2009/9/main" objectType="Button" lockText="1"/>
</file>

<file path=xl/ctrlProps/ctrlProp2834.xml><?xml version="1.0" encoding="utf-8"?>
<formControlPr xmlns="http://schemas.microsoft.com/office/spreadsheetml/2009/9/main" objectType="Button" lockText="1"/>
</file>

<file path=xl/ctrlProps/ctrlProp2835.xml><?xml version="1.0" encoding="utf-8"?>
<formControlPr xmlns="http://schemas.microsoft.com/office/spreadsheetml/2009/9/main" objectType="Button" lockText="1"/>
</file>

<file path=xl/ctrlProps/ctrlProp2836.xml><?xml version="1.0" encoding="utf-8"?>
<formControlPr xmlns="http://schemas.microsoft.com/office/spreadsheetml/2009/9/main" objectType="Button" lockText="1"/>
</file>

<file path=xl/ctrlProps/ctrlProp2837.xml><?xml version="1.0" encoding="utf-8"?>
<formControlPr xmlns="http://schemas.microsoft.com/office/spreadsheetml/2009/9/main" objectType="Button" lockText="1"/>
</file>

<file path=xl/ctrlProps/ctrlProp2838.xml><?xml version="1.0" encoding="utf-8"?>
<formControlPr xmlns="http://schemas.microsoft.com/office/spreadsheetml/2009/9/main" objectType="Button" lockText="1"/>
</file>

<file path=xl/ctrlProps/ctrlProp2839.xml><?xml version="1.0" encoding="utf-8"?>
<formControlPr xmlns="http://schemas.microsoft.com/office/spreadsheetml/2009/9/main" objectType="Button" lockText="1"/>
</file>

<file path=xl/ctrlProps/ctrlProp284.xml><?xml version="1.0" encoding="utf-8"?>
<formControlPr xmlns="http://schemas.microsoft.com/office/spreadsheetml/2009/9/main" objectType="Button" lockText="1"/>
</file>

<file path=xl/ctrlProps/ctrlProp2840.xml><?xml version="1.0" encoding="utf-8"?>
<formControlPr xmlns="http://schemas.microsoft.com/office/spreadsheetml/2009/9/main" objectType="Button" lockText="1"/>
</file>

<file path=xl/ctrlProps/ctrlProp2841.xml><?xml version="1.0" encoding="utf-8"?>
<formControlPr xmlns="http://schemas.microsoft.com/office/spreadsheetml/2009/9/main" objectType="Button" lockText="1"/>
</file>

<file path=xl/ctrlProps/ctrlProp2842.xml><?xml version="1.0" encoding="utf-8"?>
<formControlPr xmlns="http://schemas.microsoft.com/office/spreadsheetml/2009/9/main" objectType="Button" lockText="1"/>
</file>

<file path=xl/ctrlProps/ctrlProp2843.xml><?xml version="1.0" encoding="utf-8"?>
<formControlPr xmlns="http://schemas.microsoft.com/office/spreadsheetml/2009/9/main" objectType="Button" lockText="1"/>
</file>

<file path=xl/ctrlProps/ctrlProp2844.xml><?xml version="1.0" encoding="utf-8"?>
<formControlPr xmlns="http://schemas.microsoft.com/office/spreadsheetml/2009/9/main" objectType="Button" lockText="1"/>
</file>

<file path=xl/ctrlProps/ctrlProp2845.xml><?xml version="1.0" encoding="utf-8"?>
<formControlPr xmlns="http://schemas.microsoft.com/office/spreadsheetml/2009/9/main" objectType="Button" lockText="1"/>
</file>

<file path=xl/ctrlProps/ctrlProp2846.xml><?xml version="1.0" encoding="utf-8"?>
<formControlPr xmlns="http://schemas.microsoft.com/office/spreadsheetml/2009/9/main" objectType="Button" lockText="1"/>
</file>

<file path=xl/ctrlProps/ctrlProp2847.xml><?xml version="1.0" encoding="utf-8"?>
<formControlPr xmlns="http://schemas.microsoft.com/office/spreadsheetml/2009/9/main" objectType="Button" lockText="1"/>
</file>

<file path=xl/ctrlProps/ctrlProp2848.xml><?xml version="1.0" encoding="utf-8"?>
<formControlPr xmlns="http://schemas.microsoft.com/office/spreadsheetml/2009/9/main" objectType="Button" lockText="1"/>
</file>

<file path=xl/ctrlProps/ctrlProp2849.xml><?xml version="1.0" encoding="utf-8"?>
<formControlPr xmlns="http://schemas.microsoft.com/office/spreadsheetml/2009/9/main" objectType="Button" lockText="1"/>
</file>

<file path=xl/ctrlProps/ctrlProp285.xml><?xml version="1.0" encoding="utf-8"?>
<formControlPr xmlns="http://schemas.microsoft.com/office/spreadsheetml/2009/9/main" objectType="Button" lockText="1"/>
</file>

<file path=xl/ctrlProps/ctrlProp2850.xml><?xml version="1.0" encoding="utf-8"?>
<formControlPr xmlns="http://schemas.microsoft.com/office/spreadsheetml/2009/9/main" objectType="Button" lockText="1"/>
</file>

<file path=xl/ctrlProps/ctrlProp2851.xml><?xml version="1.0" encoding="utf-8"?>
<formControlPr xmlns="http://schemas.microsoft.com/office/spreadsheetml/2009/9/main" objectType="Button" lockText="1"/>
</file>

<file path=xl/ctrlProps/ctrlProp2852.xml><?xml version="1.0" encoding="utf-8"?>
<formControlPr xmlns="http://schemas.microsoft.com/office/spreadsheetml/2009/9/main" objectType="Button" lockText="1"/>
</file>

<file path=xl/ctrlProps/ctrlProp2853.xml><?xml version="1.0" encoding="utf-8"?>
<formControlPr xmlns="http://schemas.microsoft.com/office/spreadsheetml/2009/9/main" objectType="Button" lockText="1"/>
</file>

<file path=xl/ctrlProps/ctrlProp2854.xml><?xml version="1.0" encoding="utf-8"?>
<formControlPr xmlns="http://schemas.microsoft.com/office/spreadsheetml/2009/9/main" objectType="Button" lockText="1"/>
</file>

<file path=xl/ctrlProps/ctrlProp2855.xml><?xml version="1.0" encoding="utf-8"?>
<formControlPr xmlns="http://schemas.microsoft.com/office/spreadsheetml/2009/9/main" objectType="Button" lockText="1"/>
</file>

<file path=xl/ctrlProps/ctrlProp2856.xml><?xml version="1.0" encoding="utf-8"?>
<formControlPr xmlns="http://schemas.microsoft.com/office/spreadsheetml/2009/9/main" objectType="Button" lockText="1"/>
</file>

<file path=xl/ctrlProps/ctrlProp2857.xml><?xml version="1.0" encoding="utf-8"?>
<formControlPr xmlns="http://schemas.microsoft.com/office/spreadsheetml/2009/9/main" objectType="Button" lockText="1"/>
</file>

<file path=xl/ctrlProps/ctrlProp2858.xml><?xml version="1.0" encoding="utf-8"?>
<formControlPr xmlns="http://schemas.microsoft.com/office/spreadsheetml/2009/9/main" objectType="Button" lockText="1"/>
</file>

<file path=xl/ctrlProps/ctrlProp2859.xml><?xml version="1.0" encoding="utf-8"?>
<formControlPr xmlns="http://schemas.microsoft.com/office/spreadsheetml/2009/9/main" objectType="Button" lockText="1"/>
</file>

<file path=xl/ctrlProps/ctrlProp286.xml><?xml version="1.0" encoding="utf-8"?>
<formControlPr xmlns="http://schemas.microsoft.com/office/spreadsheetml/2009/9/main" objectType="Button" lockText="1"/>
</file>

<file path=xl/ctrlProps/ctrlProp2860.xml><?xml version="1.0" encoding="utf-8"?>
<formControlPr xmlns="http://schemas.microsoft.com/office/spreadsheetml/2009/9/main" objectType="Button" lockText="1"/>
</file>

<file path=xl/ctrlProps/ctrlProp2861.xml><?xml version="1.0" encoding="utf-8"?>
<formControlPr xmlns="http://schemas.microsoft.com/office/spreadsheetml/2009/9/main" objectType="Button" lockText="1"/>
</file>

<file path=xl/ctrlProps/ctrlProp2862.xml><?xml version="1.0" encoding="utf-8"?>
<formControlPr xmlns="http://schemas.microsoft.com/office/spreadsheetml/2009/9/main" objectType="Button" lockText="1"/>
</file>

<file path=xl/ctrlProps/ctrlProp2863.xml><?xml version="1.0" encoding="utf-8"?>
<formControlPr xmlns="http://schemas.microsoft.com/office/spreadsheetml/2009/9/main" objectType="Button" lockText="1"/>
</file>

<file path=xl/ctrlProps/ctrlProp2864.xml><?xml version="1.0" encoding="utf-8"?>
<formControlPr xmlns="http://schemas.microsoft.com/office/spreadsheetml/2009/9/main" objectType="Button" lockText="1"/>
</file>

<file path=xl/ctrlProps/ctrlProp2865.xml><?xml version="1.0" encoding="utf-8"?>
<formControlPr xmlns="http://schemas.microsoft.com/office/spreadsheetml/2009/9/main" objectType="Button" lockText="1"/>
</file>

<file path=xl/ctrlProps/ctrlProp2866.xml><?xml version="1.0" encoding="utf-8"?>
<formControlPr xmlns="http://schemas.microsoft.com/office/spreadsheetml/2009/9/main" objectType="Button" lockText="1"/>
</file>

<file path=xl/ctrlProps/ctrlProp2867.xml><?xml version="1.0" encoding="utf-8"?>
<formControlPr xmlns="http://schemas.microsoft.com/office/spreadsheetml/2009/9/main" objectType="Button" lockText="1"/>
</file>

<file path=xl/ctrlProps/ctrlProp2868.xml><?xml version="1.0" encoding="utf-8"?>
<formControlPr xmlns="http://schemas.microsoft.com/office/spreadsheetml/2009/9/main" objectType="Button" lockText="1"/>
</file>

<file path=xl/ctrlProps/ctrlProp2869.xml><?xml version="1.0" encoding="utf-8"?>
<formControlPr xmlns="http://schemas.microsoft.com/office/spreadsheetml/2009/9/main" objectType="Button" lockText="1"/>
</file>

<file path=xl/ctrlProps/ctrlProp287.xml><?xml version="1.0" encoding="utf-8"?>
<formControlPr xmlns="http://schemas.microsoft.com/office/spreadsheetml/2009/9/main" objectType="Button" lockText="1"/>
</file>

<file path=xl/ctrlProps/ctrlProp2870.xml><?xml version="1.0" encoding="utf-8"?>
<formControlPr xmlns="http://schemas.microsoft.com/office/spreadsheetml/2009/9/main" objectType="Button" lockText="1"/>
</file>

<file path=xl/ctrlProps/ctrlProp2871.xml><?xml version="1.0" encoding="utf-8"?>
<formControlPr xmlns="http://schemas.microsoft.com/office/spreadsheetml/2009/9/main" objectType="Button" lockText="1"/>
</file>

<file path=xl/ctrlProps/ctrlProp2872.xml><?xml version="1.0" encoding="utf-8"?>
<formControlPr xmlns="http://schemas.microsoft.com/office/spreadsheetml/2009/9/main" objectType="Button" lockText="1"/>
</file>

<file path=xl/ctrlProps/ctrlProp2873.xml><?xml version="1.0" encoding="utf-8"?>
<formControlPr xmlns="http://schemas.microsoft.com/office/spreadsheetml/2009/9/main" objectType="Button" lockText="1"/>
</file>

<file path=xl/ctrlProps/ctrlProp2874.xml><?xml version="1.0" encoding="utf-8"?>
<formControlPr xmlns="http://schemas.microsoft.com/office/spreadsheetml/2009/9/main" objectType="Button" lockText="1"/>
</file>

<file path=xl/ctrlProps/ctrlProp2875.xml><?xml version="1.0" encoding="utf-8"?>
<formControlPr xmlns="http://schemas.microsoft.com/office/spreadsheetml/2009/9/main" objectType="Button" lockText="1"/>
</file>

<file path=xl/ctrlProps/ctrlProp2876.xml><?xml version="1.0" encoding="utf-8"?>
<formControlPr xmlns="http://schemas.microsoft.com/office/spreadsheetml/2009/9/main" objectType="Button" lockText="1"/>
</file>

<file path=xl/ctrlProps/ctrlProp2877.xml><?xml version="1.0" encoding="utf-8"?>
<formControlPr xmlns="http://schemas.microsoft.com/office/spreadsheetml/2009/9/main" objectType="Button" lockText="1"/>
</file>

<file path=xl/ctrlProps/ctrlProp2878.xml><?xml version="1.0" encoding="utf-8"?>
<formControlPr xmlns="http://schemas.microsoft.com/office/spreadsheetml/2009/9/main" objectType="Button" lockText="1"/>
</file>

<file path=xl/ctrlProps/ctrlProp2879.xml><?xml version="1.0" encoding="utf-8"?>
<formControlPr xmlns="http://schemas.microsoft.com/office/spreadsheetml/2009/9/main" objectType="Button" lockText="1"/>
</file>

<file path=xl/ctrlProps/ctrlProp288.xml><?xml version="1.0" encoding="utf-8"?>
<formControlPr xmlns="http://schemas.microsoft.com/office/spreadsheetml/2009/9/main" objectType="Button" lockText="1"/>
</file>

<file path=xl/ctrlProps/ctrlProp2880.xml><?xml version="1.0" encoding="utf-8"?>
<formControlPr xmlns="http://schemas.microsoft.com/office/spreadsheetml/2009/9/main" objectType="Button" lockText="1"/>
</file>

<file path=xl/ctrlProps/ctrlProp2881.xml><?xml version="1.0" encoding="utf-8"?>
<formControlPr xmlns="http://schemas.microsoft.com/office/spreadsheetml/2009/9/main" objectType="Button" lockText="1"/>
</file>

<file path=xl/ctrlProps/ctrlProp2882.xml><?xml version="1.0" encoding="utf-8"?>
<formControlPr xmlns="http://schemas.microsoft.com/office/spreadsheetml/2009/9/main" objectType="Button" lockText="1"/>
</file>

<file path=xl/ctrlProps/ctrlProp2883.xml><?xml version="1.0" encoding="utf-8"?>
<formControlPr xmlns="http://schemas.microsoft.com/office/spreadsheetml/2009/9/main" objectType="Button" lockText="1"/>
</file>

<file path=xl/ctrlProps/ctrlProp2884.xml><?xml version="1.0" encoding="utf-8"?>
<formControlPr xmlns="http://schemas.microsoft.com/office/spreadsheetml/2009/9/main" objectType="Button" lockText="1"/>
</file>

<file path=xl/ctrlProps/ctrlProp2885.xml><?xml version="1.0" encoding="utf-8"?>
<formControlPr xmlns="http://schemas.microsoft.com/office/spreadsheetml/2009/9/main" objectType="Button" lockText="1"/>
</file>

<file path=xl/ctrlProps/ctrlProp2886.xml><?xml version="1.0" encoding="utf-8"?>
<formControlPr xmlns="http://schemas.microsoft.com/office/spreadsheetml/2009/9/main" objectType="Button" lockText="1"/>
</file>

<file path=xl/ctrlProps/ctrlProp2887.xml><?xml version="1.0" encoding="utf-8"?>
<formControlPr xmlns="http://schemas.microsoft.com/office/spreadsheetml/2009/9/main" objectType="Button" lockText="1"/>
</file>

<file path=xl/ctrlProps/ctrlProp2888.xml><?xml version="1.0" encoding="utf-8"?>
<formControlPr xmlns="http://schemas.microsoft.com/office/spreadsheetml/2009/9/main" objectType="Button" lockText="1"/>
</file>

<file path=xl/ctrlProps/ctrlProp2889.xml><?xml version="1.0" encoding="utf-8"?>
<formControlPr xmlns="http://schemas.microsoft.com/office/spreadsheetml/2009/9/main" objectType="Button" lockText="1"/>
</file>

<file path=xl/ctrlProps/ctrlProp289.xml><?xml version="1.0" encoding="utf-8"?>
<formControlPr xmlns="http://schemas.microsoft.com/office/spreadsheetml/2009/9/main" objectType="Button" lockText="1"/>
</file>

<file path=xl/ctrlProps/ctrlProp2890.xml><?xml version="1.0" encoding="utf-8"?>
<formControlPr xmlns="http://schemas.microsoft.com/office/spreadsheetml/2009/9/main" objectType="Button" lockText="1"/>
</file>

<file path=xl/ctrlProps/ctrlProp2891.xml><?xml version="1.0" encoding="utf-8"?>
<formControlPr xmlns="http://schemas.microsoft.com/office/spreadsheetml/2009/9/main" objectType="Button" lockText="1"/>
</file>

<file path=xl/ctrlProps/ctrlProp2892.xml><?xml version="1.0" encoding="utf-8"?>
<formControlPr xmlns="http://schemas.microsoft.com/office/spreadsheetml/2009/9/main" objectType="Button" lockText="1"/>
</file>

<file path=xl/ctrlProps/ctrlProp2893.xml><?xml version="1.0" encoding="utf-8"?>
<formControlPr xmlns="http://schemas.microsoft.com/office/spreadsheetml/2009/9/main" objectType="Button" lockText="1"/>
</file>

<file path=xl/ctrlProps/ctrlProp2894.xml><?xml version="1.0" encoding="utf-8"?>
<formControlPr xmlns="http://schemas.microsoft.com/office/spreadsheetml/2009/9/main" objectType="Button" lockText="1"/>
</file>

<file path=xl/ctrlProps/ctrlProp2895.xml><?xml version="1.0" encoding="utf-8"?>
<formControlPr xmlns="http://schemas.microsoft.com/office/spreadsheetml/2009/9/main" objectType="Button" lockText="1"/>
</file>

<file path=xl/ctrlProps/ctrlProp2896.xml><?xml version="1.0" encoding="utf-8"?>
<formControlPr xmlns="http://schemas.microsoft.com/office/spreadsheetml/2009/9/main" objectType="Button" lockText="1"/>
</file>

<file path=xl/ctrlProps/ctrlProp2897.xml><?xml version="1.0" encoding="utf-8"?>
<formControlPr xmlns="http://schemas.microsoft.com/office/spreadsheetml/2009/9/main" objectType="Button" lockText="1"/>
</file>

<file path=xl/ctrlProps/ctrlProp2898.xml><?xml version="1.0" encoding="utf-8"?>
<formControlPr xmlns="http://schemas.microsoft.com/office/spreadsheetml/2009/9/main" objectType="Button" lockText="1"/>
</file>

<file path=xl/ctrlProps/ctrlProp2899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290.xml><?xml version="1.0" encoding="utf-8"?>
<formControlPr xmlns="http://schemas.microsoft.com/office/spreadsheetml/2009/9/main" objectType="Button" lockText="1"/>
</file>

<file path=xl/ctrlProps/ctrlProp2900.xml><?xml version="1.0" encoding="utf-8"?>
<formControlPr xmlns="http://schemas.microsoft.com/office/spreadsheetml/2009/9/main" objectType="Button" lockText="1"/>
</file>

<file path=xl/ctrlProps/ctrlProp2901.xml><?xml version="1.0" encoding="utf-8"?>
<formControlPr xmlns="http://schemas.microsoft.com/office/spreadsheetml/2009/9/main" objectType="Button" lockText="1"/>
</file>

<file path=xl/ctrlProps/ctrlProp2902.xml><?xml version="1.0" encoding="utf-8"?>
<formControlPr xmlns="http://schemas.microsoft.com/office/spreadsheetml/2009/9/main" objectType="Button" lockText="1"/>
</file>

<file path=xl/ctrlProps/ctrlProp2903.xml><?xml version="1.0" encoding="utf-8"?>
<formControlPr xmlns="http://schemas.microsoft.com/office/spreadsheetml/2009/9/main" objectType="Button" lockText="1"/>
</file>

<file path=xl/ctrlProps/ctrlProp2904.xml><?xml version="1.0" encoding="utf-8"?>
<formControlPr xmlns="http://schemas.microsoft.com/office/spreadsheetml/2009/9/main" objectType="Button" lockText="1"/>
</file>

<file path=xl/ctrlProps/ctrlProp2905.xml><?xml version="1.0" encoding="utf-8"?>
<formControlPr xmlns="http://schemas.microsoft.com/office/spreadsheetml/2009/9/main" objectType="Button" lockText="1"/>
</file>

<file path=xl/ctrlProps/ctrlProp2906.xml><?xml version="1.0" encoding="utf-8"?>
<formControlPr xmlns="http://schemas.microsoft.com/office/spreadsheetml/2009/9/main" objectType="Button" lockText="1"/>
</file>

<file path=xl/ctrlProps/ctrlProp2907.xml><?xml version="1.0" encoding="utf-8"?>
<formControlPr xmlns="http://schemas.microsoft.com/office/spreadsheetml/2009/9/main" objectType="Button" lockText="1"/>
</file>

<file path=xl/ctrlProps/ctrlProp2908.xml><?xml version="1.0" encoding="utf-8"?>
<formControlPr xmlns="http://schemas.microsoft.com/office/spreadsheetml/2009/9/main" objectType="Button" lockText="1"/>
</file>

<file path=xl/ctrlProps/ctrlProp2909.xml><?xml version="1.0" encoding="utf-8"?>
<formControlPr xmlns="http://schemas.microsoft.com/office/spreadsheetml/2009/9/main" objectType="Button" lockText="1"/>
</file>

<file path=xl/ctrlProps/ctrlProp291.xml><?xml version="1.0" encoding="utf-8"?>
<formControlPr xmlns="http://schemas.microsoft.com/office/spreadsheetml/2009/9/main" objectType="Button" lockText="1"/>
</file>

<file path=xl/ctrlProps/ctrlProp2910.xml><?xml version="1.0" encoding="utf-8"?>
<formControlPr xmlns="http://schemas.microsoft.com/office/spreadsheetml/2009/9/main" objectType="Button" lockText="1"/>
</file>

<file path=xl/ctrlProps/ctrlProp2911.xml><?xml version="1.0" encoding="utf-8"?>
<formControlPr xmlns="http://schemas.microsoft.com/office/spreadsheetml/2009/9/main" objectType="Button" lockText="1"/>
</file>

<file path=xl/ctrlProps/ctrlProp2912.xml><?xml version="1.0" encoding="utf-8"?>
<formControlPr xmlns="http://schemas.microsoft.com/office/spreadsheetml/2009/9/main" objectType="Button" lockText="1"/>
</file>

<file path=xl/ctrlProps/ctrlProp2913.xml><?xml version="1.0" encoding="utf-8"?>
<formControlPr xmlns="http://schemas.microsoft.com/office/spreadsheetml/2009/9/main" objectType="Button" lockText="1"/>
</file>

<file path=xl/ctrlProps/ctrlProp2914.xml><?xml version="1.0" encoding="utf-8"?>
<formControlPr xmlns="http://schemas.microsoft.com/office/spreadsheetml/2009/9/main" objectType="Button" lockText="1"/>
</file>

<file path=xl/ctrlProps/ctrlProp2915.xml><?xml version="1.0" encoding="utf-8"?>
<formControlPr xmlns="http://schemas.microsoft.com/office/spreadsheetml/2009/9/main" objectType="Button" lockText="1"/>
</file>

<file path=xl/ctrlProps/ctrlProp2916.xml><?xml version="1.0" encoding="utf-8"?>
<formControlPr xmlns="http://schemas.microsoft.com/office/spreadsheetml/2009/9/main" objectType="Button" lockText="1"/>
</file>

<file path=xl/ctrlProps/ctrlProp2917.xml><?xml version="1.0" encoding="utf-8"?>
<formControlPr xmlns="http://schemas.microsoft.com/office/spreadsheetml/2009/9/main" objectType="Button" lockText="1"/>
</file>

<file path=xl/ctrlProps/ctrlProp2918.xml><?xml version="1.0" encoding="utf-8"?>
<formControlPr xmlns="http://schemas.microsoft.com/office/spreadsheetml/2009/9/main" objectType="Button" lockText="1"/>
</file>

<file path=xl/ctrlProps/ctrlProp2919.xml><?xml version="1.0" encoding="utf-8"?>
<formControlPr xmlns="http://schemas.microsoft.com/office/spreadsheetml/2009/9/main" objectType="Button" lockText="1"/>
</file>

<file path=xl/ctrlProps/ctrlProp292.xml><?xml version="1.0" encoding="utf-8"?>
<formControlPr xmlns="http://schemas.microsoft.com/office/spreadsheetml/2009/9/main" objectType="Button" lockText="1"/>
</file>

<file path=xl/ctrlProps/ctrlProp2920.xml><?xml version="1.0" encoding="utf-8"?>
<formControlPr xmlns="http://schemas.microsoft.com/office/spreadsheetml/2009/9/main" objectType="Button" lockText="1"/>
</file>

<file path=xl/ctrlProps/ctrlProp2921.xml><?xml version="1.0" encoding="utf-8"?>
<formControlPr xmlns="http://schemas.microsoft.com/office/spreadsheetml/2009/9/main" objectType="Button" lockText="1"/>
</file>

<file path=xl/ctrlProps/ctrlProp2922.xml><?xml version="1.0" encoding="utf-8"?>
<formControlPr xmlns="http://schemas.microsoft.com/office/spreadsheetml/2009/9/main" objectType="Button" lockText="1"/>
</file>

<file path=xl/ctrlProps/ctrlProp2923.xml><?xml version="1.0" encoding="utf-8"?>
<formControlPr xmlns="http://schemas.microsoft.com/office/spreadsheetml/2009/9/main" objectType="Button" lockText="1"/>
</file>

<file path=xl/ctrlProps/ctrlProp2924.xml><?xml version="1.0" encoding="utf-8"?>
<formControlPr xmlns="http://schemas.microsoft.com/office/spreadsheetml/2009/9/main" objectType="Button" lockText="1"/>
</file>

<file path=xl/ctrlProps/ctrlProp2925.xml><?xml version="1.0" encoding="utf-8"?>
<formControlPr xmlns="http://schemas.microsoft.com/office/spreadsheetml/2009/9/main" objectType="Button" lockText="1"/>
</file>

<file path=xl/ctrlProps/ctrlProp2926.xml><?xml version="1.0" encoding="utf-8"?>
<formControlPr xmlns="http://schemas.microsoft.com/office/spreadsheetml/2009/9/main" objectType="Button" lockText="1"/>
</file>

<file path=xl/ctrlProps/ctrlProp2927.xml><?xml version="1.0" encoding="utf-8"?>
<formControlPr xmlns="http://schemas.microsoft.com/office/spreadsheetml/2009/9/main" objectType="Button" lockText="1"/>
</file>

<file path=xl/ctrlProps/ctrlProp2928.xml><?xml version="1.0" encoding="utf-8"?>
<formControlPr xmlns="http://schemas.microsoft.com/office/spreadsheetml/2009/9/main" objectType="Button" lockText="1"/>
</file>

<file path=xl/ctrlProps/ctrlProp2929.xml><?xml version="1.0" encoding="utf-8"?>
<formControlPr xmlns="http://schemas.microsoft.com/office/spreadsheetml/2009/9/main" objectType="Button" lockText="1"/>
</file>

<file path=xl/ctrlProps/ctrlProp293.xml><?xml version="1.0" encoding="utf-8"?>
<formControlPr xmlns="http://schemas.microsoft.com/office/spreadsheetml/2009/9/main" objectType="Button" lockText="1"/>
</file>

<file path=xl/ctrlProps/ctrlProp2930.xml><?xml version="1.0" encoding="utf-8"?>
<formControlPr xmlns="http://schemas.microsoft.com/office/spreadsheetml/2009/9/main" objectType="Button" lockText="1"/>
</file>

<file path=xl/ctrlProps/ctrlProp2931.xml><?xml version="1.0" encoding="utf-8"?>
<formControlPr xmlns="http://schemas.microsoft.com/office/spreadsheetml/2009/9/main" objectType="Button" lockText="1"/>
</file>

<file path=xl/ctrlProps/ctrlProp2932.xml><?xml version="1.0" encoding="utf-8"?>
<formControlPr xmlns="http://schemas.microsoft.com/office/spreadsheetml/2009/9/main" objectType="Button" lockText="1"/>
</file>

<file path=xl/ctrlProps/ctrlProp2933.xml><?xml version="1.0" encoding="utf-8"?>
<formControlPr xmlns="http://schemas.microsoft.com/office/spreadsheetml/2009/9/main" objectType="Button" lockText="1"/>
</file>

<file path=xl/ctrlProps/ctrlProp2934.xml><?xml version="1.0" encoding="utf-8"?>
<formControlPr xmlns="http://schemas.microsoft.com/office/spreadsheetml/2009/9/main" objectType="Button" lockText="1"/>
</file>

<file path=xl/ctrlProps/ctrlProp2935.xml><?xml version="1.0" encoding="utf-8"?>
<formControlPr xmlns="http://schemas.microsoft.com/office/spreadsheetml/2009/9/main" objectType="Button" lockText="1"/>
</file>

<file path=xl/ctrlProps/ctrlProp2936.xml><?xml version="1.0" encoding="utf-8"?>
<formControlPr xmlns="http://schemas.microsoft.com/office/spreadsheetml/2009/9/main" objectType="Button" lockText="1"/>
</file>

<file path=xl/ctrlProps/ctrlProp2937.xml><?xml version="1.0" encoding="utf-8"?>
<formControlPr xmlns="http://schemas.microsoft.com/office/spreadsheetml/2009/9/main" objectType="Button" lockText="1"/>
</file>

<file path=xl/ctrlProps/ctrlProp2938.xml><?xml version="1.0" encoding="utf-8"?>
<formControlPr xmlns="http://schemas.microsoft.com/office/spreadsheetml/2009/9/main" objectType="Button" lockText="1"/>
</file>

<file path=xl/ctrlProps/ctrlProp2939.xml><?xml version="1.0" encoding="utf-8"?>
<formControlPr xmlns="http://schemas.microsoft.com/office/spreadsheetml/2009/9/main" objectType="Button" lockText="1"/>
</file>

<file path=xl/ctrlProps/ctrlProp294.xml><?xml version="1.0" encoding="utf-8"?>
<formControlPr xmlns="http://schemas.microsoft.com/office/spreadsheetml/2009/9/main" objectType="Button" lockText="1"/>
</file>

<file path=xl/ctrlProps/ctrlProp2940.xml><?xml version="1.0" encoding="utf-8"?>
<formControlPr xmlns="http://schemas.microsoft.com/office/spreadsheetml/2009/9/main" objectType="Button" lockText="1"/>
</file>

<file path=xl/ctrlProps/ctrlProp2941.xml><?xml version="1.0" encoding="utf-8"?>
<formControlPr xmlns="http://schemas.microsoft.com/office/spreadsheetml/2009/9/main" objectType="Button" lockText="1"/>
</file>

<file path=xl/ctrlProps/ctrlProp2942.xml><?xml version="1.0" encoding="utf-8"?>
<formControlPr xmlns="http://schemas.microsoft.com/office/spreadsheetml/2009/9/main" objectType="Button" lockText="1"/>
</file>

<file path=xl/ctrlProps/ctrlProp2943.xml><?xml version="1.0" encoding="utf-8"?>
<formControlPr xmlns="http://schemas.microsoft.com/office/spreadsheetml/2009/9/main" objectType="Button" lockText="1"/>
</file>

<file path=xl/ctrlProps/ctrlProp2944.xml><?xml version="1.0" encoding="utf-8"?>
<formControlPr xmlns="http://schemas.microsoft.com/office/spreadsheetml/2009/9/main" objectType="Button" lockText="1"/>
</file>

<file path=xl/ctrlProps/ctrlProp2945.xml><?xml version="1.0" encoding="utf-8"?>
<formControlPr xmlns="http://schemas.microsoft.com/office/spreadsheetml/2009/9/main" objectType="Button" lockText="1"/>
</file>

<file path=xl/ctrlProps/ctrlProp2946.xml><?xml version="1.0" encoding="utf-8"?>
<formControlPr xmlns="http://schemas.microsoft.com/office/spreadsheetml/2009/9/main" objectType="Button" lockText="1"/>
</file>

<file path=xl/ctrlProps/ctrlProp2947.xml><?xml version="1.0" encoding="utf-8"?>
<formControlPr xmlns="http://schemas.microsoft.com/office/spreadsheetml/2009/9/main" objectType="Button" lockText="1"/>
</file>

<file path=xl/ctrlProps/ctrlProp2948.xml><?xml version="1.0" encoding="utf-8"?>
<formControlPr xmlns="http://schemas.microsoft.com/office/spreadsheetml/2009/9/main" objectType="Button" lockText="1"/>
</file>

<file path=xl/ctrlProps/ctrlProp2949.xml><?xml version="1.0" encoding="utf-8"?>
<formControlPr xmlns="http://schemas.microsoft.com/office/spreadsheetml/2009/9/main" objectType="Button" lockText="1"/>
</file>

<file path=xl/ctrlProps/ctrlProp295.xml><?xml version="1.0" encoding="utf-8"?>
<formControlPr xmlns="http://schemas.microsoft.com/office/spreadsheetml/2009/9/main" objectType="Button" lockText="1"/>
</file>

<file path=xl/ctrlProps/ctrlProp2950.xml><?xml version="1.0" encoding="utf-8"?>
<formControlPr xmlns="http://schemas.microsoft.com/office/spreadsheetml/2009/9/main" objectType="Button" lockText="1"/>
</file>

<file path=xl/ctrlProps/ctrlProp2951.xml><?xml version="1.0" encoding="utf-8"?>
<formControlPr xmlns="http://schemas.microsoft.com/office/spreadsheetml/2009/9/main" objectType="Button" lockText="1"/>
</file>

<file path=xl/ctrlProps/ctrlProp2952.xml><?xml version="1.0" encoding="utf-8"?>
<formControlPr xmlns="http://schemas.microsoft.com/office/spreadsheetml/2009/9/main" objectType="Button" lockText="1"/>
</file>

<file path=xl/ctrlProps/ctrlProp2953.xml><?xml version="1.0" encoding="utf-8"?>
<formControlPr xmlns="http://schemas.microsoft.com/office/spreadsheetml/2009/9/main" objectType="Button" lockText="1"/>
</file>

<file path=xl/ctrlProps/ctrlProp2954.xml><?xml version="1.0" encoding="utf-8"?>
<formControlPr xmlns="http://schemas.microsoft.com/office/spreadsheetml/2009/9/main" objectType="Button" lockText="1"/>
</file>

<file path=xl/ctrlProps/ctrlProp2955.xml><?xml version="1.0" encoding="utf-8"?>
<formControlPr xmlns="http://schemas.microsoft.com/office/spreadsheetml/2009/9/main" objectType="Button" lockText="1"/>
</file>

<file path=xl/ctrlProps/ctrlProp2956.xml><?xml version="1.0" encoding="utf-8"?>
<formControlPr xmlns="http://schemas.microsoft.com/office/spreadsheetml/2009/9/main" objectType="Button" lockText="1"/>
</file>

<file path=xl/ctrlProps/ctrlProp2957.xml><?xml version="1.0" encoding="utf-8"?>
<formControlPr xmlns="http://schemas.microsoft.com/office/spreadsheetml/2009/9/main" objectType="Button" lockText="1"/>
</file>

<file path=xl/ctrlProps/ctrlProp2958.xml><?xml version="1.0" encoding="utf-8"?>
<formControlPr xmlns="http://schemas.microsoft.com/office/spreadsheetml/2009/9/main" objectType="Button" lockText="1"/>
</file>

<file path=xl/ctrlProps/ctrlProp2959.xml><?xml version="1.0" encoding="utf-8"?>
<formControlPr xmlns="http://schemas.microsoft.com/office/spreadsheetml/2009/9/main" objectType="Button" lockText="1"/>
</file>

<file path=xl/ctrlProps/ctrlProp296.xml><?xml version="1.0" encoding="utf-8"?>
<formControlPr xmlns="http://schemas.microsoft.com/office/spreadsheetml/2009/9/main" objectType="Button" lockText="1"/>
</file>

<file path=xl/ctrlProps/ctrlProp2960.xml><?xml version="1.0" encoding="utf-8"?>
<formControlPr xmlns="http://schemas.microsoft.com/office/spreadsheetml/2009/9/main" objectType="Button" lockText="1"/>
</file>

<file path=xl/ctrlProps/ctrlProp2961.xml><?xml version="1.0" encoding="utf-8"?>
<formControlPr xmlns="http://schemas.microsoft.com/office/spreadsheetml/2009/9/main" objectType="Button" lockText="1"/>
</file>

<file path=xl/ctrlProps/ctrlProp2962.xml><?xml version="1.0" encoding="utf-8"?>
<formControlPr xmlns="http://schemas.microsoft.com/office/spreadsheetml/2009/9/main" objectType="Button" lockText="1"/>
</file>

<file path=xl/ctrlProps/ctrlProp2963.xml><?xml version="1.0" encoding="utf-8"?>
<formControlPr xmlns="http://schemas.microsoft.com/office/spreadsheetml/2009/9/main" objectType="Button" lockText="1"/>
</file>

<file path=xl/ctrlProps/ctrlProp2964.xml><?xml version="1.0" encoding="utf-8"?>
<formControlPr xmlns="http://schemas.microsoft.com/office/spreadsheetml/2009/9/main" objectType="Button" lockText="1"/>
</file>

<file path=xl/ctrlProps/ctrlProp2965.xml><?xml version="1.0" encoding="utf-8"?>
<formControlPr xmlns="http://schemas.microsoft.com/office/spreadsheetml/2009/9/main" objectType="Button" lockText="1"/>
</file>

<file path=xl/ctrlProps/ctrlProp2966.xml><?xml version="1.0" encoding="utf-8"?>
<formControlPr xmlns="http://schemas.microsoft.com/office/spreadsheetml/2009/9/main" objectType="Button" lockText="1"/>
</file>

<file path=xl/ctrlProps/ctrlProp2967.xml><?xml version="1.0" encoding="utf-8"?>
<formControlPr xmlns="http://schemas.microsoft.com/office/spreadsheetml/2009/9/main" objectType="Button" lockText="1"/>
</file>

<file path=xl/ctrlProps/ctrlProp2968.xml><?xml version="1.0" encoding="utf-8"?>
<formControlPr xmlns="http://schemas.microsoft.com/office/spreadsheetml/2009/9/main" objectType="Button" lockText="1"/>
</file>

<file path=xl/ctrlProps/ctrlProp2969.xml><?xml version="1.0" encoding="utf-8"?>
<formControlPr xmlns="http://schemas.microsoft.com/office/spreadsheetml/2009/9/main" objectType="Button" lockText="1"/>
</file>

<file path=xl/ctrlProps/ctrlProp297.xml><?xml version="1.0" encoding="utf-8"?>
<formControlPr xmlns="http://schemas.microsoft.com/office/spreadsheetml/2009/9/main" objectType="Button" lockText="1"/>
</file>

<file path=xl/ctrlProps/ctrlProp2970.xml><?xml version="1.0" encoding="utf-8"?>
<formControlPr xmlns="http://schemas.microsoft.com/office/spreadsheetml/2009/9/main" objectType="Button" lockText="1"/>
</file>

<file path=xl/ctrlProps/ctrlProp2971.xml><?xml version="1.0" encoding="utf-8"?>
<formControlPr xmlns="http://schemas.microsoft.com/office/spreadsheetml/2009/9/main" objectType="Button" lockText="1"/>
</file>

<file path=xl/ctrlProps/ctrlProp2972.xml><?xml version="1.0" encoding="utf-8"?>
<formControlPr xmlns="http://schemas.microsoft.com/office/spreadsheetml/2009/9/main" objectType="Button" lockText="1"/>
</file>

<file path=xl/ctrlProps/ctrlProp2973.xml><?xml version="1.0" encoding="utf-8"?>
<formControlPr xmlns="http://schemas.microsoft.com/office/spreadsheetml/2009/9/main" objectType="Button" lockText="1"/>
</file>

<file path=xl/ctrlProps/ctrlProp2974.xml><?xml version="1.0" encoding="utf-8"?>
<formControlPr xmlns="http://schemas.microsoft.com/office/spreadsheetml/2009/9/main" objectType="Button" lockText="1"/>
</file>

<file path=xl/ctrlProps/ctrlProp2975.xml><?xml version="1.0" encoding="utf-8"?>
<formControlPr xmlns="http://schemas.microsoft.com/office/spreadsheetml/2009/9/main" objectType="Button" lockText="1"/>
</file>

<file path=xl/ctrlProps/ctrlProp2976.xml><?xml version="1.0" encoding="utf-8"?>
<formControlPr xmlns="http://schemas.microsoft.com/office/spreadsheetml/2009/9/main" objectType="Button" lockText="1"/>
</file>

<file path=xl/ctrlProps/ctrlProp2977.xml><?xml version="1.0" encoding="utf-8"?>
<formControlPr xmlns="http://schemas.microsoft.com/office/spreadsheetml/2009/9/main" objectType="Button" lockText="1"/>
</file>

<file path=xl/ctrlProps/ctrlProp2978.xml><?xml version="1.0" encoding="utf-8"?>
<formControlPr xmlns="http://schemas.microsoft.com/office/spreadsheetml/2009/9/main" objectType="Button" lockText="1"/>
</file>

<file path=xl/ctrlProps/ctrlProp2979.xml><?xml version="1.0" encoding="utf-8"?>
<formControlPr xmlns="http://schemas.microsoft.com/office/spreadsheetml/2009/9/main" objectType="Button" lockText="1"/>
</file>

<file path=xl/ctrlProps/ctrlProp298.xml><?xml version="1.0" encoding="utf-8"?>
<formControlPr xmlns="http://schemas.microsoft.com/office/spreadsheetml/2009/9/main" objectType="Button" lockText="1"/>
</file>

<file path=xl/ctrlProps/ctrlProp2980.xml><?xml version="1.0" encoding="utf-8"?>
<formControlPr xmlns="http://schemas.microsoft.com/office/spreadsheetml/2009/9/main" objectType="Button" lockText="1"/>
</file>

<file path=xl/ctrlProps/ctrlProp2981.xml><?xml version="1.0" encoding="utf-8"?>
<formControlPr xmlns="http://schemas.microsoft.com/office/spreadsheetml/2009/9/main" objectType="Button" lockText="1"/>
</file>

<file path=xl/ctrlProps/ctrlProp2982.xml><?xml version="1.0" encoding="utf-8"?>
<formControlPr xmlns="http://schemas.microsoft.com/office/spreadsheetml/2009/9/main" objectType="Button" lockText="1"/>
</file>

<file path=xl/ctrlProps/ctrlProp2983.xml><?xml version="1.0" encoding="utf-8"?>
<formControlPr xmlns="http://schemas.microsoft.com/office/spreadsheetml/2009/9/main" objectType="Button" lockText="1"/>
</file>

<file path=xl/ctrlProps/ctrlProp2984.xml><?xml version="1.0" encoding="utf-8"?>
<formControlPr xmlns="http://schemas.microsoft.com/office/spreadsheetml/2009/9/main" objectType="Button" lockText="1"/>
</file>

<file path=xl/ctrlProps/ctrlProp2985.xml><?xml version="1.0" encoding="utf-8"?>
<formControlPr xmlns="http://schemas.microsoft.com/office/spreadsheetml/2009/9/main" objectType="Button" lockText="1"/>
</file>

<file path=xl/ctrlProps/ctrlProp2986.xml><?xml version="1.0" encoding="utf-8"?>
<formControlPr xmlns="http://schemas.microsoft.com/office/spreadsheetml/2009/9/main" objectType="Button" lockText="1"/>
</file>

<file path=xl/ctrlProps/ctrlProp2987.xml><?xml version="1.0" encoding="utf-8"?>
<formControlPr xmlns="http://schemas.microsoft.com/office/spreadsheetml/2009/9/main" objectType="Button" lockText="1"/>
</file>

<file path=xl/ctrlProps/ctrlProp2988.xml><?xml version="1.0" encoding="utf-8"?>
<formControlPr xmlns="http://schemas.microsoft.com/office/spreadsheetml/2009/9/main" objectType="Button" lockText="1"/>
</file>

<file path=xl/ctrlProps/ctrlProp2989.xml><?xml version="1.0" encoding="utf-8"?>
<formControlPr xmlns="http://schemas.microsoft.com/office/spreadsheetml/2009/9/main" objectType="Button" lockText="1"/>
</file>

<file path=xl/ctrlProps/ctrlProp299.xml><?xml version="1.0" encoding="utf-8"?>
<formControlPr xmlns="http://schemas.microsoft.com/office/spreadsheetml/2009/9/main" objectType="Button" lockText="1"/>
</file>

<file path=xl/ctrlProps/ctrlProp2990.xml><?xml version="1.0" encoding="utf-8"?>
<formControlPr xmlns="http://schemas.microsoft.com/office/spreadsheetml/2009/9/main" objectType="Button" lockText="1"/>
</file>

<file path=xl/ctrlProps/ctrlProp2991.xml><?xml version="1.0" encoding="utf-8"?>
<formControlPr xmlns="http://schemas.microsoft.com/office/spreadsheetml/2009/9/main" objectType="Button" lockText="1"/>
</file>

<file path=xl/ctrlProps/ctrlProp2992.xml><?xml version="1.0" encoding="utf-8"?>
<formControlPr xmlns="http://schemas.microsoft.com/office/spreadsheetml/2009/9/main" objectType="Button" lockText="1"/>
</file>

<file path=xl/ctrlProps/ctrlProp2993.xml><?xml version="1.0" encoding="utf-8"?>
<formControlPr xmlns="http://schemas.microsoft.com/office/spreadsheetml/2009/9/main" objectType="Button" lockText="1"/>
</file>

<file path=xl/ctrlProps/ctrlProp2994.xml><?xml version="1.0" encoding="utf-8"?>
<formControlPr xmlns="http://schemas.microsoft.com/office/spreadsheetml/2009/9/main" objectType="Button" lockText="1"/>
</file>

<file path=xl/ctrlProps/ctrlProp2995.xml><?xml version="1.0" encoding="utf-8"?>
<formControlPr xmlns="http://schemas.microsoft.com/office/spreadsheetml/2009/9/main" objectType="Button" lockText="1"/>
</file>

<file path=xl/ctrlProps/ctrlProp2996.xml><?xml version="1.0" encoding="utf-8"?>
<formControlPr xmlns="http://schemas.microsoft.com/office/spreadsheetml/2009/9/main" objectType="Button" lockText="1"/>
</file>

<file path=xl/ctrlProps/ctrlProp2997.xml><?xml version="1.0" encoding="utf-8"?>
<formControlPr xmlns="http://schemas.microsoft.com/office/spreadsheetml/2009/9/main" objectType="Button" lockText="1"/>
</file>

<file path=xl/ctrlProps/ctrlProp2998.xml><?xml version="1.0" encoding="utf-8"?>
<formControlPr xmlns="http://schemas.microsoft.com/office/spreadsheetml/2009/9/main" objectType="Button" lockText="1"/>
</file>

<file path=xl/ctrlProps/ctrlProp299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Button" lockText="1"/>
</file>

<file path=xl/ctrlProps/ctrlProp300.xml><?xml version="1.0" encoding="utf-8"?>
<formControlPr xmlns="http://schemas.microsoft.com/office/spreadsheetml/2009/9/main" objectType="Button" lockText="1"/>
</file>

<file path=xl/ctrlProps/ctrlProp3000.xml><?xml version="1.0" encoding="utf-8"?>
<formControlPr xmlns="http://schemas.microsoft.com/office/spreadsheetml/2009/9/main" objectType="Button" lockText="1"/>
</file>

<file path=xl/ctrlProps/ctrlProp3001.xml><?xml version="1.0" encoding="utf-8"?>
<formControlPr xmlns="http://schemas.microsoft.com/office/spreadsheetml/2009/9/main" objectType="Button" lockText="1"/>
</file>

<file path=xl/ctrlProps/ctrlProp3002.xml><?xml version="1.0" encoding="utf-8"?>
<formControlPr xmlns="http://schemas.microsoft.com/office/spreadsheetml/2009/9/main" objectType="Button" lockText="1"/>
</file>

<file path=xl/ctrlProps/ctrlProp3003.xml><?xml version="1.0" encoding="utf-8"?>
<formControlPr xmlns="http://schemas.microsoft.com/office/spreadsheetml/2009/9/main" objectType="Button" lockText="1"/>
</file>

<file path=xl/ctrlProps/ctrlProp3004.xml><?xml version="1.0" encoding="utf-8"?>
<formControlPr xmlns="http://schemas.microsoft.com/office/spreadsheetml/2009/9/main" objectType="Button" lockText="1"/>
</file>

<file path=xl/ctrlProps/ctrlProp3005.xml><?xml version="1.0" encoding="utf-8"?>
<formControlPr xmlns="http://schemas.microsoft.com/office/spreadsheetml/2009/9/main" objectType="Button" lockText="1"/>
</file>

<file path=xl/ctrlProps/ctrlProp3006.xml><?xml version="1.0" encoding="utf-8"?>
<formControlPr xmlns="http://schemas.microsoft.com/office/spreadsheetml/2009/9/main" objectType="Button" lockText="1"/>
</file>

<file path=xl/ctrlProps/ctrlProp3007.xml><?xml version="1.0" encoding="utf-8"?>
<formControlPr xmlns="http://schemas.microsoft.com/office/spreadsheetml/2009/9/main" objectType="Button" lockText="1"/>
</file>

<file path=xl/ctrlProps/ctrlProp3008.xml><?xml version="1.0" encoding="utf-8"?>
<formControlPr xmlns="http://schemas.microsoft.com/office/spreadsheetml/2009/9/main" objectType="Button" lockText="1"/>
</file>

<file path=xl/ctrlProps/ctrlProp3009.xml><?xml version="1.0" encoding="utf-8"?>
<formControlPr xmlns="http://schemas.microsoft.com/office/spreadsheetml/2009/9/main" objectType="Button" lockText="1"/>
</file>

<file path=xl/ctrlProps/ctrlProp301.xml><?xml version="1.0" encoding="utf-8"?>
<formControlPr xmlns="http://schemas.microsoft.com/office/spreadsheetml/2009/9/main" objectType="Button" lockText="1"/>
</file>

<file path=xl/ctrlProps/ctrlProp3010.xml><?xml version="1.0" encoding="utf-8"?>
<formControlPr xmlns="http://schemas.microsoft.com/office/spreadsheetml/2009/9/main" objectType="Button" lockText="1"/>
</file>

<file path=xl/ctrlProps/ctrlProp3011.xml><?xml version="1.0" encoding="utf-8"?>
<formControlPr xmlns="http://schemas.microsoft.com/office/spreadsheetml/2009/9/main" objectType="Button" lockText="1"/>
</file>

<file path=xl/ctrlProps/ctrlProp3012.xml><?xml version="1.0" encoding="utf-8"?>
<formControlPr xmlns="http://schemas.microsoft.com/office/spreadsheetml/2009/9/main" objectType="Button" lockText="1"/>
</file>

<file path=xl/ctrlProps/ctrlProp3013.xml><?xml version="1.0" encoding="utf-8"?>
<formControlPr xmlns="http://schemas.microsoft.com/office/spreadsheetml/2009/9/main" objectType="Button" lockText="1"/>
</file>

<file path=xl/ctrlProps/ctrlProp3014.xml><?xml version="1.0" encoding="utf-8"?>
<formControlPr xmlns="http://schemas.microsoft.com/office/spreadsheetml/2009/9/main" objectType="Button" lockText="1"/>
</file>

<file path=xl/ctrlProps/ctrlProp3015.xml><?xml version="1.0" encoding="utf-8"?>
<formControlPr xmlns="http://schemas.microsoft.com/office/spreadsheetml/2009/9/main" objectType="Button" lockText="1"/>
</file>

<file path=xl/ctrlProps/ctrlProp3016.xml><?xml version="1.0" encoding="utf-8"?>
<formControlPr xmlns="http://schemas.microsoft.com/office/spreadsheetml/2009/9/main" objectType="Button" lockText="1"/>
</file>

<file path=xl/ctrlProps/ctrlProp3017.xml><?xml version="1.0" encoding="utf-8"?>
<formControlPr xmlns="http://schemas.microsoft.com/office/spreadsheetml/2009/9/main" objectType="Button" lockText="1"/>
</file>

<file path=xl/ctrlProps/ctrlProp3018.xml><?xml version="1.0" encoding="utf-8"?>
<formControlPr xmlns="http://schemas.microsoft.com/office/spreadsheetml/2009/9/main" objectType="Button" lockText="1"/>
</file>

<file path=xl/ctrlProps/ctrlProp3019.xml><?xml version="1.0" encoding="utf-8"?>
<formControlPr xmlns="http://schemas.microsoft.com/office/spreadsheetml/2009/9/main" objectType="Button" lockText="1"/>
</file>

<file path=xl/ctrlProps/ctrlProp302.xml><?xml version="1.0" encoding="utf-8"?>
<formControlPr xmlns="http://schemas.microsoft.com/office/spreadsheetml/2009/9/main" objectType="Button" lockText="1"/>
</file>

<file path=xl/ctrlProps/ctrlProp3020.xml><?xml version="1.0" encoding="utf-8"?>
<formControlPr xmlns="http://schemas.microsoft.com/office/spreadsheetml/2009/9/main" objectType="Button" lockText="1"/>
</file>

<file path=xl/ctrlProps/ctrlProp3021.xml><?xml version="1.0" encoding="utf-8"?>
<formControlPr xmlns="http://schemas.microsoft.com/office/spreadsheetml/2009/9/main" objectType="Button" lockText="1"/>
</file>

<file path=xl/ctrlProps/ctrlProp3022.xml><?xml version="1.0" encoding="utf-8"?>
<formControlPr xmlns="http://schemas.microsoft.com/office/spreadsheetml/2009/9/main" objectType="Button" lockText="1"/>
</file>

<file path=xl/ctrlProps/ctrlProp3023.xml><?xml version="1.0" encoding="utf-8"?>
<formControlPr xmlns="http://schemas.microsoft.com/office/spreadsheetml/2009/9/main" objectType="Button" lockText="1"/>
</file>

<file path=xl/ctrlProps/ctrlProp3024.xml><?xml version="1.0" encoding="utf-8"?>
<formControlPr xmlns="http://schemas.microsoft.com/office/spreadsheetml/2009/9/main" objectType="Button" lockText="1"/>
</file>

<file path=xl/ctrlProps/ctrlProp3025.xml><?xml version="1.0" encoding="utf-8"?>
<formControlPr xmlns="http://schemas.microsoft.com/office/spreadsheetml/2009/9/main" objectType="Button" lockText="1"/>
</file>

<file path=xl/ctrlProps/ctrlProp3026.xml><?xml version="1.0" encoding="utf-8"?>
<formControlPr xmlns="http://schemas.microsoft.com/office/spreadsheetml/2009/9/main" objectType="Button" lockText="1"/>
</file>

<file path=xl/ctrlProps/ctrlProp3027.xml><?xml version="1.0" encoding="utf-8"?>
<formControlPr xmlns="http://schemas.microsoft.com/office/spreadsheetml/2009/9/main" objectType="Button" lockText="1"/>
</file>

<file path=xl/ctrlProps/ctrlProp3028.xml><?xml version="1.0" encoding="utf-8"?>
<formControlPr xmlns="http://schemas.microsoft.com/office/spreadsheetml/2009/9/main" objectType="Button" lockText="1"/>
</file>

<file path=xl/ctrlProps/ctrlProp3029.xml><?xml version="1.0" encoding="utf-8"?>
<formControlPr xmlns="http://schemas.microsoft.com/office/spreadsheetml/2009/9/main" objectType="Button" lockText="1"/>
</file>

<file path=xl/ctrlProps/ctrlProp303.xml><?xml version="1.0" encoding="utf-8"?>
<formControlPr xmlns="http://schemas.microsoft.com/office/spreadsheetml/2009/9/main" objectType="Button" lockText="1"/>
</file>

<file path=xl/ctrlProps/ctrlProp3030.xml><?xml version="1.0" encoding="utf-8"?>
<formControlPr xmlns="http://schemas.microsoft.com/office/spreadsheetml/2009/9/main" objectType="Button" lockText="1"/>
</file>

<file path=xl/ctrlProps/ctrlProp3031.xml><?xml version="1.0" encoding="utf-8"?>
<formControlPr xmlns="http://schemas.microsoft.com/office/spreadsheetml/2009/9/main" objectType="Button" lockText="1"/>
</file>

<file path=xl/ctrlProps/ctrlProp3032.xml><?xml version="1.0" encoding="utf-8"?>
<formControlPr xmlns="http://schemas.microsoft.com/office/spreadsheetml/2009/9/main" objectType="Button" lockText="1"/>
</file>

<file path=xl/ctrlProps/ctrlProp3033.xml><?xml version="1.0" encoding="utf-8"?>
<formControlPr xmlns="http://schemas.microsoft.com/office/spreadsheetml/2009/9/main" objectType="Button" lockText="1"/>
</file>

<file path=xl/ctrlProps/ctrlProp3034.xml><?xml version="1.0" encoding="utf-8"?>
<formControlPr xmlns="http://schemas.microsoft.com/office/spreadsheetml/2009/9/main" objectType="Button" lockText="1"/>
</file>

<file path=xl/ctrlProps/ctrlProp3035.xml><?xml version="1.0" encoding="utf-8"?>
<formControlPr xmlns="http://schemas.microsoft.com/office/spreadsheetml/2009/9/main" objectType="Button" lockText="1"/>
</file>

<file path=xl/ctrlProps/ctrlProp3036.xml><?xml version="1.0" encoding="utf-8"?>
<formControlPr xmlns="http://schemas.microsoft.com/office/spreadsheetml/2009/9/main" objectType="Button" lockText="1"/>
</file>

<file path=xl/ctrlProps/ctrlProp3037.xml><?xml version="1.0" encoding="utf-8"?>
<formControlPr xmlns="http://schemas.microsoft.com/office/spreadsheetml/2009/9/main" objectType="Button" lockText="1"/>
</file>

<file path=xl/ctrlProps/ctrlProp3038.xml><?xml version="1.0" encoding="utf-8"?>
<formControlPr xmlns="http://schemas.microsoft.com/office/spreadsheetml/2009/9/main" objectType="Button" lockText="1"/>
</file>

<file path=xl/ctrlProps/ctrlProp3039.xml><?xml version="1.0" encoding="utf-8"?>
<formControlPr xmlns="http://schemas.microsoft.com/office/spreadsheetml/2009/9/main" objectType="Button" lockText="1"/>
</file>

<file path=xl/ctrlProps/ctrlProp304.xml><?xml version="1.0" encoding="utf-8"?>
<formControlPr xmlns="http://schemas.microsoft.com/office/spreadsheetml/2009/9/main" objectType="Button" lockText="1"/>
</file>

<file path=xl/ctrlProps/ctrlProp3040.xml><?xml version="1.0" encoding="utf-8"?>
<formControlPr xmlns="http://schemas.microsoft.com/office/spreadsheetml/2009/9/main" objectType="Button" lockText="1"/>
</file>

<file path=xl/ctrlProps/ctrlProp3041.xml><?xml version="1.0" encoding="utf-8"?>
<formControlPr xmlns="http://schemas.microsoft.com/office/spreadsheetml/2009/9/main" objectType="Button" lockText="1"/>
</file>

<file path=xl/ctrlProps/ctrlProp3042.xml><?xml version="1.0" encoding="utf-8"?>
<formControlPr xmlns="http://schemas.microsoft.com/office/spreadsheetml/2009/9/main" objectType="Button" lockText="1"/>
</file>

<file path=xl/ctrlProps/ctrlProp3043.xml><?xml version="1.0" encoding="utf-8"?>
<formControlPr xmlns="http://schemas.microsoft.com/office/spreadsheetml/2009/9/main" objectType="Button" lockText="1"/>
</file>

<file path=xl/ctrlProps/ctrlProp3044.xml><?xml version="1.0" encoding="utf-8"?>
<formControlPr xmlns="http://schemas.microsoft.com/office/spreadsheetml/2009/9/main" objectType="Button" lockText="1"/>
</file>

<file path=xl/ctrlProps/ctrlProp3045.xml><?xml version="1.0" encoding="utf-8"?>
<formControlPr xmlns="http://schemas.microsoft.com/office/spreadsheetml/2009/9/main" objectType="Button" lockText="1"/>
</file>

<file path=xl/ctrlProps/ctrlProp3046.xml><?xml version="1.0" encoding="utf-8"?>
<formControlPr xmlns="http://schemas.microsoft.com/office/spreadsheetml/2009/9/main" objectType="Button" lockText="1"/>
</file>

<file path=xl/ctrlProps/ctrlProp3047.xml><?xml version="1.0" encoding="utf-8"?>
<formControlPr xmlns="http://schemas.microsoft.com/office/spreadsheetml/2009/9/main" objectType="Button" lockText="1"/>
</file>

<file path=xl/ctrlProps/ctrlProp3048.xml><?xml version="1.0" encoding="utf-8"?>
<formControlPr xmlns="http://schemas.microsoft.com/office/spreadsheetml/2009/9/main" objectType="Button" lockText="1"/>
</file>

<file path=xl/ctrlProps/ctrlProp3049.xml><?xml version="1.0" encoding="utf-8"?>
<formControlPr xmlns="http://schemas.microsoft.com/office/spreadsheetml/2009/9/main" objectType="Button" lockText="1"/>
</file>

<file path=xl/ctrlProps/ctrlProp305.xml><?xml version="1.0" encoding="utf-8"?>
<formControlPr xmlns="http://schemas.microsoft.com/office/spreadsheetml/2009/9/main" objectType="Button" lockText="1"/>
</file>

<file path=xl/ctrlProps/ctrlProp3050.xml><?xml version="1.0" encoding="utf-8"?>
<formControlPr xmlns="http://schemas.microsoft.com/office/spreadsheetml/2009/9/main" objectType="Button" lockText="1"/>
</file>

<file path=xl/ctrlProps/ctrlProp3051.xml><?xml version="1.0" encoding="utf-8"?>
<formControlPr xmlns="http://schemas.microsoft.com/office/spreadsheetml/2009/9/main" objectType="Button" lockText="1"/>
</file>

<file path=xl/ctrlProps/ctrlProp3052.xml><?xml version="1.0" encoding="utf-8"?>
<formControlPr xmlns="http://schemas.microsoft.com/office/spreadsheetml/2009/9/main" objectType="Button" lockText="1"/>
</file>

<file path=xl/ctrlProps/ctrlProp3053.xml><?xml version="1.0" encoding="utf-8"?>
<formControlPr xmlns="http://schemas.microsoft.com/office/spreadsheetml/2009/9/main" objectType="Button" lockText="1"/>
</file>

<file path=xl/ctrlProps/ctrlProp3054.xml><?xml version="1.0" encoding="utf-8"?>
<formControlPr xmlns="http://schemas.microsoft.com/office/spreadsheetml/2009/9/main" objectType="Button" lockText="1"/>
</file>

<file path=xl/ctrlProps/ctrlProp3055.xml><?xml version="1.0" encoding="utf-8"?>
<formControlPr xmlns="http://schemas.microsoft.com/office/spreadsheetml/2009/9/main" objectType="Button" lockText="1"/>
</file>

<file path=xl/ctrlProps/ctrlProp3056.xml><?xml version="1.0" encoding="utf-8"?>
<formControlPr xmlns="http://schemas.microsoft.com/office/spreadsheetml/2009/9/main" objectType="Button" lockText="1"/>
</file>

<file path=xl/ctrlProps/ctrlProp3057.xml><?xml version="1.0" encoding="utf-8"?>
<formControlPr xmlns="http://schemas.microsoft.com/office/spreadsheetml/2009/9/main" objectType="Button" lockText="1"/>
</file>

<file path=xl/ctrlProps/ctrlProp3058.xml><?xml version="1.0" encoding="utf-8"?>
<formControlPr xmlns="http://schemas.microsoft.com/office/spreadsheetml/2009/9/main" objectType="Button" lockText="1"/>
</file>

<file path=xl/ctrlProps/ctrlProp3059.xml><?xml version="1.0" encoding="utf-8"?>
<formControlPr xmlns="http://schemas.microsoft.com/office/spreadsheetml/2009/9/main" objectType="Button" lockText="1"/>
</file>

<file path=xl/ctrlProps/ctrlProp306.xml><?xml version="1.0" encoding="utf-8"?>
<formControlPr xmlns="http://schemas.microsoft.com/office/spreadsheetml/2009/9/main" objectType="Button" lockText="1"/>
</file>

<file path=xl/ctrlProps/ctrlProp3060.xml><?xml version="1.0" encoding="utf-8"?>
<formControlPr xmlns="http://schemas.microsoft.com/office/spreadsheetml/2009/9/main" objectType="Button" lockText="1"/>
</file>

<file path=xl/ctrlProps/ctrlProp3061.xml><?xml version="1.0" encoding="utf-8"?>
<formControlPr xmlns="http://schemas.microsoft.com/office/spreadsheetml/2009/9/main" objectType="Button" lockText="1"/>
</file>

<file path=xl/ctrlProps/ctrlProp3062.xml><?xml version="1.0" encoding="utf-8"?>
<formControlPr xmlns="http://schemas.microsoft.com/office/spreadsheetml/2009/9/main" objectType="Button" lockText="1"/>
</file>

<file path=xl/ctrlProps/ctrlProp3063.xml><?xml version="1.0" encoding="utf-8"?>
<formControlPr xmlns="http://schemas.microsoft.com/office/spreadsheetml/2009/9/main" objectType="Button" lockText="1"/>
</file>

<file path=xl/ctrlProps/ctrlProp3064.xml><?xml version="1.0" encoding="utf-8"?>
<formControlPr xmlns="http://schemas.microsoft.com/office/spreadsheetml/2009/9/main" objectType="Button" lockText="1"/>
</file>

<file path=xl/ctrlProps/ctrlProp3065.xml><?xml version="1.0" encoding="utf-8"?>
<formControlPr xmlns="http://schemas.microsoft.com/office/spreadsheetml/2009/9/main" objectType="Button" lockText="1"/>
</file>

<file path=xl/ctrlProps/ctrlProp3066.xml><?xml version="1.0" encoding="utf-8"?>
<formControlPr xmlns="http://schemas.microsoft.com/office/spreadsheetml/2009/9/main" objectType="Button" lockText="1"/>
</file>

<file path=xl/ctrlProps/ctrlProp3067.xml><?xml version="1.0" encoding="utf-8"?>
<formControlPr xmlns="http://schemas.microsoft.com/office/spreadsheetml/2009/9/main" objectType="Button" lockText="1"/>
</file>

<file path=xl/ctrlProps/ctrlProp3068.xml><?xml version="1.0" encoding="utf-8"?>
<formControlPr xmlns="http://schemas.microsoft.com/office/spreadsheetml/2009/9/main" objectType="Button" lockText="1"/>
</file>

<file path=xl/ctrlProps/ctrlProp3069.xml><?xml version="1.0" encoding="utf-8"?>
<formControlPr xmlns="http://schemas.microsoft.com/office/spreadsheetml/2009/9/main" objectType="Button" lockText="1"/>
</file>

<file path=xl/ctrlProps/ctrlProp307.xml><?xml version="1.0" encoding="utf-8"?>
<formControlPr xmlns="http://schemas.microsoft.com/office/spreadsheetml/2009/9/main" objectType="Button" lockText="1"/>
</file>

<file path=xl/ctrlProps/ctrlProp3070.xml><?xml version="1.0" encoding="utf-8"?>
<formControlPr xmlns="http://schemas.microsoft.com/office/spreadsheetml/2009/9/main" objectType="Button" lockText="1"/>
</file>

<file path=xl/ctrlProps/ctrlProp3071.xml><?xml version="1.0" encoding="utf-8"?>
<formControlPr xmlns="http://schemas.microsoft.com/office/spreadsheetml/2009/9/main" objectType="Button" lockText="1"/>
</file>

<file path=xl/ctrlProps/ctrlProp3072.xml><?xml version="1.0" encoding="utf-8"?>
<formControlPr xmlns="http://schemas.microsoft.com/office/spreadsheetml/2009/9/main" objectType="Button" lockText="1"/>
</file>

<file path=xl/ctrlProps/ctrlProp3073.xml><?xml version="1.0" encoding="utf-8"?>
<formControlPr xmlns="http://schemas.microsoft.com/office/spreadsheetml/2009/9/main" objectType="Button" lockText="1"/>
</file>

<file path=xl/ctrlProps/ctrlProp3074.xml><?xml version="1.0" encoding="utf-8"?>
<formControlPr xmlns="http://schemas.microsoft.com/office/spreadsheetml/2009/9/main" objectType="Button" lockText="1"/>
</file>

<file path=xl/ctrlProps/ctrlProp3075.xml><?xml version="1.0" encoding="utf-8"?>
<formControlPr xmlns="http://schemas.microsoft.com/office/spreadsheetml/2009/9/main" objectType="Button" lockText="1"/>
</file>

<file path=xl/ctrlProps/ctrlProp3076.xml><?xml version="1.0" encoding="utf-8"?>
<formControlPr xmlns="http://schemas.microsoft.com/office/spreadsheetml/2009/9/main" objectType="Button" lockText="1"/>
</file>

<file path=xl/ctrlProps/ctrlProp3077.xml><?xml version="1.0" encoding="utf-8"?>
<formControlPr xmlns="http://schemas.microsoft.com/office/spreadsheetml/2009/9/main" objectType="Button" lockText="1"/>
</file>

<file path=xl/ctrlProps/ctrlProp3078.xml><?xml version="1.0" encoding="utf-8"?>
<formControlPr xmlns="http://schemas.microsoft.com/office/spreadsheetml/2009/9/main" objectType="Button" lockText="1"/>
</file>

<file path=xl/ctrlProps/ctrlProp3079.xml><?xml version="1.0" encoding="utf-8"?>
<formControlPr xmlns="http://schemas.microsoft.com/office/spreadsheetml/2009/9/main" objectType="Button" lockText="1"/>
</file>

<file path=xl/ctrlProps/ctrlProp308.xml><?xml version="1.0" encoding="utf-8"?>
<formControlPr xmlns="http://schemas.microsoft.com/office/spreadsheetml/2009/9/main" objectType="Button" lockText="1"/>
</file>

<file path=xl/ctrlProps/ctrlProp3080.xml><?xml version="1.0" encoding="utf-8"?>
<formControlPr xmlns="http://schemas.microsoft.com/office/spreadsheetml/2009/9/main" objectType="Button" lockText="1"/>
</file>

<file path=xl/ctrlProps/ctrlProp3081.xml><?xml version="1.0" encoding="utf-8"?>
<formControlPr xmlns="http://schemas.microsoft.com/office/spreadsheetml/2009/9/main" objectType="Button" lockText="1"/>
</file>

<file path=xl/ctrlProps/ctrlProp3082.xml><?xml version="1.0" encoding="utf-8"?>
<formControlPr xmlns="http://schemas.microsoft.com/office/spreadsheetml/2009/9/main" objectType="Button" lockText="1"/>
</file>

<file path=xl/ctrlProps/ctrlProp3083.xml><?xml version="1.0" encoding="utf-8"?>
<formControlPr xmlns="http://schemas.microsoft.com/office/spreadsheetml/2009/9/main" objectType="Button" lockText="1"/>
</file>

<file path=xl/ctrlProps/ctrlProp3084.xml><?xml version="1.0" encoding="utf-8"?>
<formControlPr xmlns="http://schemas.microsoft.com/office/spreadsheetml/2009/9/main" objectType="Button" lockText="1"/>
</file>

<file path=xl/ctrlProps/ctrlProp3085.xml><?xml version="1.0" encoding="utf-8"?>
<formControlPr xmlns="http://schemas.microsoft.com/office/spreadsheetml/2009/9/main" objectType="Button" lockText="1"/>
</file>

<file path=xl/ctrlProps/ctrlProp3086.xml><?xml version="1.0" encoding="utf-8"?>
<formControlPr xmlns="http://schemas.microsoft.com/office/spreadsheetml/2009/9/main" objectType="Button" lockText="1"/>
</file>

<file path=xl/ctrlProps/ctrlProp3087.xml><?xml version="1.0" encoding="utf-8"?>
<formControlPr xmlns="http://schemas.microsoft.com/office/spreadsheetml/2009/9/main" objectType="Button" lockText="1"/>
</file>

<file path=xl/ctrlProps/ctrlProp3088.xml><?xml version="1.0" encoding="utf-8"?>
<formControlPr xmlns="http://schemas.microsoft.com/office/spreadsheetml/2009/9/main" objectType="Button" lockText="1"/>
</file>

<file path=xl/ctrlProps/ctrlProp3089.xml><?xml version="1.0" encoding="utf-8"?>
<formControlPr xmlns="http://schemas.microsoft.com/office/spreadsheetml/2009/9/main" objectType="Button" lockText="1"/>
</file>

<file path=xl/ctrlProps/ctrlProp309.xml><?xml version="1.0" encoding="utf-8"?>
<formControlPr xmlns="http://schemas.microsoft.com/office/spreadsheetml/2009/9/main" objectType="Button" lockText="1"/>
</file>

<file path=xl/ctrlProps/ctrlProp3090.xml><?xml version="1.0" encoding="utf-8"?>
<formControlPr xmlns="http://schemas.microsoft.com/office/spreadsheetml/2009/9/main" objectType="Button" lockText="1"/>
</file>

<file path=xl/ctrlProps/ctrlProp3091.xml><?xml version="1.0" encoding="utf-8"?>
<formControlPr xmlns="http://schemas.microsoft.com/office/spreadsheetml/2009/9/main" objectType="Button" lockText="1"/>
</file>

<file path=xl/ctrlProps/ctrlProp3092.xml><?xml version="1.0" encoding="utf-8"?>
<formControlPr xmlns="http://schemas.microsoft.com/office/spreadsheetml/2009/9/main" objectType="Button" lockText="1"/>
</file>

<file path=xl/ctrlProps/ctrlProp3093.xml><?xml version="1.0" encoding="utf-8"?>
<formControlPr xmlns="http://schemas.microsoft.com/office/spreadsheetml/2009/9/main" objectType="Button" lockText="1"/>
</file>

<file path=xl/ctrlProps/ctrlProp3094.xml><?xml version="1.0" encoding="utf-8"?>
<formControlPr xmlns="http://schemas.microsoft.com/office/spreadsheetml/2009/9/main" objectType="Button" lockText="1"/>
</file>

<file path=xl/ctrlProps/ctrlProp3095.xml><?xml version="1.0" encoding="utf-8"?>
<formControlPr xmlns="http://schemas.microsoft.com/office/spreadsheetml/2009/9/main" objectType="Button" lockText="1"/>
</file>

<file path=xl/ctrlProps/ctrlProp3096.xml><?xml version="1.0" encoding="utf-8"?>
<formControlPr xmlns="http://schemas.microsoft.com/office/spreadsheetml/2009/9/main" objectType="Button" lockText="1"/>
</file>

<file path=xl/ctrlProps/ctrlProp3097.xml><?xml version="1.0" encoding="utf-8"?>
<formControlPr xmlns="http://schemas.microsoft.com/office/spreadsheetml/2009/9/main" objectType="Button" lockText="1"/>
</file>

<file path=xl/ctrlProps/ctrlProp3098.xml><?xml version="1.0" encoding="utf-8"?>
<formControlPr xmlns="http://schemas.microsoft.com/office/spreadsheetml/2009/9/main" objectType="Button" lockText="1"/>
</file>

<file path=xl/ctrlProps/ctrlProp3099.xml><?xml version="1.0" encoding="utf-8"?>
<formControlPr xmlns="http://schemas.microsoft.com/office/spreadsheetml/2009/9/main" objectType="Button" lockText="1"/>
</file>

<file path=xl/ctrlProps/ctrlProp31.xml><?xml version="1.0" encoding="utf-8"?>
<formControlPr xmlns="http://schemas.microsoft.com/office/spreadsheetml/2009/9/main" objectType="Button" lockText="1"/>
</file>

<file path=xl/ctrlProps/ctrlProp310.xml><?xml version="1.0" encoding="utf-8"?>
<formControlPr xmlns="http://schemas.microsoft.com/office/spreadsheetml/2009/9/main" objectType="Button" lockText="1"/>
</file>

<file path=xl/ctrlProps/ctrlProp3100.xml><?xml version="1.0" encoding="utf-8"?>
<formControlPr xmlns="http://schemas.microsoft.com/office/spreadsheetml/2009/9/main" objectType="Button" lockText="1"/>
</file>

<file path=xl/ctrlProps/ctrlProp3101.xml><?xml version="1.0" encoding="utf-8"?>
<formControlPr xmlns="http://schemas.microsoft.com/office/spreadsheetml/2009/9/main" objectType="Button" lockText="1"/>
</file>

<file path=xl/ctrlProps/ctrlProp3102.xml><?xml version="1.0" encoding="utf-8"?>
<formControlPr xmlns="http://schemas.microsoft.com/office/spreadsheetml/2009/9/main" objectType="Button" lockText="1"/>
</file>

<file path=xl/ctrlProps/ctrlProp3103.xml><?xml version="1.0" encoding="utf-8"?>
<formControlPr xmlns="http://schemas.microsoft.com/office/spreadsheetml/2009/9/main" objectType="Button" lockText="1"/>
</file>

<file path=xl/ctrlProps/ctrlProp3104.xml><?xml version="1.0" encoding="utf-8"?>
<formControlPr xmlns="http://schemas.microsoft.com/office/spreadsheetml/2009/9/main" objectType="Button" lockText="1"/>
</file>

<file path=xl/ctrlProps/ctrlProp3105.xml><?xml version="1.0" encoding="utf-8"?>
<formControlPr xmlns="http://schemas.microsoft.com/office/spreadsheetml/2009/9/main" objectType="Button" lockText="1"/>
</file>

<file path=xl/ctrlProps/ctrlProp3106.xml><?xml version="1.0" encoding="utf-8"?>
<formControlPr xmlns="http://schemas.microsoft.com/office/spreadsheetml/2009/9/main" objectType="Button" lockText="1"/>
</file>

<file path=xl/ctrlProps/ctrlProp3107.xml><?xml version="1.0" encoding="utf-8"?>
<formControlPr xmlns="http://schemas.microsoft.com/office/spreadsheetml/2009/9/main" objectType="Button" lockText="1"/>
</file>

<file path=xl/ctrlProps/ctrlProp3108.xml><?xml version="1.0" encoding="utf-8"?>
<formControlPr xmlns="http://schemas.microsoft.com/office/spreadsheetml/2009/9/main" objectType="Button" lockText="1"/>
</file>

<file path=xl/ctrlProps/ctrlProp3109.xml><?xml version="1.0" encoding="utf-8"?>
<formControlPr xmlns="http://schemas.microsoft.com/office/spreadsheetml/2009/9/main" objectType="Button" lockText="1"/>
</file>

<file path=xl/ctrlProps/ctrlProp311.xml><?xml version="1.0" encoding="utf-8"?>
<formControlPr xmlns="http://schemas.microsoft.com/office/spreadsheetml/2009/9/main" objectType="Button" lockText="1"/>
</file>

<file path=xl/ctrlProps/ctrlProp3110.xml><?xml version="1.0" encoding="utf-8"?>
<formControlPr xmlns="http://schemas.microsoft.com/office/spreadsheetml/2009/9/main" objectType="Button" lockText="1"/>
</file>

<file path=xl/ctrlProps/ctrlProp3111.xml><?xml version="1.0" encoding="utf-8"?>
<formControlPr xmlns="http://schemas.microsoft.com/office/spreadsheetml/2009/9/main" objectType="Button" lockText="1"/>
</file>

<file path=xl/ctrlProps/ctrlProp3112.xml><?xml version="1.0" encoding="utf-8"?>
<formControlPr xmlns="http://schemas.microsoft.com/office/spreadsheetml/2009/9/main" objectType="Button" lockText="1"/>
</file>

<file path=xl/ctrlProps/ctrlProp3113.xml><?xml version="1.0" encoding="utf-8"?>
<formControlPr xmlns="http://schemas.microsoft.com/office/spreadsheetml/2009/9/main" objectType="Button" lockText="1"/>
</file>

<file path=xl/ctrlProps/ctrlProp3114.xml><?xml version="1.0" encoding="utf-8"?>
<formControlPr xmlns="http://schemas.microsoft.com/office/spreadsheetml/2009/9/main" objectType="Button" lockText="1"/>
</file>

<file path=xl/ctrlProps/ctrlProp3115.xml><?xml version="1.0" encoding="utf-8"?>
<formControlPr xmlns="http://schemas.microsoft.com/office/spreadsheetml/2009/9/main" objectType="Button" lockText="1"/>
</file>

<file path=xl/ctrlProps/ctrlProp3116.xml><?xml version="1.0" encoding="utf-8"?>
<formControlPr xmlns="http://schemas.microsoft.com/office/spreadsheetml/2009/9/main" objectType="Button" lockText="1"/>
</file>

<file path=xl/ctrlProps/ctrlProp3117.xml><?xml version="1.0" encoding="utf-8"?>
<formControlPr xmlns="http://schemas.microsoft.com/office/spreadsheetml/2009/9/main" objectType="Button" lockText="1"/>
</file>

<file path=xl/ctrlProps/ctrlProp3118.xml><?xml version="1.0" encoding="utf-8"?>
<formControlPr xmlns="http://schemas.microsoft.com/office/spreadsheetml/2009/9/main" objectType="Button" lockText="1"/>
</file>

<file path=xl/ctrlProps/ctrlProp3119.xml><?xml version="1.0" encoding="utf-8"?>
<formControlPr xmlns="http://schemas.microsoft.com/office/spreadsheetml/2009/9/main" objectType="Button" lockText="1"/>
</file>

<file path=xl/ctrlProps/ctrlProp312.xml><?xml version="1.0" encoding="utf-8"?>
<formControlPr xmlns="http://schemas.microsoft.com/office/spreadsheetml/2009/9/main" objectType="Button" lockText="1"/>
</file>

<file path=xl/ctrlProps/ctrlProp3120.xml><?xml version="1.0" encoding="utf-8"?>
<formControlPr xmlns="http://schemas.microsoft.com/office/spreadsheetml/2009/9/main" objectType="Button" lockText="1"/>
</file>

<file path=xl/ctrlProps/ctrlProp3121.xml><?xml version="1.0" encoding="utf-8"?>
<formControlPr xmlns="http://schemas.microsoft.com/office/spreadsheetml/2009/9/main" objectType="Button" lockText="1"/>
</file>

<file path=xl/ctrlProps/ctrlProp3122.xml><?xml version="1.0" encoding="utf-8"?>
<formControlPr xmlns="http://schemas.microsoft.com/office/spreadsheetml/2009/9/main" objectType="Button" lockText="1"/>
</file>

<file path=xl/ctrlProps/ctrlProp3123.xml><?xml version="1.0" encoding="utf-8"?>
<formControlPr xmlns="http://schemas.microsoft.com/office/spreadsheetml/2009/9/main" objectType="Button" lockText="1"/>
</file>

<file path=xl/ctrlProps/ctrlProp3124.xml><?xml version="1.0" encoding="utf-8"?>
<formControlPr xmlns="http://schemas.microsoft.com/office/spreadsheetml/2009/9/main" objectType="Button" lockText="1"/>
</file>

<file path=xl/ctrlProps/ctrlProp3125.xml><?xml version="1.0" encoding="utf-8"?>
<formControlPr xmlns="http://schemas.microsoft.com/office/spreadsheetml/2009/9/main" objectType="Button" lockText="1"/>
</file>

<file path=xl/ctrlProps/ctrlProp3126.xml><?xml version="1.0" encoding="utf-8"?>
<formControlPr xmlns="http://schemas.microsoft.com/office/spreadsheetml/2009/9/main" objectType="Button" lockText="1"/>
</file>

<file path=xl/ctrlProps/ctrlProp3127.xml><?xml version="1.0" encoding="utf-8"?>
<formControlPr xmlns="http://schemas.microsoft.com/office/spreadsheetml/2009/9/main" objectType="Button" lockText="1"/>
</file>

<file path=xl/ctrlProps/ctrlProp3128.xml><?xml version="1.0" encoding="utf-8"?>
<formControlPr xmlns="http://schemas.microsoft.com/office/spreadsheetml/2009/9/main" objectType="Button" lockText="1"/>
</file>

<file path=xl/ctrlProps/ctrlProp3129.xml><?xml version="1.0" encoding="utf-8"?>
<formControlPr xmlns="http://schemas.microsoft.com/office/spreadsheetml/2009/9/main" objectType="Button" lockText="1"/>
</file>

<file path=xl/ctrlProps/ctrlProp313.xml><?xml version="1.0" encoding="utf-8"?>
<formControlPr xmlns="http://schemas.microsoft.com/office/spreadsheetml/2009/9/main" objectType="Button" lockText="1"/>
</file>

<file path=xl/ctrlProps/ctrlProp3130.xml><?xml version="1.0" encoding="utf-8"?>
<formControlPr xmlns="http://schemas.microsoft.com/office/spreadsheetml/2009/9/main" objectType="Button" lockText="1"/>
</file>

<file path=xl/ctrlProps/ctrlProp3131.xml><?xml version="1.0" encoding="utf-8"?>
<formControlPr xmlns="http://schemas.microsoft.com/office/spreadsheetml/2009/9/main" objectType="Button" lockText="1"/>
</file>

<file path=xl/ctrlProps/ctrlProp3132.xml><?xml version="1.0" encoding="utf-8"?>
<formControlPr xmlns="http://schemas.microsoft.com/office/spreadsheetml/2009/9/main" objectType="Button" lockText="1"/>
</file>

<file path=xl/ctrlProps/ctrlProp3133.xml><?xml version="1.0" encoding="utf-8"?>
<formControlPr xmlns="http://schemas.microsoft.com/office/spreadsheetml/2009/9/main" objectType="Button" lockText="1"/>
</file>

<file path=xl/ctrlProps/ctrlProp3134.xml><?xml version="1.0" encoding="utf-8"?>
<formControlPr xmlns="http://schemas.microsoft.com/office/spreadsheetml/2009/9/main" objectType="Button" lockText="1"/>
</file>

<file path=xl/ctrlProps/ctrlProp3135.xml><?xml version="1.0" encoding="utf-8"?>
<formControlPr xmlns="http://schemas.microsoft.com/office/spreadsheetml/2009/9/main" objectType="Button" lockText="1"/>
</file>

<file path=xl/ctrlProps/ctrlProp3136.xml><?xml version="1.0" encoding="utf-8"?>
<formControlPr xmlns="http://schemas.microsoft.com/office/spreadsheetml/2009/9/main" objectType="Button" lockText="1"/>
</file>

<file path=xl/ctrlProps/ctrlProp3137.xml><?xml version="1.0" encoding="utf-8"?>
<formControlPr xmlns="http://schemas.microsoft.com/office/spreadsheetml/2009/9/main" objectType="Button" lockText="1"/>
</file>

<file path=xl/ctrlProps/ctrlProp3138.xml><?xml version="1.0" encoding="utf-8"?>
<formControlPr xmlns="http://schemas.microsoft.com/office/spreadsheetml/2009/9/main" objectType="Button" lockText="1"/>
</file>

<file path=xl/ctrlProps/ctrlProp3139.xml><?xml version="1.0" encoding="utf-8"?>
<formControlPr xmlns="http://schemas.microsoft.com/office/spreadsheetml/2009/9/main" objectType="Button" lockText="1"/>
</file>

<file path=xl/ctrlProps/ctrlProp314.xml><?xml version="1.0" encoding="utf-8"?>
<formControlPr xmlns="http://schemas.microsoft.com/office/spreadsheetml/2009/9/main" objectType="Button" lockText="1"/>
</file>

<file path=xl/ctrlProps/ctrlProp3140.xml><?xml version="1.0" encoding="utf-8"?>
<formControlPr xmlns="http://schemas.microsoft.com/office/spreadsheetml/2009/9/main" objectType="Button" lockText="1"/>
</file>

<file path=xl/ctrlProps/ctrlProp3141.xml><?xml version="1.0" encoding="utf-8"?>
<formControlPr xmlns="http://schemas.microsoft.com/office/spreadsheetml/2009/9/main" objectType="Button" lockText="1"/>
</file>

<file path=xl/ctrlProps/ctrlProp3142.xml><?xml version="1.0" encoding="utf-8"?>
<formControlPr xmlns="http://schemas.microsoft.com/office/spreadsheetml/2009/9/main" objectType="Button" lockText="1"/>
</file>

<file path=xl/ctrlProps/ctrlProp3143.xml><?xml version="1.0" encoding="utf-8"?>
<formControlPr xmlns="http://schemas.microsoft.com/office/spreadsheetml/2009/9/main" objectType="Button" lockText="1"/>
</file>

<file path=xl/ctrlProps/ctrlProp3144.xml><?xml version="1.0" encoding="utf-8"?>
<formControlPr xmlns="http://schemas.microsoft.com/office/spreadsheetml/2009/9/main" objectType="Button" lockText="1"/>
</file>

<file path=xl/ctrlProps/ctrlProp3145.xml><?xml version="1.0" encoding="utf-8"?>
<formControlPr xmlns="http://schemas.microsoft.com/office/spreadsheetml/2009/9/main" objectType="Button" lockText="1"/>
</file>

<file path=xl/ctrlProps/ctrlProp3146.xml><?xml version="1.0" encoding="utf-8"?>
<formControlPr xmlns="http://schemas.microsoft.com/office/spreadsheetml/2009/9/main" objectType="Button" lockText="1"/>
</file>

<file path=xl/ctrlProps/ctrlProp3147.xml><?xml version="1.0" encoding="utf-8"?>
<formControlPr xmlns="http://schemas.microsoft.com/office/spreadsheetml/2009/9/main" objectType="Button" lockText="1"/>
</file>

<file path=xl/ctrlProps/ctrlProp3148.xml><?xml version="1.0" encoding="utf-8"?>
<formControlPr xmlns="http://schemas.microsoft.com/office/spreadsheetml/2009/9/main" objectType="Button" lockText="1"/>
</file>

<file path=xl/ctrlProps/ctrlProp3149.xml><?xml version="1.0" encoding="utf-8"?>
<formControlPr xmlns="http://schemas.microsoft.com/office/spreadsheetml/2009/9/main" objectType="Button" lockText="1"/>
</file>

<file path=xl/ctrlProps/ctrlProp315.xml><?xml version="1.0" encoding="utf-8"?>
<formControlPr xmlns="http://schemas.microsoft.com/office/spreadsheetml/2009/9/main" objectType="Button" lockText="1"/>
</file>

<file path=xl/ctrlProps/ctrlProp3150.xml><?xml version="1.0" encoding="utf-8"?>
<formControlPr xmlns="http://schemas.microsoft.com/office/spreadsheetml/2009/9/main" objectType="Button" lockText="1"/>
</file>

<file path=xl/ctrlProps/ctrlProp3151.xml><?xml version="1.0" encoding="utf-8"?>
<formControlPr xmlns="http://schemas.microsoft.com/office/spreadsheetml/2009/9/main" objectType="Button" lockText="1"/>
</file>

<file path=xl/ctrlProps/ctrlProp3152.xml><?xml version="1.0" encoding="utf-8"?>
<formControlPr xmlns="http://schemas.microsoft.com/office/spreadsheetml/2009/9/main" objectType="Button" lockText="1"/>
</file>

<file path=xl/ctrlProps/ctrlProp3153.xml><?xml version="1.0" encoding="utf-8"?>
<formControlPr xmlns="http://schemas.microsoft.com/office/spreadsheetml/2009/9/main" objectType="Button" lockText="1"/>
</file>

<file path=xl/ctrlProps/ctrlProp3154.xml><?xml version="1.0" encoding="utf-8"?>
<formControlPr xmlns="http://schemas.microsoft.com/office/spreadsheetml/2009/9/main" objectType="Button" lockText="1"/>
</file>

<file path=xl/ctrlProps/ctrlProp3155.xml><?xml version="1.0" encoding="utf-8"?>
<formControlPr xmlns="http://schemas.microsoft.com/office/spreadsheetml/2009/9/main" objectType="Button" lockText="1"/>
</file>

<file path=xl/ctrlProps/ctrlProp3156.xml><?xml version="1.0" encoding="utf-8"?>
<formControlPr xmlns="http://schemas.microsoft.com/office/spreadsheetml/2009/9/main" objectType="Button" lockText="1"/>
</file>

<file path=xl/ctrlProps/ctrlProp3157.xml><?xml version="1.0" encoding="utf-8"?>
<formControlPr xmlns="http://schemas.microsoft.com/office/spreadsheetml/2009/9/main" objectType="Button" lockText="1"/>
</file>

<file path=xl/ctrlProps/ctrlProp3158.xml><?xml version="1.0" encoding="utf-8"?>
<formControlPr xmlns="http://schemas.microsoft.com/office/spreadsheetml/2009/9/main" objectType="Button" lockText="1"/>
</file>

<file path=xl/ctrlProps/ctrlProp3159.xml><?xml version="1.0" encoding="utf-8"?>
<formControlPr xmlns="http://schemas.microsoft.com/office/spreadsheetml/2009/9/main" objectType="Button" lockText="1"/>
</file>

<file path=xl/ctrlProps/ctrlProp316.xml><?xml version="1.0" encoding="utf-8"?>
<formControlPr xmlns="http://schemas.microsoft.com/office/spreadsheetml/2009/9/main" objectType="Button" lockText="1"/>
</file>

<file path=xl/ctrlProps/ctrlProp3160.xml><?xml version="1.0" encoding="utf-8"?>
<formControlPr xmlns="http://schemas.microsoft.com/office/spreadsheetml/2009/9/main" objectType="Button" lockText="1"/>
</file>

<file path=xl/ctrlProps/ctrlProp3161.xml><?xml version="1.0" encoding="utf-8"?>
<formControlPr xmlns="http://schemas.microsoft.com/office/spreadsheetml/2009/9/main" objectType="Button" lockText="1"/>
</file>

<file path=xl/ctrlProps/ctrlProp3162.xml><?xml version="1.0" encoding="utf-8"?>
<formControlPr xmlns="http://schemas.microsoft.com/office/spreadsheetml/2009/9/main" objectType="Button" lockText="1"/>
</file>

<file path=xl/ctrlProps/ctrlProp3163.xml><?xml version="1.0" encoding="utf-8"?>
<formControlPr xmlns="http://schemas.microsoft.com/office/spreadsheetml/2009/9/main" objectType="Button" lockText="1"/>
</file>

<file path=xl/ctrlProps/ctrlProp3164.xml><?xml version="1.0" encoding="utf-8"?>
<formControlPr xmlns="http://schemas.microsoft.com/office/spreadsheetml/2009/9/main" objectType="Button" lockText="1"/>
</file>

<file path=xl/ctrlProps/ctrlProp3165.xml><?xml version="1.0" encoding="utf-8"?>
<formControlPr xmlns="http://schemas.microsoft.com/office/spreadsheetml/2009/9/main" objectType="Button" lockText="1"/>
</file>

<file path=xl/ctrlProps/ctrlProp3166.xml><?xml version="1.0" encoding="utf-8"?>
<formControlPr xmlns="http://schemas.microsoft.com/office/spreadsheetml/2009/9/main" objectType="Button" lockText="1"/>
</file>

<file path=xl/ctrlProps/ctrlProp3167.xml><?xml version="1.0" encoding="utf-8"?>
<formControlPr xmlns="http://schemas.microsoft.com/office/spreadsheetml/2009/9/main" objectType="Button" lockText="1"/>
</file>

<file path=xl/ctrlProps/ctrlProp3168.xml><?xml version="1.0" encoding="utf-8"?>
<formControlPr xmlns="http://schemas.microsoft.com/office/spreadsheetml/2009/9/main" objectType="Button" lockText="1"/>
</file>

<file path=xl/ctrlProps/ctrlProp3169.xml><?xml version="1.0" encoding="utf-8"?>
<formControlPr xmlns="http://schemas.microsoft.com/office/spreadsheetml/2009/9/main" objectType="Button" lockText="1"/>
</file>

<file path=xl/ctrlProps/ctrlProp317.xml><?xml version="1.0" encoding="utf-8"?>
<formControlPr xmlns="http://schemas.microsoft.com/office/spreadsheetml/2009/9/main" objectType="Button" lockText="1"/>
</file>

<file path=xl/ctrlProps/ctrlProp3170.xml><?xml version="1.0" encoding="utf-8"?>
<formControlPr xmlns="http://schemas.microsoft.com/office/spreadsheetml/2009/9/main" objectType="Button" lockText="1"/>
</file>

<file path=xl/ctrlProps/ctrlProp3171.xml><?xml version="1.0" encoding="utf-8"?>
<formControlPr xmlns="http://schemas.microsoft.com/office/spreadsheetml/2009/9/main" objectType="Button" lockText="1"/>
</file>

<file path=xl/ctrlProps/ctrlProp3172.xml><?xml version="1.0" encoding="utf-8"?>
<formControlPr xmlns="http://schemas.microsoft.com/office/spreadsheetml/2009/9/main" objectType="Button" lockText="1"/>
</file>

<file path=xl/ctrlProps/ctrlProp3173.xml><?xml version="1.0" encoding="utf-8"?>
<formControlPr xmlns="http://schemas.microsoft.com/office/spreadsheetml/2009/9/main" objectType="Button" lockText="1"/>
</file>

<file path=xl/ctrlProps/ctrlProp3174.xml><?xml version="1.0" encoding="utf-8"?>
<formControlPr xmlns="http://schemas.microsoft.com/office/spreadsheetml/2009/9/main" objectType="Button" lockText="1"/>
</file>

<file path=xl/ctrlProps/ctrlProp3175.xml><?xml version="1.0" encoding="utf-8"?>
<formControlPr xmlns="http://schemas.microsoft.com/office/spreadsheetml/2009/9/main" objectType="Button" lockText="1"/>
</file>

<file path=xl/ctrlProps/ctrlProp3176.xml><?xml version="1.0" encoding="utf-8"?>
<formControlPr xmlns="http://schemas.microsoft.com/office/spreadsheetml/2009/9/main" objectType="Button" lockText="1"/>
</file>

<file path=xl/ctrlProps/ctrlProp3177.xml><?xml version="1.0" encoding="utf-8"?>
<formControlPr xmlns="http://schemas.microsoft.com/office/spreadsheetml/2009/9/main" objectType="Button" lockText="1"/>
</file>

<file path=xl/ctrlProps/ctrlProp3178.xml><?xml version="1.0" encoding="utf-8"?>
<formControlPr xmlns="http://schemas.microsoft.com/office/spreadsheetml/2009/9/main" objectType="Button" lockText="1"/>
</file>

<file path=xl/ctrlProps/ctrlProp3179.xml><?xml version="1.0" encoding="utf-8"?>
<formControlPr xmlns="http://schemas.microsoft.com/office/spreadsheetml/2009/9/main" objectType="Button" lockText="1"/>
</file>

<file path=xl/ctrlProps/ctrlProp318.xml><?xml version="1.0" encoding="utf-8"?>
<formControlPr xmlns="http://schemas.microsoft.com/office/spreadsheetml/2009/9/main" objectType="Button" lockText="1"/>
</file>

<file path=xl/ctrlProps/ctrlProp3180.xml><?xml version="1.0" encoding="utf-8"?>
<formControlPr xmlns="http://schemas.microsoft.com/office/spreadsheetml/2009/9/main" objectType="Button" lockText="1"/>
</file>

<file path=xl/ctrlProps/ctrlProp3181.xml><?xml version="1.0" encoding="utf-8"?>
<formControlPr xmlns="http://schemas.microsoft.com/office/spreadsheetml/2009/9/main" objectType="Button" lockText="1"/>
</file>

<file path=xl/ctrlProps/ctrlProp3182.xml><?xml version="1.0" encoding="utf-8"?>
<formControlPr xmlns="http://schemas.microsoft.com/office/spreadsheetml/2009/9/main" objectType="Button" lockText="1"/>
</file>

<file path=xl/ctrlProps/ctrlProp3183.xml><?xml version="1.0" encoding="utf-8"?>
<formControlPr xmlns="http://schemas.microsoft.com/office/spreadsheetml/2009/9/main" objectType="Button" lockText="1"/>
</file>

<file path=xl/ctrlProps/ctrlProp3184.xml><?xml version="1.0" encoding="utf-8"?>
<formControlPr xmlns="http://schemas.microsoft.com/office/spreadsheetml/2009/9/main" objectType="Button" lockText="1"/>
</file>

<file path=xl/ctrlProps/ctrlProp3185.xml><?xml version="1.0" encoding="utf-8"?>
<formControlPr xmlns="http://schemas.microsoft.com/office/spreadsheetml/2009/9/main" objectType="Button" lockText="1"/>
</file>

<file path=xl/ctrlProps/ctrlProp3186.xml><?xml version="1.0" encoding="utf-8"?>
<formControlPr xmlns="http://schemas.microsoft.com/office/spreadsheetml/2009/9/main" objectType="Button" lockText="1"/>
</file>

<file path=xl/ctrlProps/ctrlProp3187.xml><?xml version="1.0" encoding="utf-8"?>
<formControlPr xmlns="http://schemas.microsoft.com/office/spreadsheetml/2009/9/main" objectType="Button" lockText="1"/>
</file>

<file path=xl/ctrlProps/ctrlProp3188.xml><?xml version="1.0" encoding="utf-8"?>
<formControlPr xmlns="http://schemas.microsoft.com/office/spreadsheetml/2009/9/main" objectType="Button" lockText="1"/>
</file>

<file path=xl/ctrlProps/ctrlProp3189.xml><?xml version="1.0" encoding="utf-8"?>
<formControlPr xmlns="http://schemas.microsoft.com/office/spreadsheetml/2009/9/main" objectType="Button" lockText="1"/>
</file>

<file path=xl/ctrlProps/ctrlProp319.xml><?xml version="1.0" encoding="utf-8"?>
<formControlPr xmlns="http://schemas.microsoft.com/office/spreadsheetml/2009/9/main" objectType="Button" lockText="1"/>
</file>

<file path=xl/ctrlProps/ctrlProp3190.xml><?xml version="1.0" encoding="utf-8"?>
<formControlPr xmlns="http://schemas.microsoft.com/office/spreadsheetml/2009/9/main" objectType="Button" lockText="1"/>
</file>

<file path=xl/ctrlProps/ctrlProp3191.xml><?xml version="1.0" encoding="utf-8"?>
<formControlPr xmlns="http://schemas.microsoft.com/office/spreadsheetml/2009/9/main" objectType="Button" lockText="1"/>
</file>

<file path=xl/ctrlProps/ctrlProp3192.xml><?xml version="1.0" encoding="utf-8"?>
<formControlPr xmlns="http://schemas.microsoft.com/office/spreadsheetml/2009/9/main" objectType="Button" lockText="1"/>
</file>

<file path=xl/ctrlProps/ctrlProp3193.xml><?xml version="1.0" encoding="utf-8"?>
<formControlPr xmlns="http://schemas.microsoft.com/office/spreadsheetml/2009/9/main" objectType="Button" lockText="1"/>
</file>

<file path=xl/ctrlProps/ctrlProp3194.xml><?xml version="1.0" encoding="utf-8"?>
<formControlPr xmlns="http://schemas.microsoft.com/office/spreadsheetml/2009/9/main" objectType="Button" lockText="1"/>
</file>

<file path=xl/ctrlProps/ctrlProp3195.xml><?xml version="1.0" encoding="utf-8"?>
<formControlPr xmlns="http://schemas.microsoft.com/office/spreadsheetml/2009/9/main" objectType="Button" lockText="1"/>
</file>

<file path=xl/ctrlProps/ctrlProp3196.xml><?xml version="1.0" encoding="utf-8"?>
<formControlPr xmlns="http://schemas.microsoft.com/office/spreadsheetml/2009/9/main" objectType="Button" lockText="1"/>
</file>

<file path=xl/ctrlProps/ctrlProp3197.xml><?xml version="1.0" encoding="utf-8"?>
<formControlPr xmlns="http://schemas.microsoft.com/office/spreadsheetml/2009/9/main" objectType="Button" lockText="1"/>
</file>

<file path=xl/ctrlProps/ctrlProp3198.xml><?xml version="1.0" encoding="utf-8"?>
<formControlPr xmlns="http://schemas.microsoft.com/office/spreadsheetml/2009/9/main" objectType="Button" lockText="1"/>
</file>

<file path=xl/ctrlProps/ctrlProp3199.xml><?xml version="1.0" encoding="utf-8"?>
<formControlPr xmlns="http://schemas.microsoft.com/office/spreadsheetml/2009/9/main" objectType="Button" lockText="1"/>
</file>

<file path=xl/ctrlProps/ctrlProp32.xml><?xml version="1.0" encoding="utf-8"?>
<formControlPr xmlns="http://schemas.microsoft.com/office/spreadsheetml/2009/9/main" objectType="Button" lockText="1"/>
</file>

<file path=xl/ctrlProps/ctrlProp320.xml><?xml version="1.0" encoding="utf-8"?>
<formControlPr xmlns="http://schemas.microsoft.com/office/spreadsheetml/2009/9/main" objectType="Button" lockText="1"/>
</file>

<file path=xl/ctrlProps/ctrlProp3200.xml><?xml version="1.0" encoding="utf-8"?>
<formControlPr xmlns="http://schemas.microsoft.com/office/spreadsheetml/2009/9/main" objectType="Button" lockText="1"/>
</file>

<file path=xl/ctrlProps/ctrlProp3201.xml><?xml version="1.0" encoding="utf-8"?>
<formControlPr xmlns="http://schemas.microsoft.com/office/spreadsheetml/2009/9/main" objectType="Button" lockText="1"/>
</file>

<file path=xl/ctrlProps/ctrlProp3202.xml><?xml version="1.0" encoding="utf-8"?>
<formControlPr xmlns="http://schemas.microsoft.com/office/spreadsheetml/2009/9/main" objectType="Button" lockText="1"/>
</file>

<file path=xl/ctrlProps/ctrlProp3203.xml><?xml version="1.0" encoding="utf-8"?>
<formControlPr xmlns="http://schemas.microsoft.com/office/spreadsheetml/2009/9/main" objectType="Button" lockText="1"/>
</file>

<file path=xl/ctrlProps/ctrlProp3204.xml><?xml version="1.0" encoding="utf-8"?>
<formControlPr xmlns="http://schemas.microsoft.com/office/spreadsheetml/2009/9/main" objectType="Button" lockText="1"/>
</file>

<file path=xl/ctrlProps/ctrlProp3205.xml><?xml version="1.0" encoding="utf-8"?>
<formControlPr xmlns="http://schemas.microsoft.com/office/spreadsheetml/2009/9/main" objectType="Button" lockText="1"/>
</file>

<file path=xl/ctrlProps/ctrlProp3206.xml><?xml version="1.0" encoding="utf-8"?>
<formControlPr xmlns="http://schemas.microsoft.com/office/spreadsheetml/2009/9/main" objectType="Button" lockText="1"/>
</file>

<file path=xl/ctrlProps/ctrlProp3207.xml><?xml version="1.0" encoding="utf-8"?>
<formControlPr xmlns="http://schemas.microsoft.com/office/spreadsheetml/2009/9/main" objectType="Button" lockText="1"/>
</file>

<file path=xl/ctrlProps/ctrlProp3208.xml><?xml version="1.0" encoding="utf-8"?>
<formControlPr xmlns="http://schemas.microsoft.com/office/spreadsheetml/2009/9/main" objectType="Button" lockText="1"/>
</file>

<file path=xl/ctrlProps/ctrlProp3209.xml><?xml version="1.0" encoding="utf-8"?>
<formControlPr xmlns="http://schemas.microsoft.com/office/spreadsheetml/2009/9/main" objectType="Button" lockText="1"/>
</file>

<file path=xl/ctrlProps/ctrlProp321.xml><?xml version="1.0" encoding="utf-8"?>
<formControlPr xmlns="http://schemas.microsoft.com/office/spreadsheetml/2009/9/main" objectType="Button" lockText="1"/>
</file>

<file path=xl/ctrlProps/ctrlProp3210.xml><?xml version="1.0" encoding="utf-8"?>
<formControlPr xmlns="http://schemas.microsoft.com/office/spreadsheetml/2009/9/main" objectType="Button" lockText="1"/>
</file>

<file path=xl/ctrlProps/ctrlProp3211.xml><?xml version="1.0" encoding="utf-8"?>
<formControlPr xmlns="http://schemas.microsoft.com/office/spreadsheetml/2009/9/main" objectType="Button" lockText="1"/>
</file>

<file path=xl/ctrlProps/ctrlProp3212.xml><?xml version="1.0" encoding="utf-8"?>
<formControlPr xmlns="http://schemas.microsoft.com/office/spreadsheetml/2009/9/main" objectType="Button" lockText="1"/>
</file>

<file path=xl/ctrlProps/ctrlProp3213.xml><?xml version="1.0" encoding="utf-8"?>
<formControlPr xmlns="http://schemas.microsoft.com/office/spreadsheetml/2009/9/main" objectType="Button" lockText="1"/>
</file>

<file path=xl/ctrlProps/ctrlProp3214.xml><?xml version="1.0" encoding="utf-8"?>
<formControlPr xmlns="http://schemas.microsoft.com/office/spreadsheetml/2009/9/main" objectType="Button" lockText="1"/>
</file>

<file path=xl/ctrlProps/ctrlProp3215.xml><?xml version="1.0" encoding="utf-8"?>
<formControlPr xmlns="http://schemas.microsoft.com/office/spreadsheetml/2009/9/main" objectType="Button" lockText="1"/>
</file>

<file path=xl/ctrlProps/ctrlProp3216.xml><?xml version="1.0" encoding="utf-8"?>
<formControlPr xmlns="http://schemas.microsoft.com/office/spreadsheetml/2009/9/main" objectType="Button" lockText="1"/>
</file>

<file path=xl/ctrlProps/ctrlProp3217.xml><?xml version="1.0" encoding="utf-8"?>
<formControlPr xmlns="http://schemas.microsoft.com/office/spreadsheetml/2009/9/main" objectType="Button" lockText="1"/>
</file>

<file path=xl/ctrlProps/ctrlProp3218.xml><?xml version="1.0" encoding="utf-8"?>
<formControlPr xmlns="http://schemas.microsoft.com/office/spreadsheetml/2009/9/main" objectType="Button" lockText="1"/>
</file>

<file path=xl/ctrlProps/ctrlProp3219.xml><?xml version="1.0" encoding="utf-8"?>
<formControlPr xmlns="http://schemas.microsoft.com/office/spreadsheetml/2009/9/main" objectType="Button" lockText="1"/>
</file>

<file path=xl/ctrlProps/ctrlProp322.xml><?xml version="1.0" encoding="utf-8"?>
<formControlPr xmlns="http://schemas.microsoft.com/office/spreadsheetml/2009/9/main" objectType="Button" lockText="1"/>
</file>

<file path=xl/ctrlProps/ctrlProp3220.xml><?xml version="1.0" encoding="utf-8"?>
<formControlPr xmlns="http://schemas.microsoft.com/office/spreadsheetml/2009/9/main" objectType="Button" lockText="1"/>
</file>

<file path=xl/ctrlProps/ctrlProp3221.xml><?xml version="1.0" encoding="utf-8"?>
<formControlPr xmlns="http://schemas.microsoft.com/office/spreadsheetml/2009/9/main" objectType="Button" lockText="1"/>
</file>

<file path=xl/ctrlProps/ctrlProp3222.xml><?xml version="1.0" encoding="utf-8"?>
<formControlPr xmlns="http://schemas.microsoft.com/office/spreadsheetml/2009/9/main" objectType="Button" lockText="1"/>
</file>

<file path=xl/ctrlProps/ctrlProp3223.xml><?xml version="1.0" encoding="utf-8"?>
<formControlPr xmlns="http://schemas.microsoft.com/office/spreadsheetml/2009/9/main" objectType="Button" lockText="1"/>
</file>

<file path=xl/ctrlProps/ctrlProp3224.xml><?xml version="1.0" encoding="utf-8"?>
<formControlPr xmlns="http://schemas.microsoft.com/office/spreadsheetml/2009/9/main" objectType="Button" lockText="1"/>
</file>

<file path=xl/ctrlProps/ctrlProp3225.xml><?xml version="1.0" encoding="utf-8"?>
<formControlPr xmlns="http://schemas.microsoft.com/office/spreadsheetml/2009/9/main" objectType="Button" lockText="1"/>
</file>

<file path=xl/ctrlProps/ctrlProp3226.xml><?xml version="1.0" encoding="utf-8"?>
<formControlPr xmlns="http://schemas.microsoft.com/office/spreadsheetml/2009/9/main" objectType="Button" lockText="1"/>
</file>

<file path=xl/ctrlProps/ctrlProp3227.xml><?xml version="1.0" encoding="utf-8"?>
<formControlPr xmlns="http://schemas.microsoft.com/office/spreadsheetml/2009/9/main" objectType="Button" lockText="1"/>
</file>

<file path=xl/ctrlProps/ctrlProp3228.xml><?xml version="1.0" encoding="utf-8"?>
<formControlPr xmlns="http://schemas.microsoft.com/office/spreadsheetml/2009/9/main" objectType="Button" lockText="1"/>
</file>

<file path=xl/ctrlProps/ctrlProp3229.xml><?xml version="1.0" encoding="utf-8"?>
<formControlPr xmlns="http://schemas.microsoft.com/office/spreadsheetml/2009/9/main" objectType="Button" lockText="1"/>
</file>

<file path=xl/ctrlProps/ctrlProp323.xml><?xml version="1.0" encoding="utf-8"?>
<formControlPr xmlns="http://schemas.microsoft.com/office/spreadsheetml/2009/9/main" objectType="Button" lockText="1"/>
</file>

<file path=xl/ctrlProps/ctrlProp3230.xml><?xml version="1.0" encoding="utf-8"?>
<formControlPr xmlns="http://schemas.microsoft.com/office/spreadsheetml/2009/9/main" objectType="Button" lockText="1"/>
</file>

<file path=xl/ctrlProps/ctrlProp3231.xml><?xml version="1.0" encoding="utf-8"?>
<formControlPr xmlns="http://schemas.microsoft.com/office/spreadsheetml/2009/9/main" objectType="Button" lockText="1"/>
</file>

<file path=xl/ctrlProps/ctrlProp3232.xml><?xml version="1.0" encoding="utf-8"?>
<formControlPr xmlns="http://schemas.microsoft.com/office/spreadsheetml/2009/9/main" objectType="Button" lockText="1"/>
</file>

<file path=xl/ctrlProps/ctrlProp3233.xml><?xml version="1.0" encoding="utf-8"?>
<formControlPr xmlns="http://schemas.microsoft.com/office/spreadsheetml/2009/9/main" objectType="Button" lockText="1"/>
</file>

<file path=xl/ctrlProps/ctrlProp3234.xml><?xml version="1.0" encoding="utf-8"?>
<formControlPr xmlns="http://schemas.microsoft.com/office/spreadsheetml/2009/9/main" objectType="Button" lockText="1"/>
</file>

<file path=xl/ctrlProps/ctrlProp3235.xml><?xml version="1.0" encoding="utf-8"?>
<formControlPr xmlns="http://schemas.microsoft.com/office/spreadsheetml/2009/9/main" objectType="Button" lockText="1"/>
</file>

<file path=xl/ctrlProps/ctrlProp3236.xml><?xml version="1.0" encoding="utf-8"?>
<formControlPr xmlns="http://schemas.microsoft.com/office/spreadsheetml/2009/9/main" objectType="Button" lockText="1"/>
</file>

<file path=xl/ctrlProps/ctrlProp3237.xml><?xml version="1.0" encoding="utf-8"?>
<formControlPr xmlns="http://schemas.microsoft.com/office/spreadsheetml/2009/9/main" objectType="Button" lockText="1"/>
</file>

<file path=xl/ctrlProps/ctrlProp3238.xml><?xml version="1.0" encoding="utf-8"?>
<formControlPr xmlns="http://schemas.microsoft.com/office/spreadsheetml/2009/9/main" objectType="Button" lockText="1"/>
</file>

<file path=xl/ctrlProps/ctrlProp3239.xml><?xml version="1.0" encoding="utf-8"?>
<formControlPr xmlns="http://schemas.microsoft.com/office/spreadsheetml/2009/9/main" objectType="Button" lockText="1"/>
</file>

<file path=xl/ctrlProps/ctrlProp324.xml><?xml version="1.0" encoding="utf-8"?>
<formControlPr xmlns="http://schemas.microsoft.com/office/spreadsheetml/2009/9/main" objectType="Button" lockText="1"/>
</file>

<file path=xl/ctrlProps/ctrlProp3240.xml><?xml version="1.0" encoding="utf-8"?>
<formControlPr xmlns="http://schemas.microsoft.com/office/spreadsheetml/2009/9/main" objectType="Button" lockText="1"/>
</file>

<file path=xl/ctrlProps/ctrlProp3241.xml><?xml version="1.0" encoding="utf-8"?>
<formControlPr xmlns="http://schemas.microsoft.com/office/spreadsheetml/2009/9/main" objectType="Button" lockText="1"/>
</file>

<file path=xl/ctrlProps/ctrlProp3242.xml><?xml version="1.0" encoding="utf-8"?>
<formControlPr xmlns="http://schemas.microsoft.com/office/spreadsheetml/2009/9/main" objectType="Button" lockText="1"/>
</file>

<file path=xl/ctrlProps/ctrlProp3243.xml><?xml version="1.0" encoding="utf-8"?>
<formControlPr xmlns="http://schemas.microsoft.com/office/spreadsheetml/2009/9/main" objectType="Button" lockText="1"/>
</file>

<file path=xl/ctrlProps/ctrlProp3244.xml><?xml version="1.0" encoding="utf-8"?>
<formControlPr xmlns="http://schemas.microsoft.com/office/spreadsheetml/2009/9/main" objectType="Button" lockText="1"/>
</file>

<file path=xl/ctrlProps/ctrlProp3245.xml><?xml version="1.0" encoding="utf-8"?>
<formControlPr xmlns="http://schemas.microsoft.com/office/spreadsheetml/2009/9/main" objectType="Button" lockText="1"/>
</file>

<file path=xl/ctrlProps/ctrlProp3246.xml><?xml version="1.0" encoding="utf-8"?>
<formControlPr xmlns="http://schemas.microsoft.com/office/spreadsheetml/2009/9/main" objectType="Button" lockText="1"/>
</file>

<file path=xl/ctrlProps/ctrlProp3247.xml><?xml version="1.0" encoding="utf-8"?>
<formControlPr xmlns="http://schemas.microsoft.com/office/spreadsheetml/2009/9/main" objectType="Button" lockText="1"/>
</file>

<file path=xl/ctrlProps/ctrlProp3248.xml><?xml version="1.0" encoding="utf-8"?>
<formControlPr xmlns="http://schemas.microsoft.com/office/spreadsheetml/2009/9/main" objectType="Button" lockText="1"/>
</file>

<file path=xl/ctrlProps/ctrlProp3249.xml><?xml version="1.0" encoding="utf-8"?>
<formControlPr xmlns="http://schemas.microsoft.com/office/spreadsheetml/2009/9/main" objectType="Button" lockText="1"/>
</file>

<file path=xl/ctrlProps/ctrlProp325.xml><?xml version="1.0" encoding="utf-8"?>
<formControlPr xmlns="http://schemas.microsoft.com/office/spreadsheetml/2009/9/main" objectType="Button" lockText="1"/>
</file>

<file path=xl/ctrlProps/ctrlProp3250.xml><?xml version="1.0" encoding="utf-8"?>
<formControlPr xmlns="http://schemas.microsoft.com/office/spreadsheetml/2009/9/main" objectType="Button" lockText="1"/>
</file>

<file path=xl/ctrlProps/ctrlProp3251.xml><?xml version="1.0" encoding="utf-8"?>
<formControlPr xmlns="http://schemas.microsoft.com/office/spreadsheetml/2009/9/main" objectType="Button" lockText="1"/>
</file>

<file path=xl/ctrlProps/ctrlProp3252.xml><?xml version="1.0" encoding="utf-8"?>
<formControlPr xmlns="http://schemas.microsoft.com/office/spreadsheetml/2009/9/main" objectType="Button" lockText="1"/>
</file>

<file path=xl/ctrlProps/ctrlProp3253.xml><?xml version="1.0" encoding="utf-8"?>
<formControlPr xmlns="http://schemas.microsoft.com/office/spreadsheetml/2009/9/main" objectType="Button" lockText="1"/>
</file>

<file path=xl/ctrlProps/ctrlProp3254.xml><?xml version="1.0" encoding="utf-8"?>
<formControlPr xmlns="http://schemas.microsoft.com/office/spreadsheetml/2009/9/main" objectType="Button" lockText="1"/>
</file>

<file path=xl/ctrlProps/ctrlProp3255.xml><?xml version="1.0" encoding="utf-8"?>
<formControlPr xmlns="http://schemas.microsoft.com/office/spreadsheetml/2009/9/main" objectType="Button" lockText="1"/>
</file>

<file path=xl/ctrlProps/ctrlProp3256.xml><?xml version="1.0" encoding="utf-8"?>
<formControlPr xmlns="http://schemas.microsoft.com/office/spreadsheetml/2009/9/main" objectType="Button" lockText="1"/>
</file>

<file path=xl/ctrlProps/ctrlProp3257.xml><?xml version="1.0" encoding="utf-8"?>
<formControlPr xmlns="http://schemas.microsoft.com/office/spreadsheetml/2009/9/main" objectType="Button" lockText="1"/>
</file>

<file path=xl/ctrlProps/ctrlProp3258.xml><?xml version="1.0" encoding="utf-8"?>
<formControlPr xmlns="http://schemas.microsoft.com/office/spreadsheetml/2009/9/main" objectType="Button" lockText="1"/>
</file>

<file path=xl/ctrlProps/ctrlProp3259.xml><?xml version="1.0" encoding="utf-8"?>
<formControlPr xmlns="http://schemas.microsoft.com/office/spreadsheetml/2009/9/main" objectType="Button" lockText="1"/>
</file>

<file path=xl/ctrlProps/ctrlProp326.xml><?xml version="1.0" encoding="utf-8"?>
<formControlPr xmlns="http://schemas.microsoft.com/office/spreadsheetml/2009/9/main" objectType="Button" lockText="1"/>
</file>

<file path=xl/ctrlProps/ctrlProp3260.xml><?xml version="1.0" encoding="utf-8"?>
<formControlPr xmlns="http://schemas.microsoft.com/office/spreadsheetml/2009/9/main" objectType="Button" lockText="1"/>
</file>

<file path=xl/ctrlProps/ctrlProp3261.xml><?xml version="1.0" encoding="utf-8"?>
<formControlPr xmlns="http://schemas.microsoft.com/office/spreadsheetml/2009/9/main" objectType="Button" lockText="1"/>
</file>

<file path=xl/ctrlProps/ctrlProp3262.xml><?xml version="1.0" encoding="utf-8"?>
<formControlPr xmlns="http://schemas.microsoft.com/office/spreadsheetml/2009/9/main" objectType="Button" lockText="1"/>
</file>

<file path=xl/ctrlProps/ctrlProp3263.xml><?xml version="1.0" encoding="utf-8"?>
<formControlPr xmlns="http://schemas.microsoft.com/office/spreadsheetml/2009/9/main" objectType="Button" lockText="1"/>
</file>

<file path=xl/ctrlProps/ctrlProp3264.xml><?xml version="1.0" encoding="utf-8"?>
<formControlPr xmlns="http://schemas.microsoft.com/office/spreadsheetml/2009/9/main" objectType="Button" lockText="1"/>
</file>

<file path=xl/ctrlProps/ctrlProp3265.xml><?xml version="1.0" encoding="utf-8"?>
<formControlPr xmlns="http://schemas.microsoft.com/office/spreadsheetml/2009/9/main" objectType="Button" lockText="1"/>
</file>

<file path=xl/ctrlProps/ctrlProp3266.xml><?xml version="1.0" encoding="utf-8"?>
<formControlPr xmlns="http://schemas.microsoft.com/office/spreadsheetml/2009/9/main" objectType="Button" lockText="1"/>
</file>

<file path=xl/ctrlProps/ctrlProp3267.xml><?xml version="1.0" encoding="utf-8"?>
<formControlPr xmlns="http://schemas.microsoft.com/office/spreadsheetml/2009/9/main" objectType="Button" lockText="1"/>
</file>

<file path=xl/ctrlProps/ctrlProp3268.xml><?xml version="1.0" encoding="utf-8"?>
<formControlPr xmlns="http://schemas.microsoft.com/office/spreadsheetml/2009/9/main" objectType="Button" lockText="1"/>
</file>

<file path=xl/ctrlProps/ctrlProp3269.xml><?xml version="1.0" encoding="utf-8"?>
<formControlPr xmlns="http://schemas.microsoft.com/office/spreadsheetml/2009/9/main" objectType="Button" lockText="1"/>
</file>

<file path=xl/ctrlProps/ctrlProp327.xml><?xml version="1.0" encoding="utf-8"?>
<formControlPr xmlns="http://schemas.microsoft.com/office/spreadsheetml/2009/9/main" objectType="Button" lockText="1"/>
</file>

<file path=xl/ctrlProps/ctrlProp3270.xml><?xml version="1.0" encoding="utf-8"?>
<formControlPr xmlns="http://schemas.microsoft.com/office/spreadsheetml/2009/9/main" objectType="Button" lockText="1"/>
</file>

<file path=xl/ctrlProps/ctrlProp3271.xml><?xml version="1.0" encoding="utf-8"?>
<formControlPr xmlns="http://schemas.microsoft.com/office/spreadsheetml/2009/9/main" objectType="Button" lockText="1"/>
</file>

<file path=xl/ctrlProps/ctrlProp3272.xml><?xml version="1.0" encoding="utf-8"?>
<formControlPr xmlns="http://schemas.microsoft.com/office/spreadsheetml/2009/9/main" objectType="Button" lockText="1"/>
</file>

<file path=xl/ctrlProps/ctrlProp3273.xml><?xml version="1.0" encoding="utf-8"?>
<formControlPr xmlns="http://schemas.microsoft.com/office/spreadsheetml/2009/9/main" objectType="Button" lockText="1"/>
</file>

<file path=xl/ctrlProps/ctrlProp3274.xml><?xml version="1.0" encoding="utf-8"?>
<formControlPr xmlns="http://schemas.microsoft.com/office/spreadsheetml/2009/9/main" objectType="Button" lockText="1"/>
</file>

<file path=xl/ctrlProps/ctrlProp3275.xml><?xml version="1.0" encoding="utf-8"?>
<formControlPr xmlns="http://schemas.microsoft.com/office/spreadsheetml/2009/9/main" objectType="Button" lockText="1"/>
</file>

<file path=xl/ctrlProps/ctrlProp3276.xml><?xml version="1.0" encoding="utf-8"?>
<formControlPr xmlns="http://schemas.microsoft.com/office/spreadsheetml/2009/9/main" objectType="Button" lockText="1"/>
</file>

<file path=xl/ctrlProps/ctrlProp3277.xml><?xml version="1.0" encoding="utf-8"?>
<formControlPr xmlns="http://schemas.microsoft.com/office/spreadsheetml/2009/9/main" objectType="Button" lockText="1"/>
</file>

<file path=xl/ctrlProps/ctrlProp3278.xml><?xml version="1.0" encoding="utf-8"?>
<formControlPr xmlns="http://schemas.microsoft.com/office/spreadsheetml/2009/9/main" objectType="Button" lockText="1"/>
</file>

<file path=xl/ctrlProps/ctrlProp3279.xml><?xml version="1.0" encoding="utf-8"?>
<formControlPr xmlns="http://schemas.microsoft.com/office/spreadsheetml/2009/9/main" objectType="Button" lockText="1"/>
</file>

<file path=xl/ctrlProps/ctrlProp328.xml><?xml version="1.0" encoding="utf-8"?>
<formControlPr xmlns="http://schemas.microsoft.com/office/spreadsheetml/2009/9/main" objectType="Button" lockText="1"/>
</file>

<file path=xl/ctrlProps/ctrlProp3280.xml><?xml version="1.0" encoding="utf-8"?>
<formControlPr xmlns="http://schemas.microsoft.com/office/spreadsheetml/2009/9/main" objectType="Button" lockText="1"/>
</file>

<file path=xl/ctrlProps/ctrlProp3281.xml><?xml version="1.0" encoding="utf-8"?>
<formControlPr xmlns="http://schemas.microsoft.com/office/spreadsheetml/2009/9/main" objectType="Button" lockText="1"/>
</file>

<file path=xl/ctrlProps/ctrlProp3282.xml><?xml version="1.0" encoding="utf-8"?>
<formControlPr xmlns="http://schemas.microsoft.com/office/spreadsheetml/2009/9/main" objectType="Button" lockText="1"/>
</file>

<file path=xl/ctrlProps/ctrlProp3283.xml><?xml version="1.0" encoding="utf-8"?>
<formControlPr xmlns="http://schemas.microsoft.com/office/spreadsheetml/2009/9/main" objectType="Button" lockText="1"/>
</file>

<file path=xl/ctrlProps/ctrlProp3284.xml><?xml version="1.0" encoding="utf-8"?>
<formControlPr xmlns="http://schemas.microsoft.com/office/spreadsheetml/2009/9/main" objectType="Button" lockText="1"/>
</file>

<file path=xl/ctrlProps/ctrlProp3285.xml><?xml version="1.0" encoding="utf-8"?>
<formControlPr xmlns="http://schemas.microsoft.com/office/spreadsheetml/2009/9/main" objectType="Button" lockText="1"/>
</file>

<file path=xl/ctrlProps/ctrlProp3286.xml><?xml version="1.0" encoding="utf-8"?>
<formControlPr xmlns="http://schemas.microsoft.com/office/spreadsheetml/2009/9/main" objectType="Button" lockText="1"/>
</file>

<file path=xl/ctrlProps/ctrlProp3287.xml><?xml version="1.0" encoding="utf-8"?>
<formControlPr xmlns="http://schemas.microsoft.com/office/spreadsheetml/2009/9/main" objectType="Button" lockText="1"/>
</file>

<file path=xl/ctrlProps/ctrlProp3288.xml><?xml version="1.0" encoding="utf-8"?>
<formControlPr xmlns="http://schemas.microsoft.com/office/spreadsheetml/2009/9/main" objectType="Button" lockText="1"/>
</file>

<file path=xl/ctrlProps/ctrlProp3289.xml><?xml version="1.0" encoding="utf-8"?>
<formControlPr xmlns="http://schemas.microsoft.com/office/spreadsheetml/2009/9/main" objectType="Button" lockText="1"/>
</file>

<file path=xl/ctrlProps/ctrlProp329.xml><?xml version="1.0" encoding="utf-8"?>
<formControlPr xmlns="http://schemas.microsoft.com/office/spreadsheetml/2009/9/main" objectType="Button" lockText="1"/>
</file>

<file path=xl/ctrlProps/ctrlProp3290.xml><?xml version="1.0" encoding="utf-8"?>
<formControlPr xmlns="http://schemas.microsoft.com/office/spreadsheetml/2009/9/main" objectType="Button" lockText="1"/>
</file>

<file path=xl/ctrlProps/ctrlProp3291.xml><?xml version="1.0" encoding="utf-8"?>
<formControlPr xmlns="http://schemas.microsoft.com/office/spreadsheetml/2009/9/main" objectType="Button" lockText="1"/>
</file>

<file path=xl/ctrlProps/ctrlProp3292.xml><?xml version="1.0" encoding="utf-8"?>
<formControlPr xmlns="http://schemas.microsoft.com/office/spreadsheetml/2009/9/main" objectType="Button" lockText="1"/>
</file>

<file path=xl/ctrlProps/ctrlProp3293.xml><?xml version="1.0" encoding="utf-8"?>
<formControlPr xmlns="http://schemas.microsoft.com/office/spreadsheetml/2009/9/main" objectType="Button" lockText="1"/>
</file>

<file path=xl/ctrlProps/ctrlProp3294.xml><?xml version="1.0" encoding="utf-8"?>
<formControlPr xmlns="http://schemas.microsoft.com/office/spreadsheetml/2009/9/main" objectType="Button" lockText="1"/>
</file>

<file path=xl/ctrlProps/ctrlProp3295.xml><?xml version="1.0" encoding="utf-8"?>
<formControlPr xmlns="http://schemas.microsoft.com/office/spreadsheetml/2009/9/main" objectType="Button" lockText="1"/>
</file>

<file path=xl/ctrlProps/ctrlProp3296.xml><?xml version="1.0" encoding="utf-8"?>
<formControlPr xmlns="http://schemas.microsoft.com/office/spreadsheetml/2009/9/main" objectType="Button" lockText="1"/>
</file>

<file path=xl/ctrlProps/ctrlProp3297.xml><?xml version="1.0" encoding="utf-8"?>
<formControlPr xmlns="http://schemas.microsoft.com/office/spreadsheetml/2009/9/main" objectType="Button" lockText="1"/>
</file>

<file path=xl/ctrlProps/ctrlProp3298.xml><?xml version="1.0" encoding="utf-8"?>
<formControlPr xmlns="http://schemas.microsoft.com/office/spreadsheetml/2009/9/main" objectType="Button" lockText="1"/>
</file>

<file path=xl/ctrlProps/ctrlProp3299.xml><?xml version="1.0" encoding="utf-8"?>
<formControlPr xmlns="http://schemas.microsoft.com/office/spreadsheetml/2009/9/main" objectType="Button" lockText="1"/>
</file>

<file path=xl/ctrlProps/ctrlProp33.xml><?xml version="1.0" encoding="utf-8"?>
<formControlPr xmlns="http://schemas.microsoft.com/office/spreadsheetml/2009/9/main" objectType="Button" lockText="1"/>
</file>

<file path=xl/ctrlProps/ctrlProp330.xml><?xml version="1.0" encoding="utf-8"?>
<formControlPr xmlns="http://schemas.microsoft.com/office/spreadsheetml/2009/9/main" objectType="Button" lockText="1"/>
</file>

<file path=xl/ctrlProps/ctrlProp3300.xml><?xml version="1.0" encoding="utf-8"?>
<formControlPr xmlns="http://schemas.microsoft.com/office/spreadsheetml/2009/9/main" objectType="Button" lockText="1"/>
</file>

<file path=xl/ctrlProps/ctrlProp3301.xml><?xml version="1.0" encoding="utf-8"?>
<formControlPr xmlns="http://schemas.microsoft.com/office/spreadsheetml/2009/9/main" objectType="Button" lockText="1"/>
</file>

<file path=xl/ctrlProps/ctrlProp3302.xml><?xml version="1.0" encoding="utf-8"?>
<formControlPr xmlns="http://schemas.microsoft.com/office/spreadsheetml/2009/9/main" objectType="Button" lockText="1"/>
</file>

<file path=xl/ctrlProps/ctrlProp3303.xml><?xml version="1.0" encoding="utf-8"?>
<formControlPr xmlns="http://schemas.microsoft.com/office/spreadsheetml/2009/9/main" objectType="Button" lockText="1"/>
</file>

<file path=xl/ctrlProps/ctrlProp3304.xml><?xml version="1.0" encoding="utf-8"?>
<formControlPr xmlns="http://schemas.microsoft.com/office/spreadsheetml/2009/9/main" objectType="Button" lockText="1"/>
</file>

<file path=xl/ctrlProps/ctrlProp3305.xml><?xml version="1.0" encoding="utf-8"?>
<formControlPr xmlns="http://schemas.microsoft.com/office/spreadsheetml/2009/9/main" objectType="Button" lockText="1"/>
</file>

<file path=xl/ctrlProps/ctrlProp3306.xml><?xml version="1.0" encoding="utf-8"?>
<formControlPr xmlns="http://schemas.microsoft.com/office/spreadsheetml/2009/9/main" objectType="Button" lockText="1"/>
</file>

<file path=xl/ctrlProps/ctrlProp3307.xml><?xml version="1.0" encoding="utf-8"?>
<formControlPr xmlns="http://schemas.microsoft.com/office/spreadsheetml/2009/9/main" objectType="Button" lockText="1"/>
</file>

<file path=xl/ctrlProps/ctrlProp3308.xml><?xml version="1.0" encoding="utf-8"?>
<formControlPr xmlns="http://schemas.microsoft.com/office/spreadsheetml/2009/9/main" objectType="Button" lockText="1"/>
</file>

<file path=xl/ctrlProps/ctrlProp3309.xml><?xml version="1.0" encoding="utf-8"?>
<formControlPr xmlns="http://schemas.microsoft.com/office/spreadsheetml/2009/9/main" objectType="Button" lockText="1"/>
</file>

<file path=xl/ctrlProps/ctrlProp331.xml><?xml version="1.0" encoding="utf-8"?>
<formControlPr xmlns="http://schemas.microsoft.com/office/spreadsheetml/2009/9/main" objectType="Button" lockText="1"/>
</file>

<file path=xl/ctrlProps/ctrlProp3310.xml><?xml version="1.0" encoding="utf-8"?>
<formControlPr xmlns="http://schemas.microsoft.com/office/spreadsheetml/2009/9/main" objectType="Button" lockText="1"/>
</file>

<file path=xl/ctrlProps/ctrlProp3311.xml><?xml version="1.0" encoding="utf-8"?>
<formControlPr xmlns="http://schemas.microsoft.com/office/spreadsheetml/2009/9/main" objectType="Button" lockText="1"/>
</file>

<file path=xl/ctrlProps/ctrlProp3312.xml><?xml version="1.0" encoding="utf-8"?>
<formControlPr xmlns="http://schemas.microsoft.com/office/spreadsheetml/2009/9/main" objectType="Button" lockText="1"/>
</file>

<file path=xl/ctrlProps/ctrlProp3313.xml><?xml version="1.0" encoding="utf-8"?>
<formControlPr xmlns="http://schemas.microsoft.com/office/spreadsheetml/2009/9/main" objectType="Button" lockText="1"/>
</file>

<file path=xl/ctrlProps/ctrlProp3314.xml><?xml version="1.0" encoding="utf-8"?>
<formControlPr xmlns="http://schemas.microsoft.com/office/spreadsheetml/2009/9/main" objectType="Button" lockText="1"/>
</file>

<file path=xl/ctrlProps/ctrlProp3315.xml><?xml version="1.0" encoding="utf-8"?>
<formControlPr xmlns="http://schemas.microsoft.com/office/spreadsheetml/2009/9/main" objectType="Button" lockText="1"/>
</file>

<file path=xl/ctrlProps/ctrlProp3316.xml><?xml version="1.0" encoding="utf-8"?>
<formControlPr xmlns="http://schemas.microsoft.com/office/spreadsheetml/2009/9/main" objectType="Button" lockText="1"/>
</file>

<file path=xl/ctrlProps/ctrlProp3317.xml><?xml version="1.0" encoding="utf-8"?>
<formControlPr xmlns="http://schemas.microsoft.com/office/spreadsheetml/2009/9/main" objectType="Button" lockText="1"/>
</file>

<file path=xl/ctrlProps/ctrlProp3318.xml><?xml version="1.0" encoding="utf-8"?>
<formControlPr xmlns="http://schemas.microsoft.com/office/spreadsheetml/2009/9/main" objectType="Button" lockText="1"/>
</file>

<file path=xl/ctrlProps/ctrlProp3319.xml><?xml version="1.0" encoding="utf-8"?>
<formControlPr xmlns="http://schemas.microsoft.com/office/spreadsheetml/2009/9/main" objectType="Button" lockText="1"/>
</file>

<file path=xl/ctrlProps/ctrlProp332.xml><?xml version="1.0" encoding="utf-8"?>
<formControlPr xmlns="http://schemas.microsoft.com/office/spreadsheetml/2009/9/main" objectType="Button" lockText="1"/>
</file>

<file path=xl/ctrlProps/ctrlProp3320.xml><?xml version="1.0" encoding="utf-8"?>
<formControlPr xmlns="http://schemas.microsoft.com/office/spreadsheetml/2009/9/main" objectType="Button" lockText="1"/>
</file>

<file path=xl/ctrlProps/ctrlProp3321.xml><?xml version="1.0" encoding="utf-8"?>
<formControlPr xmlns="http://schemas.microsoft.com/office/spreadsheetml/2009/9/main" objectType="Button" lockText="1"/>
</file>

<file path=xl/ctrlProps/ctrlProp3322.xml><?xml version="1.0" encoding="utf-8"?>
<formControlPr xmlns="http://schemas.microsoft.com/office/spreadsheetml/2009/9/main" objectType="Button" lockText="1"/>
</file>

<file path=xl/ctrlProps/ctrlProp3323.xml><?xml version="1.0" encoding="utf-8"?>
<formControlPr xmlns="http://schemas.microsoft.com/office/spreadsheetml/2009/9/main" objectType="Button" lockText="1"/>
</file>

<file path=xl/ctrlProps/ctrlProp3324.xml><?xml version="1.0" encoding="utf-8"?>
<formControlPr xmlns="http://schemas.microsoft.com/office/spreadsheetml/2009/9/main" objectType="Button" lockText="1"/>
</file>

<file path=xl/ctrlProps/ctrlProp3325.xml><?xml version="1.0" encoding="utf-8"?>
<formControlPr xmlns="http://schemas.microsoft.com/office/spreadsheetml/2009/9/main" objectType="Button" lockText="1"/>
</file>

<file path=xl/ctrlProps/ctrlProp3326.xml><?xml version="1.0" encoding="utf-8"?>
<formControlPr xmlns="http://schemas.microsoft.com/office/spreadsheetml/2009/9/main" objectType="Button" lockText="1"/>
</file>

<file path=xl/ctrlProps/ctrlProp3327.xml><?xml version="1.0" encoding="utf-8"?>
<formControlPr xmlns="http://schemas.microsoft.com/office/spreadsheetml/2009/9/main" objectType="Button" lockText="1"/>
</file>

<file path=xl/ctrlProps/ctrlProp3328.xml><?xml version="1.0" encoding="utf-8"?>
<formControlPr xmlns="http://schemas.microsoft.com/office/spreadsheetml/2009/9/main" objectType="Button" lockText="1"/>
</file>

<file path=xl/ctrlProps/ctrlProp3329.xml><?xml version="1.0" encoding="utf-8"?>
<formControlPr xmlns="http://schemas.microsoft.com/office/spreadsheetml/2009/9/main" objectType="Button" lockText="1"/>
</file>

<file path=xl/ctrlProps/ctrlProp333.xml><?xml version="1.0" encoding="utf-8"?>
<formControlPr xmlns="http://schemas.microsoft.com/office/spreadsheetml/2009/9/main" objectType="Button" lockText="1"/>
</file>

<file path=xl/ctrlProps/ctrlProp3330.xml><?xml version="1.0" encoding="utf-8"?>
<formControlPr xmlns="http://schemas.microsoft.com/office/spreadsheetml/2009/9/main" objectType="Button" lockText="1"/>
</file>

<file path=xl/ctrlProps/ctrlProp3331.xml><?xml version="1.0" encoding="utf-8"?>
<formControlPr xmlns="http://schemas.microsoft.com/office/spreadsheetml/2009/9/main" objectType="Button" lockText="1"/>
</file>

<file path=xl/ctrlProps/ctrlProp3332.xml><?xml version="1.0" encoding="utf-8"?>
<formControlPr xmlns="http://schemas.microsoft.com/office/spreadsheetml/2009/9/main" objectType="Button" lockText="1"/>
</file>

<file path=xl/ctrlProps/ctrlProp3333.xml><?xml version="1.0" encoding="utf-8"?>
<formControlPr xmlns="http://schemas.microsoft.com/office/spreadsheetml/2009/9/main" objectType="Button" lockText="1"/>
</file>

<file path=xl/ctrlProps/ctrlProp3334.xml><?xml version="1.0" encoding="utf-8"?>
<formControlPr xmlns="http://schemas.microsoft.com/office/spreadsheetml/2009/9/main" objectType="Button" lockText="1"/>
</file>

<file path=xl/ctrlProps/ctrlProp3335.xml><?xml version="1.0" encoding="utf-8"?>
<formControlPr xmlns="http://schemas.microsoft.com/office/spreadsheetml/2009/9/main" objectType="Button" lockText="1"/>
</file>

<file path=xl/ctrlProps/ctrlProp3336.xml><?xml version="1.0" encoding="utf-8"?>
<formControlPr xmlns="http://schemas.microsoft.com/office/spreadsheetml/2009/9/main" objectType="Button" lockText="1"/>
</file>

<file path=xl/ctrlProps/ctrlProp3337.xml><?xml version="1.0" encoding="utf-8"?>
<formControlPr xmlns="http://schemas.microsoft.com/office/spreadsheetml/2009/9/main" objectType="Button" lockText="1"/>
</file>

<file path=xl/ctrlProps/ctrlProp3338.xml><?xml version="1.0" encoding="utf-8"?>
<formControlPr xmlns="http://schemas.microsoft.com/office/spreadsheetml/2009/9/main" objectType="Button" lockText="1"/>
</file>

<file path=xl/ctrlProps/ctrlProp3339.xml><?xml version="1.0" encoding="utf-8"?>
<formControlPr xmlns="http://schemas.microsoft.com/office/spreadsheetml/2009/9/main" objectType="Button" lockText="1"/>
</file>

<file path=xl/ctrlProps/ctrlProp334.xml><?xml version="1.0" encoding="utf-8"?>
<formControlPr xmlns="http://schemas.microsoft.com/office/spreadsheetml/2009/9/main" objectType="Button" lockText="1"/>
</file>

<file path=xl/ctrlProps/ctrlProp3340.xml><?xml version="1.0" encoding="utf-8"?>
<formControlPr xmlns="http://schemas.microsoft.com/office/spreadsheetml/2009/9/main" objectType="Button" lockText="1"/>
</file>

<file path=xl/ctrlProps/ctrlProp3341.xml><?xml version="1.0" encoding="utf-8"?>
<formControlPr xmlns="http://schemas.microsoft.com/office/spreadsheetml/2009/9/main" objectType="Button" lockText="1"/>
</file>

<file path=xl/ctrlProps/ctrlProp3342.xml><?xml version="1.0" encoding="utf-8"?>
<formControlPr xmlns="http://schemas.microsoft.com/office/spreadsheetml/2009/9/main" objectType="Button" lockText="1"/>
</file>

<file path=xl/ctrlProps/ctrlProp3343.xml><?xml version="1.0" encoding="utf-8"?>
<formControlPr xmlns="http://schemas.microsoft.com/office/spreadsheetml/2009/9/main" objectType="Button" lockText="1"/>
</file>

<file path=xl/ctrlProps/ctrlProp3344.xml><?xml version="1.0" encoding="utf-8"?>
<formControlPr xmlns="http://schemas.microsoft.com/office/spreadsheetml/2009/9/main" objectType="Button" lockText="1"/>
</file>

<file path=xl/ctrlProps/ctrlProp3345.xml><?xml version="1.0" encoding="utf-8"?>
<formControlPr xmlns="http://schemas.microsoft.com/office/spreadsheetml/2009/9/main" objectType="Button" lockText="1"/>
</file>

<file path=xl/ctrlProps/ctrlProp3346.xml><?xml version="1.0" encoding="utf-8"?>
<formControlPr xmlns="http://schemas.microsoft.com/office/spreadsheetml/2009/9/main" objectType="Button" lockText="1"/>
</file>

<file path=xl/ctrlProps/ctrlProp3347.xml><?xml version="1.0" encoding="utf-8"?>
<formControlPr xmlns="http://schemas.microsoft.com/office/spreadsheetml/2009/9/main" objectType="Button" lockText="1"/>
</file>

<file path=xl/ctrlProps/ctrlProp3348.xml><?xml version="1.0" encoding="utf-8"?>
<formControlPr xmlns="http://schemas.microsoft.com/office/spreadsheetml/2009/9/main" objectType="Button" lockText="1"/>
</file>

<file path=xl/ctrlProps/ctrlProp3349.xml><?xml version="1.0" encoding="utf-8"?>
<formControlPr xmlns="http://schemas.microsoft.com/office/spreadsheetml/2009/9/main" objectType="Button" lockText="1"/>
</file>

<file path=xl/ctrlProps/ctrlProp335.xml><?xml version="1.0" encoding="utf-8"?>
<formControlPr xmlns="http://schemas.microsoft.com/office/spreadsheetml/2009/9/main" objectType="Button" lockText="1"/>
</file>

<file path=xl/ctrlProps/ctrlProp3350.xml><?xml version="1.0" encoding="utf-8"?>
<formControlPr xmlns="http://schemas.microsoft.com/office/spreadsheetml/2009/9/main" objectType="Button" lockText="1"/>
</file>

<file path=xl/ctrlProps/ctrlProp3351.xml><?xml version="1.0" encoding="utf-8"?>
<formControlPr xmlns="http://schemas.microsoft.com/office/spreadsheetml/2009/9/main" objectType="Button" lockText="1"/>
</file>

<file path=xl/ctrlProps/ctrlProp3352.xml><?xml version="1.0" encoding="utf-8"?>
<formControlPr xmlns="http://schemas.microsoft.com/office/spreadsheetml/2009/9/main" objectType="Button" lockText="1"/>
</file>

<file path=xl/ctrlProps/ctrlProp3353.xml><?xml version="1.0" encoding="utf-8"?>
<formControlPr xmlns="http://schemas.microsoft.com/office/spreadsheetml/2009/9/main" objectType="Button" lockText="1"/>
</file>

<file path=xl/ctrlProps/ctrlProp3354.xml><?xml version="1.0" encoding="utf-8"?>
<formControlPr xmlns="http://schemas.microsoft.com/office/spreadsheetml/2009/9/main" objectType="Button" lockText="1"/>
</file>

<file path=xl/ctrlProps/ctrlProp3355.xml><?xml version="1.0" encoding="utf-8"?>
<formControlPr xmlns="http://schemas.microsoft.com/office/spreadsheetml/2009/9/main" objectType="Button" lockText="1"/>
</file>

<file path=xl/ctrlProps/ctrlProp3356.xml><?xml version="1.0" encoding="utf-8"?>
<formControlPr xmlns="http://schemas.microsoft.com/office/spreadsheetml/2009/9/main" objectType="Button" lockText="1"/>
</file>

<file path=xl/ctrlProps/ctrlProp3357.xml><?xml version="1.0" encoding="utf-8"?>
<formControlPr xmlns="http://schemas.microsoft.com/office/spreadsheetml/2009/9/main" objectType="Button" lockText="1"/>
</file>

<file path=xl/ctrlProps/ctrlProp3358.xml><?xml version="1.0" encoding="utf-8"?>
<formControlPr xmlns="http://schemas.microsoft.com/office/spreadsheetml/2009/9/main" objectType="Button" lockText="1"/>
</file>

<file path=xl/ctrlProps/ctrlProp3359.xml><?xml version="1.0" encoding="utf-8"?>
<formControlPr xmlns="http://schemas.microsoft.com/office/spreadsheetml/2009/9/main" objectType="Button" lockText="1"/>
</file>

<file path=xl/ctrlProps/ctrlProp336.xml><?xml version="1.0" encoding="utf-8"?>
<formControlPr xmlns="http://schemas.microsoft.com/office/spreadsheetml/2009/9/main" objectType="Button" lockText="1"/>
</file>

<file path=xl/ctrlProps/ctrlProp3360.xml><?xml version="1.0" encoding="utf-8"?>
<formControlPr xmlns="http://schemas.microsoft.com/office/spreadsheetml/2009/9/main" objectType="Button" lockText="1"/>
</file>

<file path=xl/ctrlProps/ctrlProp3361.xml><?xml version="1.0" encoding="utf-8"?>
<formControlPr xmlns="http://schemas.microsoft.com/office/spreadsheetml/2009/9/main" objectType="Button" lockText="1"/>
</file>

<file path=xl/ctrlProps/ctrlProp3362.xml><?xml version="1.0" encoding="utf-8"?>
<formControlPr xmlns="http://schemas.microsoft.com/office/spreadsheetml/2009/9/main" objectType="Button" lockText="1"/>
</file>

<file path=xl/ctrlProps/ctrlProp3363.xml><?xml version="1.0" encoding="utf-8"?>
<formControlPr xmlns="http://schemas.microsoft.com/office/spreadsheetml/2009/9/main" objectType="Button" lockText="1"/>
</file>

<file path=xl/ctrlProps/ctrlProp3364.xml><?xml version="1.0" encoding="utf-8"?>
<formControlPr xmlns="http://schemas.microsoft.com/office/spreadsheetml/2009/9/main" objectType="Button" lockText="1"/>
</file>

<file path=xl/ctrlProps/ctrlProp3365.xml><?xml version="1.0" encoding="utf-8"?>
<formControlPr xmlns="http://schemas.microsoft.com/office/spreadsheetml/2009/9/main" objectType="Button" lockText="1"/>
</file>

<file path=xl/ctrlProps/ctrlProp3366.xml><?xml version="1.0" encoding="utf-8"?>
<formControlPr xmlns="http://schemas.microsoft.com/office/spreadsheetml/2009/9/main" objectType="Button" lockText="1"/>
</file>

<file path=xl/ctrlProps/ctrlProp3367.xml><?xml version="1.0" encoding="utf-8"?>
<formControlPr xmlns="http://schemas.microsoft.com/office/spreadsheetml/2009/9/main" objectType="Button" lockText="1"/>
</file>

<file path=xl/ctrlProps/ctrlProp3368.xml><?xml version="1.0" encoding="utf-8"?>
<formControlPr xmlns="http://schemas.microsoft.com/office/spreadsheetml/2009/9/main" objectType="Button" lockText="1"/>
</file>

<file path=xl/ctrlProps/ctrlProp3369.xml><?xml version="1.0" encoding="utf-8"?>
<formControlPr xmlns="http://schemas.microsoft.com/office/spreadsheetml/2009/9/main" objectType="Button" lockText="1"/>
</file>

<file path=xl/ctrlProps/ctrlProp337.xml><?xml version="1.0" encoding="utf-8"?>
<formControlPr xmlns="http://schemas.microsoft.com/office/spreadsheetml/2009/9/main" objectType="Button" lockText="1"/>
</file>

<file path=xl/ctrlProps/ctrlProp3370.xml><?xml version="1.0" encoding="utf-8"?>
<formControlPr xmlns="http://schemas.microsoft.com/office/spreadsheetml/2009/9/main" objectType="Button" lockText="1"/>
</file>

<file path=xl/ctrlProps/ctrlProp3371.xml><?xml version="1.0" encoding="utf-8"?>
<formControlPr xmlns="http://schemas.microsoft.com/office/spreadsheetml/2009/9/main" objectType="Button" lockText="1"/>
</file>

<file path=xl/ctrlProps/ctrlProp3372.xml><?xml version="1.0" encoding="utf-8"?>
<formControlPr xmlns="http://schemas.microsoft.com/office/spreadsheetml/2009/9/main" objectType="Button" lockText="1"/>
</file>

<file path=xl/ctrlProps/ctrlProp3373.xml><?xml version="1.0" encoding="utf-8"?>
<formControlPr xmlns="http://schemas.microsoft.com/office/spreadsheetml/2009/9/main" objectType="Button" lockText="1"/>
</file>

<file path=xl/ctrlProps/ctrlProp3374.xml><?xml version="1.0" encoding="utf-8"?>
<formControlPr xmlns="http://schemas.microsoft.com/office/spreadsheetml/2009/9/main" objectType="Button" lockText="1"/>
</file>

<file path=xl/ctrlProps/ctrlProp3375.xml><?xml version="1.0" encoding="utf-8"?>
<formControlPr xmlns="http://schemas.microsoft.com/office/spreadsheetml/2009/9/main" objectType="Button" lockText="1"/>
</file>

<file path=xl/ctrlProps/ctrlProp3376.xml><?xml version="1.0" encoding="utf-8"?>
<formControlPr xmlns="http://schemas.microsoft.com/office/spreadsheetml/2009/9/main" objectType="Button" lockText="1"/>
</file>

<file path=xl/ctrlProps/ctrlProp3377.xml><?xml version="1.0" encoding="utf-8"?>
<formControlPr xmlns="http://schemas.microsoft.com/office/spreadsheetml/2009/9/main" objectType="Button" lockText="1"/>
</file>

<file path=xl/ctrlProps/ctrlProp3378.xml><?xml version="1.0" encoding="utf-8"?>
<formControlPr xmlns="http://schemas.microsoft.com/office/spreadsheetml/2009/9/main" objectType="Button" lockText="1"/>
</file>

<file path=xl/ctrlProps/ctrlProp3379.xml><?xml version="1.0" encoding="utf-8"?>
<formControlPr xmlns="http://schemas.microsoft.com/office/spreadsheetml/2009/9/main" objectType="Button" lockText="1"/>
</file>

<file path=xl/ctrlProps/ctrlProp338.xml><?xml version="1.0" encoding="utf-8"?>
<formControlPr xmlns="http://schemas.microsoft.com/office/spreadsheetml/2009/9/main" objectType="Button" lockText="1"/>
</file>

<file path=xl/ctrlProps/ctrlProp3380.xml><?xml version="1.0" encoding="utf-8"?>
<formControlPr xmlns="http://schemas.microsoft.com/office/spreadsheetml/2009/9/main" objectType="Button" lockText="1"/>
</file>

<file path=xl/ctrlProps/ctrlProp3381.xml><?xml version="1.0" encoding="utf-8"?>
<formControlPr xmlns="http://schemas.microsoft.com/office/spreadsheetml/2009/9/main" objectType="Button" lockText="1"/>
</file>

<file path=xl/ctrlProps/ctrlProp3382.xml><?xml version="1.0" encoding="utf-8"?>
<formControlPr xmlns="http://schemas.microsoft.com/office/spreadsheetml/2009/9/main" objectType="Button" lockText="1"/>
</file>

<file path=xl/ctrlProps/ctrlProp3383.xml><?xml version="1.0" encoding="utf-8"?>
<formControlPr xmlns="http://schemas.microsoft.com/office/spreadsheetml/2009/9/main" objectType="Button" lockText="1"/>
</file>

<file path=xl/ctrlProps/ctrlProp3384.xml><?xml version="1.0" encoding="utf-8"?>
<formControlPr xmlns="http://schemas.microsoft.com/office/spreadsheetml/2009/9/main" objectType="Button" lockText="1"/>
</file>

<file path=xl/ctrlProps/ctrlProp3385.xml><?xml version="1.0" encoding="utf-8"?>
<formControlPr xmlns="http://schemas.microsoft.com/office/spreadsheetml/2009/9/main" objectType="Button" lockText="1"/>
</file>

<file path=xl/ctrlProps/ctrlProp3386.xml><?xml version="1.0" encoding="utf-8"?>
<formControlPr xmlns="http://schemas.microsoft.com/office/spreadsheetml/2009/9/main" objectType="Button" lockText="1"/>
</file>

<file path=xl/ctrlProps/ctrlProp3387.xml><?xml version="1.0" encoding="utf-8"?>
<formControlPr xmlns="http://schemas.microsoft.com/office/spreadsheetml/2009/9/main" objectType="Button" lockText="1"/>
</file>

<file path=xl/ctrlProps/ctrlProp3388.xml><?xml version="1.0" encoding="utf-8"?>
<formControlPr xmlns="http://schemas.microsoft.com/office/spreadsheetml/2009/9/main" objectType="Button" lockText="1"/>
</file>

<file path=xl/ctrlProps/ctrlProp3389.xml><?xml version="1.0" encoding="utf-8"?>
<formControlPr xmlns="http://schemas.microsoft.com/office/spreadsheetml/2009/9/main" objectType="Button" lockText="1"/>
</file>

<file path=xl/ctrlProps/ctrlProp339.xml><?xml version="1.0" encoding="utf-8"?>
<formControlPr xmlns="http://schemas.microsoft.com/office/spreadsheetml/2009/9/main" objectType="Button" lockText="1"/>
</file>

<file path=xl/ctrlProps/ctrlProp3390.xml><?xml version="1.0" encoding="utf-8"?>
<formControlPr xmlns="http://schemas.microsoft.com/office/spreadsheetml/2009/9/main" objectType="Button" lockText="1"/>
</file>

<file path=xl/ctrlProps/ctrlProp3391.xml><?xml version="1.0" encoding="utf-8"?>
<formControlPr xmlns="http://schemas.microsoft.com/office/spreadsheetml/2009/9/main" objectType="Button" lockText="1"/>
</file>

<file path=xl/ctrlProps/ctrlProp3392.xml><?xml version="1.0" encoding="utf-8"?>
<formControlPr xmlns="http://schemas.microsoft.com/office/spreadsheetml/2009/9/main" objectType="Button" lockText="1"/>
</file>

<file path=xl/ctrlProps/ctrlProp3393.xml><?xml version="1.0" encoding="utf-8"?>
<formControlPr xmlns="http://schemas.microsoft.com/office/spreadsheetml/2009/9/main" objectType="Button" lockText="1"/>
</file>

<file path=xl/ctrlProps/ctrlProp3394.xml><?xml version="1.0" encoding="utf-8"?>
<formControlPr xmlns="http://schemas.microsoft.com/office/spreadsheetml/2009/9/main" objectType="Button" lockText="1"/>
</file>

<file path=xl/ctrlProps/ctrlProp3395.xml><?xml version="1.0" encoding="utf-8"?>
<formControlPr xmlns="http://schemas.microsoft.com/office/spreadsheetml/2009/9/main" objectType="Button" lockText="1"/>
</file>

<file path=xl/ctrlProps/ctrlProp3396.xml><?xml version="1.0" encoding="utf-8"?>
<formControlPr xmlns="http://schemas.microsoft.com/office/spreadsheetml/2009/9/main" objectType="Button" lockText="1"/>
</file>

<file path=xl/ctrlProps/ctrlProp3397.xml><?xml version="1.0" encoding="utf-8"?>
<formControlPr xmlns="http://schemas.microsoft.com/office/spreadsheetml/2009/9/main" objectType="Button" lockText="1"/>
</file>

<file path=xl/ctrlProps/ctrlProp3398.xml><?xml version="1.0" encoding="utf-8"?>
<formControlPr xmlns="http://schemas.microsoft.com/office/spreadsheetml/2009/9/main" objectType="Button" lockText="1"/>
</file>

<file path=xl/ctrlProps/ctrlProp3399.xml><?xml version="1.0" encoding="utf-8"?>
<formControlPr xmlns="http://schemas.microsoft.com/office/spreadsheetml/2009/9/main" objectType="Button" lockText="1"/>
</file>

<file path=xl/ctrlProps/ctrlProp34.xml><?xml version="1.0" encoding="utf-8"?>
<formControlPr xmlns="http://schemas.microsoft.com/office/spreadsheetml/2009/9/main" objectType="Button" lockText="1"/>
</file>

<file path=xl/ctrlProps/ctrlProp340.xml><?xml version="1.0" encoding="utf-8"?>
<formControlPr xmlns="http://schemas.microsoft.com/office/spreadsheetml/2009/9/main" objectType="Button" lockText="1"/>
</file>

<file path=xl/ctrlProps/ctrlProp3400.xml><?xml version="1.0" encoding="utf-8"?>
<formControlPr xmlns="http://schemas.microsoft.com/office/spreadsheetml/2009/9/main" objectType="Button" lockText="1"/>
</file>

<file path=xl/ctrlProps/ctrlProp3401.xml><?xml version="1.0" encoding="utf-8"?>
<formControlPr xmlns="http://schemas.microsoft.com/office/spreadsheetml/2009/9/main" objectType="Button" lockText="1"/>
</file>

<file path=xl/ctrlProps/ctrlProp3402.xml><?xml version="1.0" encoding="utf-8"?>
<formControlPr xmlns="http://schemas.microsoft.com/office/spreadsheetml/2009/9/main" objectType="Button" lockText="1"/>
</file>

<file path=xl/ctrlProps/ctrlProp3403.xml><?xml version="1.0" encoding="utf-8"?>
<formControlPr xmlns="http://schemas.microsoft.com/office/spreadsheetml/2009/9/main" objectType="Button" lockText="1"/>
</file>

<file path=xl/ctrlProps/ctrlProp3404.xml><?xml version="1.0" encoding="utf-8"?>
<formControlPr xmlns="http://schemas.microsoft.com/office/spreadsheetml/2009/9/main" objectType="Button" lockText="1"/>
</file>

<file path=xl/ctrlProps/ctrlProp3405.xml><?xml version="1.0" encoding="utf-8"?>
<formControlPr xmlns="http://schemas.microsoft.com/office/spreadsheetml/2009/9/main" objectType="Button" lockText="1"/>
</file>

<file path=xl/ctrlProps/ctrlProp3406.xml><?xml version="1.0" encoding="utf-8"?>
<formControlPr xmlns="http://schemas.microsoft.com/office/spreadsheetml/2009/9/main" objectType="Button" lockText="1"/>
</file>

<file path=xl/ctrlProps/ctrlProp3407.xml><?xml version="1.0" encoding="utf-8"?>
<formControlPr xmlns="http://schemas.microsoft.com/office/spreadsheetml/2009/9/main" objectType="Button" lockText="1"/>
</file>

<file path=xl/ctrlProps/ctrlProp3408.xml><?xml version="1.0" encoding="utf-8"?>
<formControlPr xmlns="http://schemas.microsoft.com/office/spreadsheetml/2009/9/main" objectType="Button" lockText="1"/>
</file>

<file path=xl/ctrlProps/ctrlProp3409.xml><?xml version="1.0" encoding="utf-8"?>
<formControlPr xmlns="http://schemas.microsoft.com/office/spreadsheetml/2009/9/main" objectType="Button" lockText="1"/>
</file>

<file path=xl/ctrlProps/ctrlProp341.xml><?xml version="1.0" encoding="utf-8"?>
<formControlPr xmlns="http://schemas.microsoft.com/office/spreadsheetml/2009/9/main" objectType="Button" lockText="1"/>
</file>

<file path=xl/ctrlProps/ctrlProp3410.xml><?xml version="1.0" encoding="utf-8"?>
<formControlPr xmlns="http://schemas.microsoft.com/office/spreadsheetml/2009/9/main" objectType="Button" lockText="1"/>
</file>

<file path=xl/ctrlProps/ctrlProp3411.xml><?xml version="1.0" encoding="utf-8"?>
<formControlPr xmlns="http://schemas.microsoft.com/office/spreadsheetml/2009/9/main" objectType="Button" lockText="1"/>
</file>

<file path=xl/ctrlProps/ctrlProp3412.xml><?xml version="1.0" encoding="utf-8"?>
<formControlPr xmlns="http://schemas.microsoft.com/office/spreadsheetml/2009/9/main" objectType="Button" lockText="1"/>
</file>

<file path=xl/ctrlProps/ctrlProp3413.xml><?xml version="1.0" encoding="utf-8"?>
<formControlPr xmlns="http://schemas.microsoft.com/office/spreadsheetml/2009/9/main" objectType="Button" lockText="1"/>
</file>

<file path=xl/ctrlProps/ctrlProp3414.xml><?xml version="1.0" encoding="utf-8"?>
<formControlPr xmlns="http://schemas.microsoft.com/office/spreadsheetml/2009/9/main" objectType="Button" lockText="1"/>
</file>

<file path=xl/ctrlProps/ctrlProp3415.xml><?xml version="1.0" encoding="utf-8"?>
<formControlPr xmlns="http://schemas.microsoft.com/office/spreadsheetml/2009/9/main" objectType="Button" lockText="1"/>
</file>

<file path=xl/ctrlProps/ctrlProp3416.xml><?xml version="1.0" encoding="utf-8"?>
<formControlPr xmlns="http://schemas.microsoft.com/office/spreadsheetml/2009/9/main" objectType="Button" lockText="1"/>
</file>

<file path=xl/ctrlProps/ctrlProp3417.xml><?xml version="1.0" encoding="utf-8"?>
<formControlPr xmlns="http://schemas.microsoft.com/office/spreadsheetml/2009/9/main" objectType="Button" lockText="1"/>
</file>

<file path=xl/ctrlProps/ctrlProp3418.xml><?xml version="1.0" encoding="utf-8"?>
<formControlPr xmlns="http://schemas.microsoft.com/office/spreadsheetml/2009/9/main" objectType="Button" lockText="1"/>
</file>

<file path=xl/ctrlProps/ctrlProp3419.xml><?xml version="1.0" encoding="utf-8"?>
<formControlPr xmlns="http://schemas.microsoft.com/office/spreadsheetml/2009/9/main" objectType="Button" lockText="1"/>
</file>

<file path=xl/ctrlProps/ctrlProp342.xml><?xml version="1.0" encoding="utf-8"?>
<formControlPr xmlns="http://schemas.microsoft.com/office/spreadsheetml/2009/9/main" objectType="Button" lockText="1"/>
</file>

<file path=xl/ctrlProps/ctrlProp3420.xml><?xml version="1.0" encoding="utf-8"?>
<formControlPr xmlns="http://schemas.microsoft.com/office/spreadsheetml/2009/9/main" objectType="Button" lockText="1"/>
</file>

<file path=xl/ctrlProps/ctrlProp3421.xml><?xml version="1.0" encoding="utf-8"?>
<formControlPr xmlns="http://schemas.microsoft.com/office/spreadsheetml/2009/9/main" objectType="Button" lockText="1"/>
</file>

<file path=xl/ctrlProps/ctrlProp3422.xml><?xml version="1.0" encoding="utf-8"?>
<formControlPr xmlns="http://schemas.microsoft.com/office/spreadsheetml/2009/9/main" objectType="Button" lockText="1"/>
</file>

<file path=xl/ctrlProps/ctrlProp3423.xml><?xml version="1.0" encoding="utf-8"?>
<formControlPr xmlns="http://schemas.microsoft.com/office/spreadsheetml/2009/9/main" objectType="Button" lockText="1"/>
</file>

<file path=xl/ctrlProps/ctrlProp3424.xml><?xml version="1.0" encoding="utf-8"?>
<formControlPr xmlns="http://schemas.microsoft.com/office/spreadsheetml/2009/9/main" objectType="Button" lockText="1"/>
</file>

<file path=xl/ctrlProps/ctrlProp3425.xml><?xml version="1.0" encoding="utf-8"?>
<formControlPr xmlns="http://schemas.microsoft.com/office/spreadsheetml/2009/9/main" objectType="Button" lockText="1"/>
</file>

<file path=xl/ctrlProps/ctrlProp3426.xml><?xml version="1.0" encoding="utf-8"?>
<formControlPr xmlns="http://schemas.microsoft.com/office/spreadsheetml/2009/9/main" objectType="Button" lockText="1"/>
</file>

<file path=xl/ctrlProps/ctrlProp3427.xml><?xml version="1.0" encoding="utf-8"?>
<formControlPr xmlns="http://schemas.microsoft.com/office/spreadsheetml/2009/9/main" objectType="Button" lockText="1"/>
</file>

<file path=xl/ctrlProps/ctrlProp3428.xml><?xml version="1.0" encoding="utf-8"?>
<formControlPr xmlns="http://schemas.microsoft.com/office/spreadsheetml/2009/9/main" objectType="Button" lockText="1"/>
</file>

<file path=xl/ctrlProps/ctrlProp3429.xml><?xml version="1.0" encoding="utf-8"?>
<formControlPr xmlns="http://schemas.microsoft.com/office/spreadsheetml/2009/9/main" objectType="Button" lockText="1"/>
</file>

<file path=xl/ctrlProps/ctrlProp343.xml><?xml version="1.0" encoding="utf-8"?>
<formControlPr xmlns="http://schemas.microsoft.com/office/spreadsheetml/2009/9/main" objectType="Button" lockText="1"/>
</file>

<file path=xl/ctrlProps/ctrlProp3430.xml><?xml version="1.0" encoding="utf-8"?>
<formControlPr xmlns="http://schemas.microsoft.com/office/spreadsheetml/2009/9/main" objectType="Button" lockText="1"/>
</file>

<file path=xl/ctrlProps/ctrlProp3431.xml><?xml version="1.0" encoding="utf-8"?>
<formControlPr xmlns="http://schemas.microsoft.com/office/spreadsheetml/2009/9/main" objectType="Button" lockText="1"/>
</file>

<file path=xl/ctrlProps/ctrlProp3432.xml><?xml version="1.0" encoding="utf-8"?>
<formControlPr xmlns="http://schemas.microsoft.com/office/spreadsheetml/2009/9/main" objectType="Button" lockText="1"/>
</file>

<file path=xl/ctrlProps/ctrlProp3433.xml><?xml version="1.0" encoding="utf-8"?>
<formControlPr xmlns="http://schemas.microsoft.com/office/spreadsheetml/2009/9/main" objectType="Button" lockText="1"/>
</file>

<file path=xl/ctrlProps/ctrlProp3434.xml><?xml version="1.0" encoding="utf-8"?>
<formControlPr xmlns="http://schemas.microsoft.com/office/spreadsheetml/2009/9/main" objectType="Button" lockText="1"/>
</file>

<file path=xl/ctrlProps/ctrlProp3435.xml><?xml version="1.0" encoding="utf-8"?>
<formControlPr xmlns="http://schemas.microsoft.com/office/spreadsheetml/2009/9/main" objectType="Button" lockText="1"/>
</file>

<file path=xl/ctrlProps/ctrlProp3436.xml><?xml version="1.0" encoding="utf-8"?>
<formControlPr xmlns="http://schemas.microsoft.com/office/spreadsheetml/2009/9/main" objectType="Button" lockText="1"/>
</file>

<file path=xl/ctrlProps/ctrlProp3437.xml><?xml version="1.0" encoding="utf-8"?>
<formControlPr xmlns="http://schemas.microsoft.com/office/spreadsheetml/2009/9/main" objectType="Button" lockText="1"/>
</file>

<file path=xl/ctrlProps/ctrlProp3438.xml><?xml version="1.0" encoding="utf-8"?>
<formControlPr xmlns="http://schemas.microsoft.com/office/spreadsheetml/2009/9/main" objectType="Button" lockText="1"/>
</file>

<file path=xl/ctrlProps/ctrlProp3439.xml><?xml version="1.0" encoding="utf-8"?>
<formControlPr xmlns="http://schemas.microsoft.com/office/spreadsheetml/2009/9/main" objectType="Button" lockText="1"/>
</file>

<file path=xl/ctrlProps/ctrlProp344.xml><?xml version="1.0" encoding="utf-8"?>
<formControlPr xmlns="http://schemas.microsoft.com/office/spreadsheetml/2009/9/main" objectType="Button" lockText="1"/>
</file>

<file path=xl/ctrlProps/ctrlProp3440.xml><?xml version="1.0" encoding="utf-8"?>
<formControlPr xmlns="http://schemas.microsoft.com/office/spreadsheetml/2009/9/main" objectType="Button" lockText="1"/>
</file>

<file path=xl/ctrlProps/ctrlProp3441.xml><?xml version="1.0" encoding="utf-8"?>
<formControlPr xmlns="http://schemas.microsoft.com/office/spreadsheetml/2009/9/main" objectType="Button" lockText="1"/>
</file>

<file path=xl/ctrlProps/ctrlProp3442.xml><?xml version="1.0" encoding="utf-8"?>
<formControlPr xmlns="http://schemas.microsoft.com/office/spreadsheetml/2009/9/main" objectType="Button" lockText="1"/>
</file>

<file path=xl/ctrlProps/ctrlProp3443.xml><?xml version="1.0" encoding="utf-8"?>
<formControlPr xmlns="http://schemas.microsoft.com/office/spreadsheetml/2009/9/main" objectType="Button" lockText="1"/>
</file>

<file path=xl/ctrlProps/ctrlProp3444.xml><?xml version="1.0" encoding="utf-8"?>
<formControlPr xmlns="http://schemas.microsoft.com/office/spreadsheetml/2009/9/main" objectType="Button" lockText="1"/>
</file>

<file path=xl/ctrlProps/ctrlProp3445.xml><?xml version="1.0" encoding="utf-8"?>
<formControlPr xmlns="http://schemas.microsoft.com/office/spreadsheetml/2009/9/main" objectType="Button" lockText="1"/>
</file>

<file path=xl/ctrlProps/ctrlProp3446.xml><?xml version="1.0" encoding="utf-8"?>
<formControlPr xmlns="http://schemas.microsoft.com/office/spreadsheetml/2009/9/main" objectType="Button" lockText="1"/>
</file>

<file path=xl/ctrlProps/ctrlProp3447.xml><?xml version="1.0" encoding="utf-8"?>
<formControlPr xmlns="http://schemas.microsoft.com/office/spreadsheetml/2009/9/main" objectType="Button" lockText="1"/>
</file>

<file path=xl/ctrlProps/ctrlProp3448.xml><?xml version="1.0" encoding="utf-8"?>
<formControlPr xmlns="http://schemas.microsoft.com/office/spreadsheetml/2009/9/main" objectType="Button" lockText="1"/>
</file>

<file path=xl/ctrlProps/ctrlProp3449.xml><?xml version="1.0" encoding="utf-8"?>
<formControlPr xmlns="http://schemas.microsoft.com/office/spreadsheetml/2009/9/main" objectType="Button" lockText="1"/>
</file>

<file path=xl/ctrlProps/ctrlProp345.xml><?xml version="1.0" encoding="utf-8"?>
<formControlPr xmlns="http://schemas.microsoft.com/office/spreadsheetml/2009/9/main" objectType="Button" lockText="1"/>
</file>

<file path=xl/ctrlProps/ctrlProp3450.xml><?xml version="1.0" encoding="utf-8"?>
<formControlPr xmlns="http://schemas.microsoft.com/office/spreadsheetml/2009/9/main" objectType="Button" lockText="1"/>
</file>

<file path=xl/ctrlProps/ctrlProp3451.xml><?xml version="1.0" encoding="utf-8"?>
<formControlPr xmlns="http://schemas.microsoft.com/office/spreadsheetml/2009/9/main" objectType="Button" lockText="1"/>
</file>

<file path=xl/ctrlProps/ctrlProp3452.xml><?xml version="1.0" encoding="utf-8"?>
<formControlPr xmlns="http://schemas.microsoft.com/office/spreadsheetml/2009/9/main" objectType="Button" lockText="1"/>
</file>

<file path=xl/ctrlProps/ctrlProp3453.xml><?xml version="1.0" encoding="utf-8"?>
<formControlPr xmlns="http://schemas.microsoft.com/office/spreadsheetml/2009/9/main" objectType="Button" lockText="1"/>
</file>

<file path=xl/ctrlProps/ctrlProp3454.xml><?xml version="1.0" encoding="utf-8"?>
<formControlPr xmlns="http://schemas.microsoft.com/office/spreadsheetml/2009/9/main" objectType="Button" lockText="1"/>
</file>

<file path=xl/ctrlProps/ctrlProp3455.xml><?xml version="1.0" encoding="utf-8"?>
<formControlPr xmlns="http://schemas.microsoft.com/office/spreadsheetml/2009/9/main" objectType="Button" lockText="1"/>
</file>

<file path=xl/ctrlProps/ctrlProp3456.xml><?xml version="1.0" encoding="utf-8"?>
<formControlPr xmlns="http://schemas.microsoft.com/office/spreadsheetml/2009/9/main" objectType="Button" lockText="1"/>
</file>

<file path=xl/ctrlProps/ctrlProp3457.xml><?xml version="1.0" encoding="utf-8"?>
<formControlPr xmlns="http://schemas.microsoft.com/office/spreadsheetml/2009/9/main" objectType="Button" lockText="1"/>
</file>

<file path=xl/ctrlProps/ctrlProp3458.xml><?xml version="1.0" encoding="utf-8"?>
<formControlPr xmlns="http://schemas.microsoft.com/office/spreadsheetml/2009/9/main" objectType="Button" lockText="1"/>
</file>

<file path=xl/ctrlProps/ctrlProp3459.xml><?xml version="1.0" encoding="utf-8"?>
<formControlPr xmlns="http://schemas.microsoft.com/office/spreadsheetml/2009/9/main" objectType="Button" lockText="1"/>
</file>

<file path=xl/ctrlProps/ctrlProp346.xml><?xml version="1.0" encoding="utf-8"?>
<formControlPr xmlns="http://schemas.microsoft.com/office/spreadsheetml/2009/9/main" objectType="Button" lockText="1"/>
</file>

<file path=xl/ctrlProps/ctrlProp3460.xml><?xml version="1.0" encoding="utf-8"?>
<formControlPr xmlns="http://schemas.microsoft.com/office/spreadsheetml/2009/9/main" objectType="Button" lockText="1"/>
</file>

<file path=xl/ctrlProps/ctrlProp3461.xml><?xml version="1.0" encoding="utf-8"?>
<formControlPr xmlns="http://schemas.microsoft.com/office/spreadsheetml/2009/9/main" objectType="Button" lockText="1"/>
</file>

<file path=xl/ctrlProps/ctrlProp3462.xml><?xml version="1.0" encoding="utf-8"?>
<formControlPr xmlns="http://schemas.microsoft.com/office/spreadsheetml/2009/9/main" objectType="Button" lockText="1"/>
</file>

<file path=xl/ctrlProps/ctrlProp3463.xml><?xml version="1.0" encoding="utf-8"?>
<formControlPr xmlns="http://schemas.microsoft.com/office/spreadsheetml/2009/9/main" objectType="Button" lockText="1"/>
</file>

<file path=xl/ctrlProps/ctrlProp3464.xml><?xml version="1.0" encoding="utf-8"?>
<formControlPr xmlns="http://schemas.microsoft.com/office/spreadsheetml/2009/9/main" objectType="Button" lockText="1"/>
</file>

<file path=xl/ctrlProps/ctrlProp3465.xml><?xml version="1.0" encoding="utf-8"?>
<formControlPr xmlns="http://schemas.microsoft.com/office/spreadsheetml/2009/9/main" objectType="Button" lockText="1"/>
</file>

<file path=xl/ctrlProps/ctrlProp3466.xml><?xml version="1.0" encoding="utf-8"?>
<formControlPr xmlns="http://schemas.microsoft.com/office/spreadsheetml/2009/9/main" objectType="Button" lockText="1"/>
</file>

<file path=xl/ctrlProps/ctrlProp3467.xml><?xml version="1.0" encoding="utf-8"?>
<formControlPr xmlns="http://schemas.microsoft.com/office/spreadsheetml/2009/9/main" objectType="Button" lockText="1"/>
</file>

<file path=xl/ctrlProps/ctrlProp3468.xml><?xml version="1.0" encoding="utf-8"?>
<formControlPr xmlns="http://schemas.microsoft.com/office/spreadsheetml/2009/9/main" objectType="Button" lockText="1"/>
</file>

<file path=xl/ctrlProps/ctrlProp3469.xml><?xml version="1.0" encoding="utf-8"?>
<formControlPr xmlns="http://schemas.microsoft.com/office/spreadsheetml/2009/9/main" objectType="Button" lockText="1"/>
</file>

<file path=xl/ctrlProps/ctrlProp347.xml><?xml version="1.0" encoding="utf-8"?>
<formControlPr xmlns="http://schemas.microsoft.com/office/spreadsheetml/2009/9/main" objectType="Button" lockText="1"/>
</file>

<file path=xl/ctrlProps/ctrlProp3470.xml><?xml version="1.0" encoding="utf-8"?>
<formControlPr xmlns="http://schemas.microsoft.com/office/spreadsheetml/2009/9/main" objectType="Button" lockText="1"/>
</file>

<file path=xl/ctrlProps/ctrlProp3471.xml><?xml version="1.0" encoding="utf-8"?>
<formControlPr xmlns="http://schemas.microsoft.com/office/spreadsheetml/2009/9/main" objectType="Button" lockText="1"/>
</file>

<file path=xl/ctrlProps/ctrlProp3472.xml><?xml version="1.0" encoding="utf-8"?>
<formControlPr xmlns="http://schemas.microsoft.com/office/spreadsheetml/2009/9/main" objectType="Button" lockText="1"/>
</file>

<file path=xl/ctrlProps/ctrlProp3473.xml><?xml version="1.0" encoding="utf-8"?>
<formControlPr xmlns="http://schemas.microsoft.com/office/spreadsheetml/2009/9/main" objectType="Button" lockText="1"/>
</file>

<file path=xl/ctrlProps/ctrlProp3474.xml><?xml version="1.0" encoding="utf-8"?>
<formControlPr xmlns="http://schemas.microsoft.com/office/spreadsheetml/2009/9/main" objectType="Button" lockText="1"/>
</file>

<file path=xl/ctrlProps/ctrlProp3475.xml><?xml version="1.0" encoding="utf-8"?>
<formControlPr xmlns="http://schemas.microsoft.com/office/spreadsheetml/2009/9/main" objectType="Button" lockText="1"/>
</file>

<file path=xl/ctrlProps/ctrlProp3476.xml><?xml version="1.0" encoding="utf-8"?>
<formControlPr xmlns="http://schemas.microsoft.com/office/spreadsheetml/2009/9/main" objectType="Button" lockText="1"/>
</file>

<file path=xl/ctrlProps/ctrlProp3477.xml><?xml version="1.0" encoding="utf-8"?>
<formControlPr xmlns="http://schemas.microsoft.com/office/spreadsheetml/2009/9/main" objectType="Button" lockText="1"/>
</file>

<file path=xl/ctrlProps/ctrlProp3478.xml><?xml version="1.0" encoding="utf-8"?>
<formControlPr xmlns="http://schemas.microsoft.com/office/spreadsheetml/2009/9/main" objectType="Button" lockText="1"/>
</file>

<file path=xl/ctrlProps/ctrlProp3479.xml><?xml version="1.0" encoding="utf-8"?>
<formControlPr xmlns="http://schemas.microsoft.com/office/spreadsheetml/2009/9/main" objectType="Button" lockText="1"/>
</file>

<file path=xl/ctrlProps/ctrlProp348.xml><?xml version="1.0" encoding="utf-8"?>
<formControlPr xmlns="http://schemas.microsoft.com/office/spreadsheetml/2009/9/main" objectType="Button" lockText="1"/>
</file>

<file path=xl/ctrlProps/ctrlProp3480.xml><?xml version="1.0" encoding="utf-8"?>
<formControlPr xmlns="http://schemas.microsoft.com/office/spreadsheetml/2009/9/main" objectType="Button" lockText="1"/>
</file>

<file path=xl/ctrlProps/ctrlProp3481.xml><?xml version="1.0" encoding="utf-8"?>
<formControlPr xmlns="http://schemas.microsoft.com/office/spreadsheetml/2009/9/main" objectType="Button" lockText="1"/>
</file>

<file path=xl/ctrlProps/ctrlProp3482.xml><?xml version="1.0" encoding="utf-8"?>
<formControlPr xmlns="http://schemas.microsoft.com/office/spreadsheetml/2009/9/main" objectType="Button" lockText="1"/>
</file>

<file path=xl/ctrlProps/ctrlProp3483.xml><?xml version="1.0" encoding="utf-8"?>
<formControlPr xmlns="http://schemas.microsoft.com/office/spreadsheetml/2009/9/main" objectType="Button" lockText="1"/>
</file>

<file path=xl/ctrlProps/ctrlProp3484.xml><?xml version="1.0" encoding="utf-8"?>
<formControlPr xmlns="http://schemas.microsoft.com/office/spreadsheetml/2009/9/main" objectType="Button" lockText="1"/>
</file>

<file path=xl/ctrlProps/ctrlProp3485.xml><?xml version="1.0" encoding="utf-8"?>
<formControlPr xmlns="http://schemas.microsoft.com/office/spreadsheetml/2009/9/main" objectType="Button" lockText="1"/>
</file>

<file path=xl/ctrlProps/ctrlProp3486.xml><?xml version="1.0" encoding="utf-8"?>
<formControlPr xmlns="http://schemas.microsoft.com/office/spreadsheetml/2009/9/main" objectType="Button" lockText="1"/>
</file>

<file path=xl/ctrlProps/ctrlProp3487.xml><?xml version="1.0" encoding="utf-8"?>
<formControlPr xmlns="http://schemas.microsoft.com/office/spreadsheetml/2009/9/main" objectType="Button" lockText="1"/>
</file>

<file path=xl/ctrlProps/ctrlProp3488.xml><?xml version="1.0" encoding="utf-8"?>
<formControlPr xmlns="http://schemas.microsoft.com/office/spreadsheetml/2009/9/main" objectType="Button" lockText="1"/>
</file>

<file path=xl/ctrlProps/ctrlProp3489.xml><?xml version="1.0" encoding="utf-8"?>
<formControlPr xmlns="http://schemas.microsoft.com/office/spreadsheetml/2009/9/main" objectType="Button" lockText="1"/>
</file>

<file path=xl/ctrlProps/ctrlProp349.xml><?xml version="1.0" encoding="utf-8"?>
<formControlPr xmlns="http://schemas.microsoft.com/office/spreadsheetml/2009/9/main" objectType="Button" lockText="1"/>
</file>

<file path=xl/ctrlProps/ctrlProp3490.xml><?xml version="1.0" encoding="utf-8"?>
<formControlPr xmlns="http://schemas.microsoft.com/office/spreadsheetml/2009/9/main" objectType="Button" lockText="1"/>
</file>

<file path=xl/ctrlProps/ctrlProp3491.xml><?xml version="1.0" encoding="utf-8"?>
<formControlPr xmlns="http://schemas.microsoft.com/office/spreadsheetml/2009/9/main" objectType="Button" lockText="1"/>
</file>

<file path=xl/ctrlProps/ctrlProp3492.xml><?xml version="1.0" encoding="utf-8"?>
<formControlPr xmlns="http://schemas.microsoft.com/office/spreadsheetml/2009/9/main" objectType="Button" lockText="1"/>
</file>

<file path=xl/ctrlProps/ctrlProp3493.xml><?xml version="1.0" encoding="utf-8"?>
<formControlPr xmlns="http://schemas.microsoft.com/office/spreadsheetml/2009/9/main" objectType="Button" lockText="1"/>
</file>

<file path=xl/ctrlProps/ctrlProp3494.xml><?xml version="1.0" encoding="utf-8"?>
<formControlPr xmlns="http://schemas.microsoft.com/office/spreadsheetml/2009/9/main" objectType="Button" lockText="1"/>
</file>

<file path=xl/ctrlProps/ctrlProp3495.xml><?xml version="1.0" encoding="utf-8"?>
<formControlPr xmlns="http://schemas.microsoft.com/office/spreadsheetml/2009/9/main" objectType="Button" lockText="1"/>
</file>

<file path=xl/ctrlProps/ctrlProp3496.xml><?xml version="1.0" encoding="utf-8"?>
<formControlPr xmlns="http://schemas.microsoft.com/office/spreadsheetml/2009/9/main" objectType="Button" lockText="1"/>
</file>

<file path=xl/ctrlProps/ctrlProp3497.xml><?xml version="1.0" encoding="utf-8"?>
<formControlPr xmlns="http://schemas.microsoft.com/office/spreadsheetml/2009/9/main" objectType="Button" lockText="1"/>
</file>

<file path=xl/ctrlProps/ctrlProp3498.xml><?xml version="1.0" encoding="utf-8"?>
<formControlPr xmlns="http://schemas.microsoft.com/office/spreadsheetml/2009/9/main" objectType="Button" lockText="1"/>
</file>

<file path=xl/ctrlProps/ctrlProp3499.xml><?xml version="1.0" encoding="utf-8"?>
<formControlPr xmlns="http://schemas.microsoft.com/office/spreadsheetml/2009/9/main" objectType="Button" lockText="1"/>
</file>

<file path=xl/ctrlProps/ctrlProp35.xml><?xml version="1.0" encoding="utf-8"?>
<formControlPr xmlns="http://schemas.microsoft.com/office/spreadsheetml/2009/9/main" objectType="Button" lockText="1"/>
</file>

<file path=xl/ctrlProps/ctrlProp350.xml><?xml version="1.0" encoding="utf-8"?>
<formControlPr xmlns="http://schemas.microsoft.com/office/spreadsheetml/2009/9/main" objectType="Button" lockText="1"/>
</file>

<file path=xl/ctrlProps/ctrlProp3500.xml><?xml version="1.0" encoding="utf-8"?>
<formControlPr xmlns="http://schemas.microsoft.com/office/spreadsheetml/2009/9/main" objectType="Button" lockText="1"/>
</file>

<file path=xl/ctrlProps/ctrlProp3501.xml><?xml version="1.0" encoding="utf-8"?>
<formControlPr xmlns="http://schemas.microsoft.com/office/spreadsheetml/2009/9/main" objectType="Button" lockText="1"/>
</file>

<file path=xl/ctrlProps/ctrlProp3502.xml><?xml version="1.0" encoding="utf-8"?>
<formControlPr xmlns="http://schemas.microsoft.com/office/spreadsheetml/2009/9/main" objectType="Button" lockText="1"/>
</file>

<file path=xl/ctrlProps/ctrlProp3503.xml><?xml version="1.0" encoding="utf-8"?>
<formControlPr xmlns="http://schemas.microsoft.com/office/spreadsheetml/2009/9/main" objectType="Button" lockText="1"/>
</file>

<file path=xl/ctrlProps/ctrlProp3504.xml><?xml version="1.0" encoding="utf-8"?>
<formControlPr xmlns="http://schemas.microsoft.com/office/spreadsheetml/2009/9/main" objectType="Button" lockText="1"/>
</file>

<file path=xl/ctrlProps/ctrlProp3505.xml><?xml version="1.0" encoding="utf-8"?>
<formControlPr xmlns="http://schemas.microsoft.com/office/spreadsheetml/2009/9/main" objectType="Button" lockText="1"/>
</file>

<file path=xl/ctrlProps/ctrlProp3506.xml><?xml version="1.0" encoding="utf-8"?>
<formControlPr xmlns="http://schemas.microsoft.com/office/spreadsheetml/2009/9/main" objectType="Button" lockText="1"/>
</file>

<file path=xl/ctrlProps/ctrlProp3507.xml><?xml version="1.0" encoding="utf-8"?>
<formControlPr xmlns="http://schemas.microsoft.com/office/spreadsheetml/2009/9/main" objectType="Button" lockText="1"/>
</file>

<file path=xl/ctrlProps/ctrlProp3508.xml><?xml version="1.0" encoding="utf-8"?>
<formControlPr xmlns="http://schemas.microsoft.com/office/spreadsheetml/2009/9/main" objectType="Button" lockText="1"/>
</file>

<file path=xl/ctrlProps/ctrlProp3509.xml><?xml version="1.0" encoding="utf-8"?>
<formControlPr xmlns="http://schemas.microsoft.com/office/spreadsheetml/2009/9/main" objectType="Button" lockText="1"/>
</file>

<file path=xl/ctrlProps/ctrlProp351.xml><?xml version="1.0" encoding="utf-8"?>
<formControlPr xmlns="http://schemas.microsoft.com/office/spreadsheetml/2009/9/main" objectType="Button" lockText="1"/>
</file>

<file path=xl/ctrlProps/ctrlProp3510.xml><?xml version="1.0" encoding="utf-8"?>
<formControlPr xmlns="http://schemas.microsoft.com/office/spreadsheetml/2009/9/main" objectType="Button" lockText="1"/>
</file>

<file path=xl/ctrlProps/ctrlProp3511.xml><?xml version="1.0" encoding="utf-8"?>
<formControlPr xmlns="http://schemas.microsoft.com/office/spreadsheetml/2009/9/main" objectType="Button" lockText="1"/>
</file>

<file path=xl/ctrlProps/ctrlProp3512.xml><?xml version="1.0" encoding="utf-8"?>
<formControlPr xmlns="http://schemas.microsoft.com/office/spreadsheetml/2009/9/main" objectType="Button" lockText="1"/>
</file>

<file path=xl/ctrlProps/ctrlProp3513.xml><?xml version="1.0" encoding="utf-8"?>
<formControlPr xmlns="http://schemas.microsoft.com/office/spreadsheetml/2009/9/main" objectType="Button" lockText="1"/>
</file>

<file path=xl/ctrlProps/ctrlProp3514.xml><?xml version="1.0" encoding="utf-8"?>
<formControlPr xmlns="http://schemas.microsoft.com/office/spreadsheetml/2009/9/main" objectType="Button" lockText="1"/>
</file>

<file path=xl/ctrlProps/ctrlProp3515.xml><?xml version="1.0" encoding="utf-8"?>
<formControlPr xmlns="http://schemas.microsoft.com/office/spreadsheetml/2009/9/main" objectType="Button" lockText="1"/>
</file>

<file path=xl/ctrlProps/ctrlProp3516.xml><?xml version="1.0" encoding="utf-8"?>
<formControlPr xmlns="http://schemas.microsoft.com/office/spreadsheetml/2009/9/main" objectType="Button" lockText="1"/>
</file>

<file path=xl/ctrlProps/ctrlProp3517.xml><?xml version="1.0" encoding="utf-8"?>
<formControlPr xmlns="http://schemas.microsoft.com/office/spreadsheetml/2009/9/main" objectType="Button" lockText="1"/>
</file>

<file path=xl/ctrlProps/ctrlProp3518.xml><?xml version="1.0" encoding="utf-8"?>
<formControlPr xmlns="http://schemas.microsoft.com/office/spreadsheetml/2009/9/main" objectType="Button" lockText="1"/>
</file>

<file path=xl/ctrlProps/ctrlProp3519.xml><?xml version="1.0" encoding="utf-8"?>
<formControlPr xmlns="http://schemas.microsoft.com/office/spreadsheetml/2009/9/main" objectType="Button" lockText="1"/>
</file>

<file path=xl/ctrlProps/ctrlProp352.xml><?xml version="1.0" encoding="utf-8"?>
<formControlPr xmlns="http://schemas.microsoft.com/office/spreadsheetml/2009/9/main" objectType="Button" lockText="1"/>
</file>

<file path=xl/ctrlProps/ctrlProp3520.xml><?xml version="1.0" encoding="utf-8"?>
<formControlPr xmlns="http://schemas.microsoft.com/office/spreadsheetml/2009/9/main" objectType="Button" lockText="1"/>
</file>

<file path=xl/ctrlProps/ctrlProp3521.xml><?xml version="1.0" encoding="utf-8"?>
<formControlPr xmlns="http://schemas.microsoft.com/office/spreadsheetml/2009/9/main" objectType="Button" lockText="1"/>
</file>

<file path=xl/ctrlProps/ctrlProp3522.xml><?xml version="1.0" encoding="utf-8"?>
<formControlPr xmlns="http://schemas.microsoft.com/office/spreadsheetml/2009/9/main" objectType="Button" lockText="1"/>
</file>

<file path=xl/ctrlProps/ctrlProp3523.xml><?xml version="1.0" encoding="utf-8"?>
<formControlPr xmlns="http://schemas.microsoft.com/office/spreadsheetml/2009/9/main" objectType="Button" lockText="1"/>
</file>

<file path=xl/ctrlProps/ctrlProp3524.xml><?xml version="1.0" encoding="utf-8"?>
<formControlPr xmlns="http://schemas.microsoft.com/office/spreadsheetml/2009/9/main" objectType="Button" lockText="1"/>
</file>

<file path=xl/ctrlProps/ctrlProp3525.xml><?xml version="1.0" encoding="utf-8"?>
<formControlPr xmlns="http://schemas.microsoft.com/office/spreadsheetml/2009/9/main" objectType="Button" lockText="1"/>
</file>

<file path=xl/ctrlProps/ctrlProp3526.xml><?xml version="1.0" encoding="utf-8"?>
<formControlPr xmlns="http://schemas.microsoft.com/office/spreadsheetml/2009/9/main" objectType="Button" lockText="1"/>
</file>

<file path=xl/ctrlProps/ctrlProp3527.xml><?xml version="1.0" encoding="utf-8"?>
<formControlPr xmlns="http://schemas.microsoft.com/office/spreadsheetml/2009/9/main" objectType="Button" lockText="1"/>
</file>

<file path=xl/ctrlProps/ctrlProp3528.xml><?xml version="1.0" encoding="utf-8"?>
<formControlPr xmlns="http://schemas.microsoft.com/office/spreadsheetml/2009/9/main" objectType="Button" lockText="1"/>
</file>

<file path=xl/ctrlProps/ctrlProp3529.xml><?xml version="1.0" encoding="utf-8"?>
<formControlPr xmlns="http://schemas.microsoft.com/office/spreadsheetml/2009/9/main" objectType="Button" lockText="1"/>
</file>

<file path=xl/ctrlProps/ctrlProp353.xml><?xml version="1.0" encoding="utf-8"?>
<formControlPr xmlns="http://schemas.microsoft.com/office/spreadsheetml/2009/9/main" objectType="Button" lockText="1"/>
</file>

<file path=xl/ctrlProps/ctrlProp3530.xml><?xml version="1.0" encoding="utf-8"?>
<formControlPr xmlns="http://schemas.microsoft.com/office/spreadsheetml/2009/9/main" objectType="Button" lockText="1"/>
</file>

<file path=xl/ctrlProps/ctrlProp3531.xml><?xml version="1.0" encoding="utf-8"?>
<formControlPr xmlns="http://schemas.microsoft.com/office/spreadsheetml/2009/9/main" objectType="Button" lockText="1"/>
</file>

<file path=xl/ctrlProps/ctrlProp3532.xml><?xml version="1.0" encoding="utf-8"?>
<formControlPr xmlns="http://schemas.microsoft.com/office/spreadsheetml/2009/9/main" objectType="Button" lockText="1"/>
</file>

<file path=xl/ctrlProps/ctrlProp3533.xml><?xml version="1.0" encoding="utf-8"?>
<formControlPr xmlns="http://schemas.microsoft.com/office/spreadsheetml/2009/9/main" objectType="Button" lockText="1"/>
</file>

<file path=xl/ctrlProps/ctrlProp3534.xml><?xml version="1.0" encoding="utf-8"?>
<formControlPr xmlns="http://schemas.microsoft.com/office/spreadsheetml/2009/9/main" objectType="Button" lockText="1"/>
</file>

<file path=xl/ctrlProps/ctrlProp3535.xml><?xml version="1.0" encoding="utf-8"?>
<formControlPr xmlns="http://schemas.microsoft.com/office/spreadsheetml/2009/9/main" objectType="Button" lockText="1"/>
</file>

<file path=xl/ctrlProps/ctrlProp3536.xml><?xml version="1.0" encoding="utf-8"?>
<formControlPr xmlns="http://schemas.microsoft.com/office/spreadsheetml/2009/9/main" objectType="Button" lockText="1"/>
</file>

<file path=xl/ctrlProps/ctrlProp3537.xml><?xml version="1.0" encoding="utf-8"?>
<formControlPr xmlns="http://schemas.microsoft.com/office/spreadsheetml/2009/9/main" objectType="Button" lockText="1"/>
</file>

<file path=xl/ctrlProps/ctrlProp3538.xml><?xml version="1.0" encoding="utf-8"?>
<formControlPr xmlns="http://schemas.microsoft.com/office/spreadsheetml/2009/9/main" objectType="Button" lockText="1"/>
</file>

<file path=xl/ctrlProps/ctrlProp3539.xml><?xml version="1.0" encoding="utf-8"?>
<formControlPr xmlns="http://schemas.microsoft.com/office/spreadsheetml/2009/9/main" objectType="Button" lockText="1"/>
</file>

<file path=xl/ctrlProps/ctrlProp354.xml><?xml version="1.0" encoding="utf-8"?>
<formControlPr xmlns="http://schemas.microsoft.com/office/spreadsheetml/2009/9/main" objectType="Button" lockText="1"/>
</file>

<file path=xl/ctrlProps/ctrlProp3540.xml><?xml version="1.0" encoding="utf-8"?>
<formControlPr xmlns="http://schemas.microsoft.com/office/spreadsheetml/2009/9/main" objectType="Button" lockText="1"/>
</file>

<file path=xl/ctrlProps/ctrlProp3541.xml><?xml version="1.0" encoding="utf-8"?>
<formControlPr xmlns="http://schemas.microsoft.com/office/spreadsheetml/2009/9/main" objectType="Button" lockText="1"/>
</file>

<file path=xl/ctrlProps/ctrlProp3542.xml><?xml version="1.0" encoding="utf-8"?>
<formControlPr xmlns="http://schemas.microsoft.com/office/spreadsheetml/2009/9/main" objectType="Button" lockText="1"/>
</file>

<file path=xl/ctrlProps/ctrlProp3543.xml><?xml version="1.0" encoding="utf-8"?>
<formControlPr xmlns="http://schemas.microsoft.com/office/spreadsheetml/2009/9/main" objectType="Button" lockText="1"/>
</file>

<file path=xl/ctrlProps/ctrlProp3544.xml><?xml version="1.0" encoding="utf-8"?>
<formControlPr xmlns="http://schemas.microsoft.com/office/spreadsheetml/2009/9/main" objectType="Button" lockText="1"/>
</file>

<file path=xl/ctrlProps/ctrlProp3545.xml><?xml version="1.0" encoding="utf-8"?>
<formControlPr xmlns="http://schemas.microsoft.com/office/spreadsheetml/2009/9/main" objectType="Button" lockText="1"/>
</file>

<file path=xl/ctrlProps/ctrlProp3546.xml><?xml version="1.0" encoding="utf-8"?>
<formControlPr xmlns="http://schemas.microsoft.com/office/spreadsheetml/2009/9/main" objectType="Button" lockText="1"/>
</file>

<file path=xl/ctrlProps/ctrlProp3547.xml><?xml version="1.0" encoding="utf-8"?>
<formControlPr xmlns="http://schemas.microsoft.com/office/spreadsheetml/2009/9/main" objectType="Button" lockText="1"/>
</file>

<file path=xl/ctrlProps/ctrlProp3548.xml><?xml version="1.0" encoding="utf-8"?>
<formControlPr xmlns="http://schemas.microsoft.com/office/spreadsheetml/2009/9/main" objectType="Button" lockText="1"/>
</file>

<file path=xl/ctrlProps/ctrlProp3549.xml><?xml version="1.0" encoding="utf-8"?>
<formControlPr xmlns="http://schemas.microsoft.com/office/spreadsheetml/2009/9/main" objectType="Button" lockText="1"/>
</file>

<file path=xl/ctrlProps/ctrlProp355.xml><?xml version="1.0" encoding="utf-8"?>
<formControlPr xmlns="http://schemas.microsoft.com/office/spreadsheetml/2009/9/main" objectType="Button" lockText="1"/>
</file>

<file path=xl/ctrlProps/ctrlProp3550.xml><?xml version="1.0" encoding="utf-8"?>
<formControlPr xmlns="http://schemas.microsoft.com/office/spreadsheetml/2009/9/main" objectType="Button" lockText="1"/>
</file>

<file path=xl/ctrlProps/ctrlProp3551.xml><?xml version="1.0" encoding="utf-8"?>
<formControlPr xmlns="http://schemas.microsoft.com/office/spreadsheetml/2009/9/main" objectType="Button" lockText="1"/>
</file>

<file path=xl/ctrlProps/ctrlProp3552.xml><?xml version="1.0" encoding="utf-8"?>
<formControlPr xmlns="http://schemas.microsoft.com/office/spreadsheetml/2009/9/main" objectType="Button" lockText="1"/>
</file>

<file path=xl/ctrlProps/ctrlProp3553.xml><?xml version="1.0" encoding="utf-8"?>
<formControlPr xmlns="http://schemas.microsoft.com/office/spreadsheetml/2009/9/main" objectType="Button" lockText="1"/>
</file>

<file path=xl/ctrlProps/ctrlProp3554.xml><?xml version="1.0" encoding="utf-8"?>
<formControlPr xmlns="http://schemas.microsoft.com/office/spreadsheetml/2009/9/main" objectType="Button" lockText="1"/>
</file>

<file path=xl/ctrlProps/ctrlProp3555.xml><?xml version="1.0" encoding="utf-8"?>
<formControlPr xmlns="http://schemas.microsoft.com/office/spreadsheetml/2009/9/main" objectType="Button" lockText="1"/>
</file>

<file path=xl/ctrlProps/ctrlProp3556.xml><?xml version="1.0" encoding="utf-8"?>
<formControlPr xmlns="http://schemas.microsoft.com/office/spreadsheetml/2009/9/main" objectType="Button" lockText="1"/>
</file>

<file path=xl/ctrlProps/ctrlProp3557.xml><?xml version="1.0" encoding="utf-8"?>
<formControlPr xmlns="http://schemas.microsoft.com/office/spreadsheetml/2009/9/main" objectType="Button" lockText="1"/>
</file>

<file path=xl/ctrlProps/ctrlProp3558.xml><?xml version="1.0" encoding="utf-8"?>
<formControlPr xmlns="http://schemas.microsoft.com/office/spreadsheetml/2009/9/main" objectType="Button" lockText="1"/>
</file>

<file path=xl/ctrlProps/ctrlProp3559.xml><?xml version="1.0" encoding="utf-8"?>
<formControlPr xmlns="http://schemas.microsoft.com/office/spreadsheetml/2009/9/main" objectType="Button" lockText="1"/>
</file>

<file path=xl/ctrlProps/ctrlProp356.xml><?xml version="1.0" encoding="utf-8"?>
<formControlPr xmlns="http://schemas.microsoft.com/office/spreadsheetml/2009/9/main" objectType="Button" lockText="1"/>
</file>

<file path=xl/ctrlProps/ctrlProp3560.xml><?xml version="1.0" encoding="utf-8"?>
<formControlPr xmlns="http://schemas.microsoft.com/office/spreadsheetml/2009/9/main" objectType="Button" lockText="1"/>
</file>

<file path=xl/ctrlProps/ctrlProp3561.xml><?xml version="1.0" encoding="utf-8"?>
<formControlPr xmlns="http://schemas.microsoft.com/office/spreadsheetml/2009/9/main" objectType="Button" lockText="1"/>
</file>

<file path=xl/ctrlProps/ctrlProp3562.xml><?xml version="1.0" encoding="utf-8"?>
<formControlPr xmlns="http://schemas.microsoft.com/office/spreadsheetml/2009/9/main" objectType="Button" lockText="1"/>
</file>

<file path=xl/ctrlProps/ctrlProp3563.xml><?xml version="1.0" encoding="utf-8"?>
<formControlPr xmlns="http://schemas.microsoft.com/office/spreadsheetml/2009/9/main" objectType="Button" lockText="1"/>
</file>

<file path=xl/ctrlProps/ctrlProp3564.xml><?xml version="1.0" encoding="utf-8"?>
<formControlPr xmlns="http://schemas.microsoft.com/office/spreadsheetml/2009/9/main" objectType="Button" lockText="1"/>
</file>

<file path=xl/ctrlProps/ctrlProp3565.xml><?xml version="1.0" encoding="utf-8"?>
<formControlPr xmlns="http://schemas.microsoft.com/office/spreadsheetml/2009/9/main" objectType="Button" lockText="1"/>
</file>

<file path=xl/ctrlProps/ctrlProp3566.xml><?xml version="1.0" encoding="utf-8"?>
<formControlPr xmlns="http://schemas.microsoft.com/office/spreadsheetml/2009/9/main" objectType="Button" lockText="1"/>
</file>

<file path=xl/ctrlProps/ctrlProp3567.xml><?xml version="1.0" encoding="utf-8"?>
<formControlPr xmlns="http://schemas.microsoft.com/office/spreadsheetml/2009/9/main" objectType="Button" lockText="1"/>
</file>

<file path=xl/ctrlProps/ctrlProp3568.xml><?xml version="1.0" encoding="utf-8"?>
<formControlPr xmlns="http://schemas.microsoft.com/office/spreadsheetml/2009/9/main" objectType="Button" lockText="1"/>
</file>

<file path=xl/ctrlProps/ctrlProp3569.xml><?xml version="1.0" encoding="utf-8"?>
<formControlPr xmlns="http://schemas.microsoft.com/office/spreadsheetml/2009/9/main" objectType="Button" lockText="1"/>
</file>

<file path=xl/ctrlProps/ctrlProp357.xml><?xml version="1.0" encoding="utf-8"?>
<formControlPr xmlns="http://schemas.microsoft.com/office/spreadsheetml/2009/9/main" objectType="Button" lockText="1"/>
</file>

<file path=xl/ctrlProps/ctrlProp3570.xml><?xml version="1.0" encoding="utf-8"?>
<formControlPr xmlns="http://schemas.microsoft.com/office/spreadsheetml/2009/9/main" objectType="Button" lockText="1"/>
</file>

<file path=xl/ctrlProps/ctrlProp3571.xml><?xml version="1.0" encoding="utf-8"?>
<formControlPr xmlns="http://schemas.microsoft.com/office/spreadsheetml/2009/9/main" objectType="Button" lockText="1"/>
</file>

<file path=xl/ctrlProps/ctrlProp3572.xml><?xml version="1.0" encoding="utf-8"?>
<formControlPr xmlns="http://schemas.microsoft.com/office/spreadsheetml/2009/9/main" objectType="Button" lockText="1"/>
</file>

<file path=xl/ctrlProps/ctrlProp3573.xml><?xml version="1.0" encoding="utf-8"?>
<formControlPr xmlns="http://schemas.microsoft.com/office/spreadsheetml/2009/9/main" objectType="Button" lockText="1"/>
</file>

<file path=xl/ctrlProps/ctrlProp3574.xml><?xml version="1.0" encoding="utf-8"?>
<formControlPr xmlns="http://schemas.microsoft.com/office/spreadsheetml/2009/9/main" objectType="Button" lockText="1"/>
</file>

<file path=xl/ctrlProps/ctrlProp3575.xml><?xml version="1.0" encoding="utf-8"?>
<formControlPr xmlns="http://schemas.microsoft.com/office/spreadsheetml/2009/9/main" objectType="Button" lockText="1"/>
</file>

<file path=xl/ctrlProps/ctrlProp3576.xml><?xml version="1.0" encoding="utf-8"?>
<formControlPr xmlns="http://schemas.microsoft.com/office/spreadsheetml/2009/9/main" objectType="Button" lockText="1"/>
</file>

<file path=xl/ctrlProps/ctrlProp3577.xml><?xml version="1.0" encoding="utf-8"?>
<formControlPr xmlns="http://schemas.microsoft.com/office/spreadsheetml/2009/9/main" objectType="Button" lockText="1"/>
</file>

<file path=xl/ctrlProps/ctrlProp3578.xml><?xml version="1.0" encoding="utf-8"?>
<formControlPr xmlns="http://schemas.microsoft.com/office/spreadsheetml/2009/9/main" objectType="Button" lockText="1"/>
</file>

<file path=xl/ctrlProps/ctrlProp3579.xml><?xml version="1.0" encoding="utf-8"?>
<formControlPr xmlns="http://schemas.microsoft.com/office/spreadsheetml/2009/9/main" objectType="Button" lockText="1"/>
</file>

<file path=xl/ctrlProps/ctrlProp358.xml><?xml version="1.0" encoding="utf-8"?>
<formControlPr xmlns="http://schemas.microsoft.com/office/spreadsheetml/2009/9/main" objectType="Button" lockText="1"/>
</file>

<file path=xl/ctrlProps/ctrlProp3580.xml><?xml version="1.0" encoding="utf-8"?>
<formControlPr xmlns="http://schemas.microsoft.com/office/spreadsheetml/2009/9/main" objectType="Button" lockText="1"/>
</file>

<file path=xl/ctrlProps/ctrlProp3581.xml><?xml version="1.0" encoding="utf-8"?>
<formControlPr xmlns="http://schemas.microsoft.com/office/spreadsheetml/2009/9/main" objectType="Button" lockText="1"/>
</file>

<file path=xl/ctrlProps/ctrlProp3582.xml><?xml version="1.0" encoding="utf-8"?>
<formControlPr xmlns="http://schemas.microsoft.com/office/spreadsheetml/2009/9/main" objectType="Button" lockText="1"/>
</file>

<file path=xl/ctrlProps/ctrlProp3583.xml><?xml version="1.0" encoding="utf-8"?>
<formControlPr xmlns="http://schemas.microsoft.com/office/spreadsheetml/2009/9/main" objectType="Button" lockText="1"/>
</file>

<file path=xl/ctrlProps/ctrlProp3584.xml><?xml version="1.0" encoding="utf-8"?>
<formControlPr xmlns="http://schemas.microsoft.com/office/spreadsheetml/2009/9/main" objectType="Button" lockText="1"/>
</file>

<file path=xl/ctrlProps/ctrlProp3585.xml><?xml version="1.0" encoding="utf-8"?>
<formControlPr xmlns="http://schemas.microsoft.com/office/spreadsheetml/2009/9/main" objectType="Button" lockText="1"/>
</file>

<file path=xl/ctrlProps/ctrlProp3586.xml><?xml version="1.0" encoding="utf-8"?>
<formControlPr xmlns="http://schemas.microsoft.com/office/spreadsheetml/2009/9/main" objectType="Button" lockText="1"/>
</file>

<file path=xl/ctrlProps/ctrlProp3587.xml><?xml version="1.0" encoding="utf-8"?>
<formControlPr xmlns="http://schemas.microsoft.com/office/spreadsheetml/2009/9/main" objectType="Button" lockText="1"/>
</file>

<file path=xl/ctrlProps/ctrlProp3588.xml><?xml version="1.0" encoding="utf-8"?>
<formControlPr xmlns="http://schemas.microsoft.com/office/spreadsheetml/2009/9/main" objectType="Button" lockText="1"/>
</file>

<file path=xl/ctrlProps/ctrlProp3589.xml><?xml version="1.0" encoding="utf-8"?>
<formControlPr xmlns="http://schemas.microsoft.com/office/spreadsheetml/2009/9/main" objectType="Button" lockText="1"/>
</file>

<file path=xl/ctrlProps/ctrlProp359.xml><?xml version="1.0" encoding="utf-8"?>
<formControlPr xmlns="http://schemas.microsoft.com/office/spreadsheetml/2009/9/main" objectType="Button" lockText="1"/>
</file>

<file path=xl/ctrlProps/ctrlProp3590.xml><?xml version="1.0" encoding="utf-8"?>
<formControlPr xmlns="http://schemas.microsoft.com/office/spreadsheetml/2009/9/main" objectType="Button" lockText="1"/>
</file>

<file path=xl/ctrlProps/ctrlProp3591.xml><?xml version="1.0" encoding="utf-8"?>
<formControlPr xmlns="http://schemas.microsoft.com/office/spreadsheetml/2009/9/main" objectType="Button" lockText="1"/>
</file>

<file path=xl/ctrlProps/ctrlProp3592.xml><?xml version="1.0" encoding="utf-8"?>
<formControlPr xmlns="http://schemas.microsoft.com/office/spreadsheetml/2009/9/main" objectType="Button" lockText="1"/>
</file>

<file path=xl/ctrlProps/ctrlProp3593.xml><?xml version="1.0" encoding="utf-8"?>
<formControlPr xmlns="http://schemas.microsoft.com/office/spreadsheetml/2009/9/main" objectType="Button" lockText="1"/>
</file>

<file path=xl/ctrlProps/ctrlProp3594.xml><?xml version="1.0" encoding="utf-8"?>
<formControlPr xmlns="http://schemas.microsoft.com/office/spreadsheetml/2009/9/main" objectType="Button" lockText="1"/>
</file>

<file path=xl/ctrlProps/ctrlProp3595.xml><?xml version="1.0" encoding="utf-8"?>
<formControlPr xmlns="http://schemas.microsoft.com/office/spreadsheetml/2009/9/main" objectType="Button" lockText="1"/>
</file>

<file path=xl/ctrlProps/ctrlProp3596.xml><?xml version="1.0" encoding="utf-8"?>
<formControlPr xmlns="http://schemas.microsoft.com/office/spreadsheetml/2009/9/main" objectType="Button" lockText="1"/>
</file>

<file path=xl/ctrlProps/ctrlProp3597.xml><?xml version="1.0" encoding="utf-8"?>
<formControlPr xmlns="http://schemas.microsoft.com/office/spreadsheetml/2009/9/main" objectType="Button" lockText="1"/>
</file>

<file path=xl/ctrlProps/ctrlProp3598.xml><?xml version="1.0" encoding="utf-8"?>
<formControlPr xmlns="http://schemas.microsoft.com/office/spreadsheetml/2009/9/main" objectType="Button" lockText="1"/>
</file>

<file path=xl/ctrlProps/ctrlProp3599.xml><?xml version="1.0" encoding="utf-8"?>
<formControlPr xmlns="http://schemas.microsoft.com/office/spreadsheetml/2009/9/main" objectType="Button" lockText="1"/>
</file>

<file path=xl/ctrlProps/ctrlProp36.xml><?xml version="1.0" encoding="utf-8"?>
<formControlPr xmlns="http://schemas.microsoft.com/office/spreadsheetml/2009/9/main" objectType="Button" lockText="1"/>
</file>

<file path=xl/ctrlProps/ctrlProp360.xml><?xml version="1.0" encoding="utf-8"?>
<formControlPr xmlns="http://schemas.microsoft.com/office/spreadsheetml/2009/9/main" objectType="Button" lockText="1"/>
</file>

<file path=xl/ctrlProps/ctrlProp3600.xml><?xml version="1.0" encoding="utf-8"?>
<formControlPr xmlns="http://schemas.microsoft.com/office/spreadsheetml/2009/9/main" objectType="Button" lockText="1"/>
</file>

<file path=xl/ctrlProps/ctrlProp3601.xml><?xml version="1.0" encoding="utf-8"?>
<formControlPr xmlns="http://schemas.microsoft.com/office/spreadsheetml/2009/9/main" objectType="Button" lockText="1"/>
</file>

<file path=xl/ctrlProps/ctrlProp3602.xml><?xml version="1.0" encoding="utf-8"?>
<formControlPr xmlns="http://schemas.microsoft.com/office/spreadsheetml/2009/9/main" objectType="Button" lockText="1"/>
</file>

<file path=xl/ctrlProps/ctrlProp3603.xml><?xml version="1.0" encoding="utf-8"?>
<formControlPr xmlns="http://schemas.microsoft.com/office/spreadsheetml/2009/9/main" objectType="Button" lockText="1"/>
</file>

<file path=xl/ctrlProps/ctrlProp3604.xml><?xml version="1.0" encoding="utf-8"?>
<formControlPr xmlns="http://schemas.microsoft.com/office/spreadsheetml/2009/9/main" objectType="Button" lockText="1"/>
</file>

<file path=xl/ctrlProps/ctrlProp3605.xml><?xml version="1.0" encoding="utf-8"?>
<formControlPr xmlns="http://schemas.microsoft.com/office/spreadsheetml/2009/9/main" objectType="Button" lockText="1"/>
</file>

<file path=xl/ctrlProps/ctrlProp3606.xml><?xml version="1.0" encoding="utf-8"?>
<formControlPr xmlns="http://schemas.microsoft.com/office/spreadsheetml/2009/9/main" objectType="Button" lockText="1"/>
</file>

<file path=xl/ctrlProps/ctrlProp3607.xml><?xml version="1.0" encoding="utf-8"?>
<formControlPr xmlns="http://schemas.microsoft.com/office/spreadsheetml/2009/9/main" objectType="Button" lockText="1"/>
</file>

<file path=xl/ctrlProps/ctrlProp3608.xml><?xml version="1.0" encoding="utf-8"?>
<formControlPr xmlns="http://schemas.microsoft.com/office/spreadsheetml/2009/9/main" objectType="Button" lockText="1"/>
</file>

<file path=xl/ctrlProps/ctrlProp3609.xml><?xml version="1.0" encoding="utf-8"?>
<formControlPr xmlns="http://schemas.microsoft.com/office/spreadsheetml/2009/9/main" objectType="Button" lockText="1"/>
</file>

<file path=xl/ctrlProps/ctrlProp361.xml><?xml version="1.0" encoding="utf-8"?>
<formControlPr xmlns="http://schemas.microsoft.com/office/spreadsheetml/2009/9/main" objectType="Button" lockText="1"/>
</file>

<file path=xl/ctrlProps/ctrlProp3610.xml><?xml version="1.0" encoding="utf-8"?>
<formControlPr xmlns="http://schemas.microsoft.com/office/spreadsheetml/2009/9/main" objectType="Button" lockText="1"/>
</file>

<file path=xl/ctrlProps/ctrlProp3611.xml><?xml version="1.0" encoding="utf-8"?>
<formControlPr xmlns="http://schemas.microsoft.com/office/spreadsheetml/2009/9/main" objectType="Button" lockText="1"/>
</file>

<file path=xl/ctrlProps/ctrlProp3612.xml><?xml version="1.0" encoding="utf-8"?>
<formControlPr xmlns="http://schemas.microsoft.com/office/spreadsheetml/2009/9/main" objectType="Button" lockText="1"/>
</file>

<file path=xl/ctrlProps/ctrlProp3613.xml><?xml version="1.0" encoding="utf-8"?>
<formControlPr xmlns="http://schemas.microsoft.com/office/spreadsheetml/2009/9/main" objectType="Button" lockText="1"/>
</file>

<file path=xl/ctrlProps/ctrlProp3614.xml><?xml version="1.0" encoding="utf-8"?>
<formControlPr xmlns="http://schemas.microsoft.com/office/spreadsheetml/2009/9/main" objectType="Button" lockText="1"/>
</file>

<file path=xl/ctrlProps/ctrlProp3615.xml><?xml version="1.0" encoding="utf-8"?>
<formControlPr xmlns="http://schemas.microsoft.com/office/spreadsheetml/2009/9/main" objectType="Button" lockText="1"/>
</file>

<file path=xl/ctrlProps/ctrlProp3616.xml><?xml version="1.0" encoding="utf-8"?>
<formControlPr xmlns="http://schemas.microsoft.com/office/spreadsheetml/2009/9/main" objectType="Button" lockText="1"/>
</file>

<file path=xl/ctrlProps/ctrlProp3617.xml><?xml version="1.0" encoding="utf-8"?>
<formControlPr xmlns="http://schemas.microsoft.com/office/spreadsheetml/2009/9/main" objectType="Button" lockText="1"/>
</file>

<file path=xl/ctrlProps/ctrlProp3618.xml><?xml version="1.0" encoding="utf-8"?>
<formControlPr xmlns="http://schemas.microsoft.com/office/spreadsheetml/2009/9/main" objectType="Button" lockText="1"/>
</file>

<file path=xl/ctrlProps/ctrlProp3619.xml><?xml version="1.0" encoding="utf-8"?>
<formControlPr xmlns="http://schemas.microsoft.com/office/spreadsheetml/2009/9/main" objectType="Button" lockText="1"/>
</file>

<file path=xl/ctrlProps/ctrlProp362.xml><?xml version="1.0" encoding="utf-8"?>
<formControlPr xmlns="http://schemas.microsoft.com/office/spreadsheetml/2009/9/main" objectType="Button" lockText="1"/>
</file>

<file path=xl/ctrlProps/ctrlProp3620.xml><?xml version="1.0" encoding="utf-8"?>
<formControlPr xmlns="http://schemas.microsoft.com/office/spreadsheetml/2009/9/main" objectType="Button" lockText="1"/>
</file>

<file path=xl/ctrlProps/ctrlProp3621.xml><?xml version="1.0" encoding="utf-8"?>
<formControlPr xmlns="http://schemas.microsoft.com/office/spreadsheetml/2009/9/main" objectType="Button" lockText="1"/>
</file>

<file path=xl/ctrlProps/ctrlProp3622.xml><?xml version="1.0" encoding="utf-8"?>
<formControlPr xmlns="http://schemas.microsoft.com/office/spreadsheetml/2009/9/main" objectType="Button" lockText="1"/>
</file>

<file path=xl/ctrlProps/ctrlProp3623.xml><?xml version="1.0" encoding="utf-8"?>
<formControlPr xmlns="http://schemas.microsoft.com/office/spreadsheetml/2009/9/main" objectType="Button" lockText="1"/>
</file>

<file path=xl/ctrlProps/ctrlProp3624.xml><?xml version="1.0" encoding="utf-8"?>
<formControlPr xmlns="http://schemas.microsoft.com/office/spreadsheetml/2009/9/main" objectType="Button" lockText="1"/>
</file>

<file path=xl/ctrlProps/ctrlProp3625.xml><?xml version="1.0" encoding="utf-8"?>
<formControlPr xmlns="http://schemas.microsoft.com/office/spreadsheetml/2009/9/main" objectType="Button" lockText="1"/>
</file>

<file path=xl/ctrlProps/ctrlProp3626.xml><?xml version="1.0" encoding="utf-8"?>
<formControlPr xmlns="http://schemas.microsoft.com/office/spreadsheetml/2009/9/main" objectType="Button" lockText="1"/>
</file>

<file path=xl/ctrlProps/ctrlProp3627.xml><?xml version="1.0" encoding="utf-8"?>
<formControlPr xmlns="http://schemas.microsoft.com/office/spreadsheetml/2009/9/main" objectType="Button" lockText="1"/>
</file>

<file path=xl/ctrlProps/ctrlProp3628.xml><?xml version="1.0" encoding="utf-8"?>
<formControlPr xmlns="http://schemas.microsoft.com/office/spreadsheetml/2009/9/main" objectType="Button" lockText="1"/>
</file>

<file path=xl/ctrlProps/ctrlProp3629.xml><?xml version="1.0" encoding="utf-8"?>
<formControlPr xmlns="http://schemas.microsoft.com/office/spreadsheetml/2009/9/main" objectType="Button" lockText="1"/>
</file>

<file path=xl/ctrlProps/ctrlProp363.xml><?xml version="1.0" encoding="utf-8"?>
<formControlPr xmlns="http://schemas.microsoft.com/office/spreadsheetml/2009/9/main" objectType="Button" lockText="1"/>
</file>

<file path=xl/ctrlProps/ctrlProp3630.xml><?xml version="1.0" encoding="utf-8"?>
<formControlPr xmlns="http://schemas.microsoft.com/office/spreadsheetml/2009/9/main" objectType="Button" lockText="1"/>
</file>

<file path=xl/ctrlProps/ctrlProp3631.xml><?xml version="1.0" encoding="utf-8"?>
<formControlPr xmlns="http://schemas.microsoft.com/office/spreadsheetml/2009/9/main" objectType="Button" lockText="1"/>
</file>

<file path=xl/ctrlProps/ctrlProp3632.xml><?xml version="1.0" encoding="utf-8"?>
<formControlPr xmlns="http://schemas.microsoft.com/office/spreadsheetml/2009/9/main" objectType="Button" lockText="1"/>
</file>

<file path=xl/ctrlProps/ctrlProp3633.xml><?xml version="1.0" encoding="utf-8"?>
<formControlPr xmlns="http://schemas.microsoft.com/office/spreadsheetml/2009/9/main" objectType="Button" lockText="1"/>
</file>

<file path=xl/ctrlProps/ctrlProp3634.xml><?xml version="1.0" encoding="utf-8"?>
<formControlPr xmlns="http://schemas.microsoft.com/office/spreadsheetml/2009/9/main" objectType="Button" lockText="1"/>
</file>

<file path=xl/ctrlProps/ctrlProp3635.xml><?xml version="1.0" encoding="utf-8"?>
<formControlPr xmlns="http://schemas.microsoft.com/office/spreadsheetml/2009/9/main" objectType="Button" lockText="1"/>
</file>

<file path=xl/ctrlProps/ctrlProp3636.xml><?xml version="1.0" encoding="utf-8"?>
<formControlPr xmlns="http://schemas.microsoft.com/office/spreadsheetml/2009/9/main" objectType="Button" lockText="1"/>
</file>

<file path=xl/ctrlProps/ctrlProp3637.xml><?xml version="1.0" encoding="utf-8"?>
<formControlPr xmlns="http://schemas.microsoft.com/office/spreadsheetml/2009/9/main" objectType="Button" lockText="1"/>
</file>

<file path=xl/ctrlProps/ctrlProp3638.xml><?xml version="1.0" encoding="utf-8"?>
<formControlPr xmlns="http://schemas.microsoft.com/office/spreadsheetml/2009/9/main" objectType="Button" lockText="1"/>
</file>

<file path=xl/ctrlProps/ctrlProp3639.xml><?xml version="1.0" encoding="utf-8"?>
<formControlPr xmlns="http://schemas.microsoft.com/office/spreadsheetml/2009/9/main" objectType="Button" lockText="1"/>
</file>

<file path=xl/ctrlProps/ctrlProp364.xml><?xml version="1.0" encoding="utf-8"?>
<formControlPr xmlns="http://schemas.microsoft.com/office/spreadsheetml/2009/9/main" objectType="Button" lockText="1"/>
</file>

<file path=xl/ctrlProps/ctrlProp3640.xml><?xml version="1.0" encoding="utf-8"?>
<formControlPr xmlns="http://schemas.microsoft.com/office/spreadsheetml/2009/9/main" objectType="Button" lockText="1"/>
</file>

<file path=xl/ctrlProps/ctrlProp3641.xml><?xml version="1.0" encoding="utf-8"?>
<formControlPr xmlns="http://schemas.microsoft.com/office/spreadsheetml/2009/9/main" objectType="Button" lockText="1"/>
</file>

<file path=xl/ctrlProps/ctrlProp3642.xml><?xml version="1.0" encoding="utf-8"?>
<formControlPr xmlns="http://schemas.microsoft.com/office/spreadsheetml/2009/9/main" objectType="Button" lockText="1"/>
</file>

<file path=xl/ctrlProps/ctrlProp3643.xml><?xml version="1.0" encoding="utf-8"?>
<formControlPr xmlns="http://schemas.microsoft.com/office/spreadsheetml/2009/9/main" objectType="Button" lockText="1"/>
</file>

<file path=xl/ctrlProps/ctrlProp3644.xml><?xml version="1.0" encoding="utf-8"?>
<formControlPr xmlns="http://schemas.microsoft.com/office/spreadsheetml/2009/9/main" objectType="Button" lockText="1"/>
</file>

<file path=xl/ctrlProps/ctrlProp3645.xml><?xml version="1.0" encoding="utf-8"?>
<formControlPr xmlns="http://schemas.microsoft.com/office/spreadsheetml/2009/9/main" objectType="Button" lockText="1"/>
</file>

<file path=xl/ctrlProps/ctrlProp3646.xml><?xml version="1.0" encoding="utf-8"?>
<formControlPr xmlns="http://schemas.microsoft.com/office/spreadsheetml/2009/9/main" objectType="Button" lockText="1"/>
</file>

<file path=xl/ctrlProps/ctrlProp3647.xml><?xml version="1.0" encoding="utf-8"?>
<formControlPr xmlns="http://schemas.microsoft.com/office/spreadsheetml/2009/9/main" objectType="Button" lockText="1"/>
</file>

<file path=xl/ctrlProps/ctrlProp3648.xml><?xml version="1.0" encoding="utf-8"?>
<formControlPr xmlns="http://schemas.microsoft.com/office/spreadsheetml/2009/9/main" objectType="Button" lockText="1"/>
</file>

<file path=xl/ctrlProps/ctrlProp3649.xml><?xml version="1.0" encoding="utf-8"?>
<formControlPr xmlns="http://schemas.microsoft.com/office/spreadsheetml/2009/9/main" objectType="Button" lockText="1"/>
</file>

<file path=xl/ctrlProps/ctrlProp365.xml><?xml version="1.0" encoding="utf-8"?>
<formControlPr xmlns="http://schemas.microsoft.com/office/spreadsheetml/2009/9/main" objectType="Button" lockText="1"/>
</file>

<file path=xl/ctrlProps/ctrlProp3650.xml><?xml version="1.0" encoding="utf-8"?>
<formControlPr xmlns="http://schemas.microsoft.com/office/spreadsheetml/2009/9/main" objectType="Button" lockText="1"/>
</file>

<file path=xl/ctrlProps/ctrlProp3651.xml><?xml version="1.0" encoding="utf-8"?>
<formControlPr xmlns="http://schemas.microsoft.com/office/spreadsheetml/2009/9/main" objectType="Button" lockText="1"/>
</file>

<file path=xl/ctrlProps/ctrlProp3652.xml><?xml version="1.0" encoding="utf-8"?>
<formControlPr xmlns="http://schemas.microsoft.com/office/spreadsheetml/2009/9/main" objectType="Button" lockText="1"/>
</file>

<file path=xl/ctrlProps/ctrlProp3653.xml><?xml version="1.0" encoding="utf-8"?>
<formControlPr xmlns="http://schemas.microsoft.com/office/spreadsheetml/2009/9/main" objectType="Button" lockText="1"/>
</file>

<file path=xl/ctrlProps/ctrlProp3654.xml><?xml version="1.0" encoding="utf-8"?>
<formControlPr xmlns="http://schemas.microsoft.com/office/spreadsheetml/2009/9/main" objectType="Button" lockText="1"/>
</file>

<file path=xl/ctrlProps/ctrlProp3655.xml><?xml version="1.0" encoding="utf-8"?>
<formControlPr xmlns="http://schemas.microsoft.com/office/spreadsheetml/2009/9/main" objectType="Button" lockText="1"/>
</file>

<file path=xl/ctrlProps/ctrlProp3656.xml><?xml version="1.0" encoding="utf-8"?>
<formControlPr xmlns="http://schemas.microsoft.com/office/spreadsheetml/2009/9/main" objectType="Button" lockText="1"/>
</file>

<file path=xl/ctrlProps/ctrlProp3657.xml><?xml version="1.0" encoding="utf-8"?>
<formControlPr xmlns="http://schemas.microsoft.com/office/spreadsheetml/2009/9/main" objectType="Button" lockText="1"/>
</file>

<file path=xl/ctrlProps/ctrlProp3658.xml><?xml version="1.0" encoding="utf-8"?>
<formControlPr xmlns="http://schemas.microsoft.com/office/spreadsheetml/2009/9/main" objectType="Button" lockText="1"/>
</file>

<file path=xl/ctrlProps/ctrlProp3659.xml><?xml version="1.0" encoding="utf-8"?>
<formControlPr xmlns="http://schemas.microsoft.com/office/spreadsheetml/2009/9/main" objectType="Button" lockText="1"/>
</file>

<file path=xl/ctrlProps/ctrlProp366.xml><?xml version="1.0" encoding="utf-8"?>
<formControlPr xmlns="http://schemas.microsoft.com/office/spreadsheetml/2009/9/main" objectType="Button" lockText="1"/>
</file>

<file path=xl/ctrlProps/ctrlProp3660.xml><?xml version="1.0" encoding="utf-8"?>
<formControlPr xmlns="http://schemas.microsoft.com/office/spreadsheetml/2009/9/main" objectType="Button" lockText="1"/>
</file>

<file path=xl/ctrlProps/ctrlProp3661.xml><?xml version="1.0" encoding="utf-8"?>
<formControlPr xmlns="http://schemas.microsoft.com/office/spreadsheetml/2009/9/main" objectType="Button" lockText="1"/>
</file>

<file path=xl/ctrlProps/ctrlProp3662.xml><?xml version="1.0" encoding="utf-8"?>
<formControlPr xmlns="http://schemas.microsoft.com/office/spreadsheetml/2009/9/main" objectType="Button" lockText="1"/>
</file>

<file path=xl/ctrlProps/ctrlProp3663.xml><?xml version="1.0" encoding="utf-8"?>
<formControlPr xmlns="http://schemas.microsoft.com/office/spreadsheetml/2009/9/main" objectType="Button" lockText="1"/>
</file>

<file path=xl/ctrlProps/ctrlProp3664.xml><?xml version="1.0" encoding="utf-8"?>
<formControlPr xmlns="http://schemas.microsoft.com/office/spreadsheetml/2009/9/main" objectType="Button" lockText="1"/>
</file>

<file path=xl/ctrlProps/ctrlProp3665.xml><?xml version="1.0" encoding="utf-8"?>
<formControlPr xmlns="http://schemas.microsoft.com/office/spreadsheetml/2009/9/main" objectType="Button" lockText="1"/>
</file>

<file path=xl/ctrlProps/ctrlProp3666.xml><?xml version="1.0" encoding="utf-8"?>
<formControlPr xmlns="http://schemas.microsoft.com/office/spreadsheetml/2009/9/main" objectType="Button" lockText="1"/>
</file>

<file path=xl/ctrlProps/ctrlProp3667.xml><?xml version="1.0" encoding="utf-8"?>
<formControlPr xmlns="http://schemas.microsoft.com/office/spreadsheetml/2009/9/main" objectType="Button" lockText="1"/>
</file>

<file path=xl/ctrlProps/ctrlProp3668.xml><?xml version="1.0" encoding="utf-8"?>
<formControlPr xmlns="http://schemas.microsoft.com/office/spreadsheetml/2009/9/main" objectType="Button" lockText="1"/>
</file>

<file path=xl/ctrlProps/ctrlProp3669.xml><?xml version="1.0" encoding="utf-8"?>
<formControlPr xmlns="http://schemas.microsoft.com/office/spreadsheetml/2009/9/main" objectType="Button" lockText="1"/>
</file>

<file path=xl/ctrlProps/ctrlProp367.xml><?xml version="1.0" encoding="utf-8"?>
<formControlPr xmlns="http://schemas.microsoft.com/office/spreadsheetml/2009/9/main" objectType="Button" lockText="1"/>
</file>

<file path=xl/ctrlProps/ctrlProp3670.xml><?xml version="1.0" encoding="utf-8"?>
<formControlPr xmlns="http://schemas.microsoft.com/office/spreadsheetml/2009/9/main" objectType="Button" lockText="1"/>
</file>

<file path=xl/ctrlProps/ctrlProp3671.xml><?xml version="1.0" encoding="utf-8"?>
<formControlPr xmlns="http://schemas.microsoft.com/office/spreadsheetml/2009/9/main" objectType="Button" lockText="1"/>
</file>

<file path=xl/ctrlProps/ctrlProp3672.xml><?xml version="1.0" encoding="utf-8"?>
<formControlPr xmlns="http://schemas.microsoft.com/office/spreadsheetml/2009/9/main" objectType="Button" lockText="1"/>
</file>

<file path=xl/ctrlProps/ctrlProp3673.xml><?xml version="1.0" encoding="utf-8"?>
<formControlPr xmlns="http://schemas.microsoft.com/office/spreadsheetml/2009/9/main" objectType="Button" lockText="1"/>
</file>

<file path=xl/ctrlProps/ctrlProp3674.xml><?xml version="1.0" encoding="utf-8"?>
<formControlPr xmlns="http://schemas.microsoft.com/office/spreadsheetml/2009/9/main" objectType="Button" lockText="1"/>
</file>

<file path=xl/ctrlProps/ctrlProp3675.xml><?xml version="1.0" encoding="utf-8"?>
<formControlPr xmlns="http://schemas.microsoft.com/office/spreadsheetml/2009/9/main" objectType="Button" lockText="1"/>
</file>

<file path=xl/ctrlProps/ctrlProp3676.xml><?xml version="1.0" encoding="utf-8"?>
<formControlPr xmlns="http://schemas.microsoft.com/office/spreadsheetml/2009/9/main" objectType="Button" lockText="1"/>
</file>

<file path=xl/ctrlProps/ctrlProp3677.xml><?xml version="1.0" encoding="utf-8"?>
<formControlPr xmlns="http://schemas.microsoft.com/office/spreadsheetml/2009/9/main" objectType="Button" lockText="1"/>
</file>

<file path=xl/ctrlProps/ctrlProp3678.xml><?xml version="1.0" encoding="utf-8"?>
<formControlPr xmlns="http://schemas.microsoft.com/office/spreadsheetml/2009/9/main" objectType="Button" lockText="1"/>
</file>

<file path=xl/ctrlProps/ctrlProp3679.xml><?xml version="1.0" encoding="utf-8"?>
<formControlPr xmlns="http://schemas.microsoft.com/office/spreadsheetml/2009/9/main" objectType="Button" lockText="1"/>
</file>

<file path=xl/ctrlProps/ctrlProp368.xml><?xml version="1.0" encoding="utf-8"?>
<formControlPr xmlns="http://schemas.microsoft.com/office/spreadsheetml/2009/9/main" objectType="Button" lockText="1"/>
</file>

<file path=xl/ctrlProps/ctrlProp3680.xml><?xml version="1.0" encoding="utf-8"?>
<formControlPr xmlns="http://schemas.microsoft.com/office/spreadsheetml/2009/9/main" objectType="Button" lockText="1"/>
</file>

<file path=xl/ctrlProps/ctrlProp3681.xml><?xml version="1.0" encoding="utf-8"?>
<formControlPr xmlns="http://schemas.microsoft.com/office/spreadsheetml/2009/9/main" objectType="Button" lockText="1"/>
</file>

<file path=xl/ctrlProps/ctrlProp3682.xml><?xml version="1.0" encoding="utf-8"?>
<formControlPr xmlns="http://schemas.microsoft.com/office/spreadsheetml/2009/9/main" objectType="Button" lockText="1"/>
</file>

<file path=xl/ctrlProps/ctrlProp3683.xml><?xml version="1.0" encoding="utf-8"?>
<formControlPr xmlns="http://schemas.microsoft.com/office/spreadsheetml/2009/9/main" objectType="Button" lockText="1"/>
</file>

<file path=xl/ctrlProps/ctrlProp3684.xml><?xml version="1.0" encoding="utf-8"?>
<formControlPr xmlns="http://schemas.microsoft.com/office/spreadsheetml/2009/9/main" objectType="Button" lockText="1"/>
</file>

<file path=xl/ctrlProps/ctrlProp3685.xml><?xml version="1.0" encoding="utf-8"?>
<formControlPr xmlns="http://schemas.microsoft.com/office/spreadsheetml/2009/9/main" objectType="Button" lockText="1"/>
</file>

<file path=xl/ctrlProps/ctrlProp3686.xml><?xml version="1.0" encoding="utf-8"?>
<formControlPr xmlns="http://schemas.microsoft.com/office/spreadsheetml/2009/9/main" objectType="Button" lockText="1"/>
</file>

<file path=xl/ctrlProps/ctrlProp3687.xml><?xml version="1.0" encoding="utf-8"?>
<formControlPr xmlns="http://schemas.microsoft.com/office/spreadsheetml/2009/9/main" objectType="Button" lockText="1"/>
</file>

<file path=xl/ctrlProps/ctrlProp3688.xml><?xml version="1.0" encoding="utf-8"?>
<formControlPr xmlns="http://schemas.microsoft.com/office/spreadsheetml/2009/9/main" objectType="Button" lockText="1"/>
</file>

<file path=xl/ctrlProps/ctrlProp3689.xml><?xml version="1.0" encoding="utf-8"?>
<formControlPr xmlns="http://schemas.microsoft.com/office/spreadsheetml/2009/9/main" objectType="Button" lockText="1"/>
</file>

<file path=xl/ctrlProps/ctrlProp369.xml><?xml version="1.0" encoding="utf-8"?>
<formControlPr xmlns="http://schemas.microsoft.com/office/spreadsheetml/2009/9/main" objectType="Button" lockText="1"/>
</file>

<file path=xl/ctrlProps/ctrlProp3690.xml><?xml version="1.0" encoding="utf-8"?>
<formControlPr xmlns="http://schemas.microsoft.com/office/spreadsheetml/2009/9/main" objectType="Button" lockText="1"/>
</file>

<file path=xl/ctrlProps/ctrlProp3691.xml><?xml version="1.0" encoding="utf-8"?>
<formControlPr xmlns="http://schemas.microsoft.com/office/spreadsheetml/2009/9/main" objectType="Button" lockText="1"/>
</file>

<file path=xl/ctrlProps/ctrlProp3692.xml><?xml version="1.0" encoding="utf-8"?>
<formControlPr xmlns="http://schemas.microsoft.com/office/spreadsheetml/2009/9/main" objectType="Button" lockText="1"/>
</file>

<file path=xl/ctrlProps/ctrlProp3693.xml><?xml version="1.0" encoding="utf-8"?>
<formControlPr xmlns="http://schemas.microsoft.com/office/spreadsheetml/2009/9/main" objectType="Button" lockText="1"/>
</file>

<file path=xl/ctrlProps/ctrlProp3694.xml><?xml version="1.0" encoding="utf-8"?>
<formControlPr xmlns="http://schemas.microsoft.com/office/spreadsheetml/2009/9/main" objectType="Button" lockText="1"/>
</file>

<file path=xl/ctrlProps/ctrlProp3695.xml><?xml version="1.0" encoding="utf-8"?>
<formControlPr xmlns="http://schemas.microsoft.com/office/spreadsheetml/2009/9/main" objectType="Button" lockText="1"/>
</file>

<file path=xl/ctrlProps/ctrlProp3696.xml><?xml version="1.0" encoding="utf-8"?>
<formControlPr xmlns="http://schemas.microsoft.com/office/spreadsheetml/2009/9/main" objectType="Button" lockText="1"/>
</file>

<file path=xl/ctrlProps/ctrlProp3697.xml><?xml version="1.0" encoding="utf-8"?>
<formControlPr xmlns="http://schemas.microsoft.com/office/spreadsheetml/2009/9/main" objectType="Button" lockText="1"/>
</file>

<file path=xl/ctrlProps/ctrlProp3698.xml><?xml version="1.0" encoding="utf-8"?>
<formControlPr xmlns="http://schemas.microsoft.com/office/spreadsheetml/2009/9/main" objectType="Button" lockText="1"/>
</file>

<file path=xl/ctrlProps/ctrlProp3699.xml><?xml version="1.0" encoding="utf-8"?>
<formControlPr xmlns="http://schemas.microsoft.com/office/spreadsheetml/2009/9/main" objectType="Button" lockText="1"/>
</file>

<file path=xl/ctrlProps/ctrlProp37.xml><?xml version="1.0" encoding="utf-8"?>
<formControlPr xmlns="http://schemas.microsoft.com/office/spreadsheetml/2009/9/main" objectType="Button" lockText="1"/>
</file>

<file path=xl/ctrlProps/ctrlProp370.xml><?xml version="1.0" encoding="utf-8"?>
<formControlPr xmlns="http://schemas.microsoft.com/office/spreadsheetml/2009/9/main" objectType="Button" lockText="1"/>
</file>

<file path=xl/ctrlProps/ctrlProp3700.xml><?xml version="1.0" encoding="utf-8"?>
<formControlPr xmlns="http://schemas.microsoft.com/office/spreadsheetml/2009/9/main" objectType="Button" lockText="1"/>
</file>

<file path=xl/ctrlProps/ctrlProp3701.xml><?xml version="1.0" encoding="utf-8"?>
<formControlPr xmlns="http://schemas.microsoft.com/office/spreadsheetml/2009/9/main" objectType="Button" lockText="1"/>
</file>

<file path=xl/ctrlProps/ctrlProp3702.xml><?xml version="1.0" encoding="utf-8"?>
<formControlPr xmlns="http://schemas.microsoft.com/office/spreadsheetml/2009/9/main" objectType="Button" lockText="1"/>
</file>

<file path=xl/ctrlProps/ctrlProp3703.xml><?xml version="1.0" encoding="utf-8"?>
<formControlPr xmlns="http://schemas.microsoft.com/office/spreadsheetml/2009/9/main" objectType="Button" lockText="1"/>
</file>

<file path=xl/ctrlProps/ctrlProp3704.xml><?xml version="1.0" encoding="utf-8"?>
<formControlPr xmlns="http://schemas.microsoft.com/office/spreadsheetml/2009/9/main" objectType="Button" lockText="1"/>
</file>

<file path=xl/ctrlProps/ctrlProp3705.xml><?xml version="1.0" encoding="utf-8"?>
<formControlPr xmlns="http://schemas.microsoft.com/office/spreadsheetml/2009/9/main" objectType="Button" lockText="1"/>
</file>

<file path=xl/ctrlProps/ctrlProp3706.xml><?xml version="1.0" encoding="utf-8"?>
<formControlPr xmlns="http://schemas.microsoft.com/office/spreadsheetml/2009/9/main" objectType="Button" lockText="1"/>
</file>

<file path=xl/ctrlProps/ctrlProp3707.xml><?xml version="1.0" encoding="utf-8"?>
<formControlPr xmlns="http://schemas.microsoft.com/office/spreadsheetml/2009/9/main" objectType="Button" lockText="1"/>
</file>

<file path=xl/ctrlProps/ctrlProp3708.xml><?xml version="1.0" encoding="utf-8"?>
<formControlPr xmlns="http://schemas.microsoft.com/office/spreadsheetml/2009/9/main" objectType="Button" lockText="1"/>
</file>

<file path=xl/ctrlProps/ctrlProp3709.xml><?xml version="1.0" encoding="utf-8"?>
<formControlPr xmlns="http://schemas.microsoft.com/office/spreadsheetml/2009/9/main" objectType="Button" lockText="1"/>
</file>

<file path=xl/ctrlProps/ctrlProp371.xml><?xml version="1.0" encoding="utf-8"?>
<formControlPr xmlns="http://schemas.microsoft.com/office/spreadsheetml/2009/9/main" objectType="Button" lockText="1"/>
</file>

<file path=xl/ctrlProps/ctrlProp3710.xml><?xml version="1.0" encoding="utf-8"?>
<formControlPr xmlns="http://schemas.microsoft.com/office/spreadsheetml/2009/9/main" objectType="Button" lockText="1"/>
</file>

<file path=xl/ctrlProps/ctrlProp3711.xml><?xml version="1.0" encoding="utf-8"?>
<formControlPr xmlns="http://schemas.microsoft.com/office/spreadsheetml/2009/9/main" objectType="Button" lockText="1"/>
</file>

<file path=xl/ctrlProps/ctrlProp3712.xml><?xml version="1.0" encoding="utf-8"?>
<formControlPr xmlns="http://schemas.microsoft.com/office/spreadsheetml/2009/9/main" objectType="Button" lockText="1"/>
</file>

<file path=xl/ctrlProps/ctrlProp3713.xml><?xml version="1.0" encoding="utf-8"?>
<formControlPr xmlns="http://schemas.microsoft.com/office/spreadsheetml/2009/9/main" objectType="Button" lockText="1"/>
</file>

<file path=xl/ctrlProps/ctrlProp3714.xml><?xml version="1.0" encoding="utf-8"?>
<formControlPr xmlns="http://schemas.microsoft.com/office/spreadsheetml/2009/9/main" objectType="Button" lockText="1"/>
</file>

<file path=xl/ctrlProps/ctrlProp3715.xml><?xml version="1.0" encoding="utf-8"?>
<formControlPr xmlns="http://schemas.microsoft.com/office/spreadsheetml/2009/9/main" objectType="Button" lockText="1"/>
</file>

<file path=xl/ctrlProps/ctrlProp3716.xml><?xml version="1.0" encoding="utf-8"?>
<formControlPr xmlns="http://schemas.microsoft.com/office/spreadsheetml/2009/9/main" objectType="Button" lockText="1"/>
</file>

<file path=xl/ctrlProps/ctrlProp3717.xml><?xml version="1.0" encoding="utf-8"?>
<formControlPr xmlns="http://schemas.microsoft.com/office/spreadsheetml/2009/9/main" objectType="Button" lockText="1"/>
</file>

<file path=xl/ctrlProps/ctrlProp3718.xml><?xml version="1.0" encoding="utf-8"?>
<formControlPr xmlns="http://schemas.microsoft.com/office/spreadsheetml/2009/9/main" objectType="Button" lockText="1"/>
</file>

<file path=xl/ctrlProps/ctrlProp3719.xml><?xml version="1.0" encoding="utf-8"?>
<formControlPr xmlns="http://schemas.microsoft.com/office/spreadsheetml/2009/9/main" objectType="Button" lockText="1"/>
</file>

<file path=xl/ctrlProps/ctrlProp372.xml><?xml version="1.0" encoding="utf-8"?>
<formControlPr xmlns="http://schemas.microsoft.com/office/spreadsheetml/2009/9/main" objectType="Button" lockText="1"/>
</file>

<file path=xl/ctrlProps/ctrlProp3720.xml><?xml version="1.0" encoding="utf-8"?>
<formControlPr xmlns="http://schemas.microsoft.com/office/spreadsheetml/2009/9/main" objectType="Button" lockText="1"/>
</file>

<file path=xl/ctrlProps/ctrlProp3721.xml><?xml version="1.0" encoding="utf-8"?>
<formControlPr xmlns="http://schemas.microsoft.com/office/spreadsheetml/2009/9/main" objectType="Button" lockText="1"/>
</file>

<file path=xl/ctrlProps/ctrlProp3722.xml><?xml version="1.0" encoding="utf-8"?>
<formControlPr xmlns="http://schemas.microsoft.com/office/spreadsheetml/2009/9/main" objectType="Button" lockText="1"/>
</file>

<file path=xl/ctrlProps/ctrlProp3723.xml><?xml version="1.0" encoding="utf-8"?>
<formControlPr xmlns="http://schemas.microsoft.com/office/spreadsheetml/2009/9/main" objectType="Button" lockText="1"/>
</file>

<file path=xl/ctrlProps/ctrlProp3724.xml><?xml version="1.0" encoding="utf-8"?>
<formControlPr xmlns="http://schemas.microsoft.com/office/spreadsheetml/2009/9/main" objectType="Button" lockText="1"/>
</file>

<file path=xl/ctrlProps/ctrlProp3725.xml><?xml version="1.0" encoding="utf-8"?>
<formControlPr xmlns="http://schemas.microsoft.com/office/spreadsheetml/2009/9/main" objectType="Button" lockText="1"/>
</file>

<file path=xl/ctrlProps/ctrlProp3726.xml><?xml version="1.0" encoding="utf-8"?>
<formControlPr xmlns="http://schemas.microsoft.com/office/spreadsheetml/2009/9/main" objectType="Button" lockText="1"/>
</file>

<file path=xl/ctrlProps/ctrlProp3727.xml><?xml version="1.0" encoding="utf-8"?>
<formControlPr xmlns="http://schemas.microsoft.com/office/spreadsheetml/2009/9/main" objectType="Button" lockText="1"/>
</file>

<file path=xl/ctrlProps/ctrlProp3728.xml><?xml version="1.0" encoding="utf-8"?>
<formControlPr xmlns="http://schemas.microsoft.com/office/spreadsheetml/2009/9/main" objectType="Button" lockText="1"/>
</file>

<file path=xl/ctrlProps/ctrlProp3729.xml><?xml version="1.0" encoding="utf-8"?>
<formControlPr xmlns="http://schemas.microsoft.com/office/spreadsheetml/2009/9/main" objectType="Button" lockText="1"/>
</file>

<file path=xl/ctrlProps/ctrlProp373.xml><?xml version="1.0" encoding="utf-8"?>
<formControlPr xmlns="http://schemas.microsoft.com/office/spreadsheetml/2009/9/main" objectType="Button" lockText="1"/>
</file>

<file path=xl/ctrlProps/ctrlProp3730.xml><?xml version="1.0" encoding="utf-8"?>
<formControlPr xmlns="http://schemas.microsoft.com/office/spreadsheetml/2009/9/main" objectType="Button" lockText="1"/>
</file>

<file path=xl/ctrlProps/ctrlProp3731.xml><?xml version="1.0" encoding="utf-8"?>
<formControlPr xmlns="http://schemas.microsoft.com/office/spreadsheetml/2009/9/main" objectType="Button" lockText="1"/>
</file>

<file path=xl/ctrlProps/ctrlProp3732.xml><?xml version="1.0" encoding="utf-8"?>
<formControlPr xmlns="http://schemas.microsoft.com/office/spreadsheetml/2009/9/main" objectType="Button" lockText="1"/>
</file>

<file path=xl/ctrlProps/ctrlProp3733.xml><?xml version="1.0" encoding="utf-8"?>
<formControlPr xmlns="http://schemas.microsoft.com/office/spreadsheetml/2009/9/main" objectType="Button" lockText="1"/>
</file>

<file path=xl/ctrlProps/ctrlProp3734.xml><?xml version="1.0" encoding="utf-8"?>
<formControlPr xmlns="http://schemas.microsoft.com/office/spreadsheetml/2009/9/main" objectType="Button" lockText="1"/>
</file>

<file path=xl/ctrlProps/ctrlProp3735.xml><?xml version="1.0" encoding="utf-8"?>
<formControlPr xmlns="http://schemas.microsoft.com/office/spreadsheetml/2009/9/main" objectType="Button" lockText="1"/>
</file>

<file path=xl/ctrlProps/ctrlProp3736.xml><?xml version="1.0" encoding="utf-8"?>
<formControlPr xmlns="http://schemas.microsoft.com/office/spreadsheetml/2009/9/main" objectType="Button" lockText="1"/>
</file>

<file path=xl/ctrlProps/ctrlProp3737.xml><?xml version="1.0" encoding="utf-8"?>
<formControlPr xmlns="http://schemas.microsoft.com/office/spreadsheetml/2009/9/main" objectType="Button" lockText="1"/>
</file>

<file path=xl/ctrlProps/ctrlProp3738.xml><?xml version="1.0" encoding="utf-8"?>
<formControlPr xmlns="http://schemas.microsoft.com/office/spreadsheetml/2009/9/main" objectType="Button" lockText="1"/>
</file>

<file path=xl/ctrlProps/ctrlProp3739.xml><?xml version="1.0" encoding="utf-8"?>
<formControlPr xmlns="http://schemas.microsoft.com/office/spreadsheetml/2009/9/main" objectType="Button" lockText="1"/>
</file>

<file path=xl/ctrlProps/ctrlProp374.xml><?xml version="1.0" encoding="utf-8"?>
<formControlPr xmlns="http://schemas.microsoft.com/office/spreadsheetml/2009/9/main" objectType="Button" lockText="1"/>
</file>

<file path=xl/ctrlProps/ctrlProp3740.xml><?xml version="1.0" encoding="utf-8"?>
<formControlPr xmlns="http://schemas.microsoft.com/office/spreadsheetml/2009/9/main" objectType="Button" lockText="1"/>
</file>

<file path=xl/ctrlProps/ctrlProp3741.xml><?xml version="1.0" encoding="utf-8"?>
<formControlPr xmlns="http://schemas.microsoft.com/office/spreadsheetml/2009/9/main" objectType="Button" lockText="1"/>
</file>

<file path=xl/ctrlProps/ctrlProp3742.xml><?xml version="1.0" encoding="utf-8"?>
<formControlPr xmlns="http://schemas.microsoft.com/office/spreadsheetml/2009/9/main" objectType="Button" lockText="1"/>
</file>

<file path=xl/ctrlProps/ctrlProp3743.xml><?xml version="1.0" encoding="utf-8"?>
<formControlPr xmlns="http://schemas.microsoft.com/office/spreadsheetml/2009/9/main" objectType="Button" lockText="1"/>
</file>

<file path=xl/ctrlProps/ctrlProp3744.xml><?xml version="1.0" encoding="utf-8"?>
<formControlPr xmlns="http://schemas.microsoft.com/office/spreadsheetml/2009/9/main" objectType="Button" lockText="1"/>
</file>

<file path=xl/ctrlProps/ctrlProp3745.xml><?xml version="1.0" encoding="utf-8"?>
<formControlPr xmlns="http://schemas.microsoft.com/office/spreadsheetml/2009/9/main" objectType="Button" lockText="1"/>
</file>

<file path=xl/ctrlProps/ctrlProp3746.xml><?xml version="1.0" encoding="utf-8"?>
<formControlPr xmlns="http://schemas.microsoft.com/office/spreadsheetml/2009/9/main" objectType="Button" lockText="1"/>
</file>

<file path=xl/ctrlProps/ctrlProp3747.xml><?xml version="1.0" encoding="utf-8"?>
<formControlPr xmlns="http://schemas.microsoft.com/office/spreadsheetml/2009/9/main" objectType="Button" lockText="1"/>
</file>

<file path=xl/ctrlProps/ctrlProp3748.xml><?xml version="1.0" encoding="utf-8"?>
<formControlPr xmlns="http://schemas.microsoft.com/office/spreadsheetml/2009/9/main" objectType="Button" lockText="1"/>
</file>

<file path=xl/ctrlProps/ctrlProp3749.xml><?xml version="1.0" encoding="utf-8"?>
<formControlPr xmlns="http://schemas.microsoft.com/office/spreadsheetml/2009/9/main" objectType="Button" lockText="1"/>
</file>

<file path=xl/ctrlProps/ctrlProp375.xml><?xml version="1.0" encoding="utf-8"?>
<formControlPr xmlns="http://schemas.microsoft.com/office/spreadsheetml/2009/9/main" objectType="Button" lockText="1"/>
</file>

<file path=xl/ctrlProps/ctrlProp3750.xml><?xml version="1.0" encoding="utf-8"?>
<formControlPr xmlns="http://schemas.microsoft.com/office/spreadsheetml/2009/9/main" objectType="Button" lockText="1"/>
</file>

<file path=xl/ctrlProps/ctrlProp3751.xml><?xml version="1.0" encoding="utf-8"?>
<formControlPr xmlns="http://schemas.microsoft.com/office/spreadsheetml/2009/9/main" objectType="Button" lockText="1"/>
</file>

<file path=xl/ctrlProps/ctrlProp3752.xml><?xml version="1.0" encoding="utf-8"?>
<formControlPr xmlns="http://schemas.microsoft.com/office/spreadsheetml/2009/9/main" objectType="Button" lockText="1"/>
</file>

<file path=xl/ctrlProps/ctrlProp3753.xml><?xml version="1.0" encoding="utf-8"?>
<formControlPr xmlns="http://schemas.microsoft.com/office/spreadsheetml/2009/9/main" objectType="Button" lockText="1"/>
</file>

<file path=xl/ctrlProps/ctrlProp3754.xml><?xml version="1.0" encoding="utf-8"?>
<formControlPr xmlns="http://schemas.microsoft.com/office/spreadsheetml/2009/9/main" objectType="Button" lockText="1"/>
</file>

<file path=xl/ctrlProps/ctrlProp3755.xml><?xml version="1.0" encoding="utf-8"?>
<formControlPr xmlns="http://schemas.microsoft.com/office/spreadsheetml/2009/9/main" objectType="Button" lockText="1"/>
</file>

<file path=xl/ctrlProps/ctrlProp3756.xml><?xml version="1.0" encoding="utf-8"?>
<formControlPr xmlns="http://schemas.microsoft.com/office/spreadsheetml/2009/9/main" objectType="Button" lockText="1"/>
</file>

<file path=xl/ctrlProps/ctrlProp3757.xml><?xml version="1.0" encoding="utf-8"?>
<formControlPr xmlns="http://schemas.microsoft.com/office/spreadsheetml/2009/9/main" objectType="Button" lockText="1"/>
</file>

<file path=xl/ctrlProps/ctrlProp3758.xml><?xml version="1.0" encoding="utf-8"?>
<formControlPr xmlns="http://schemas.microsoft.com/office/spreadsheetml/2009/9/main" objectType="Button" lockText="1"/>
</file>

<file path=xl/ctrlProps/ctrlProp3759.xml><?xml version="1.0" encoding="utf-8"?>
<formControlPr xmlns="http://schemas.microsoft.com/office/spreadsheetml/2009/9/main" objectType="Button" lockText="1"/>
</file>

<file path=xl/ctrlProps/ctrlProp376.xml><?xml version="1.0" encoding="utf-8"?>
<formControlPr xmlns="http://schemas.microsoft.com/office/spreadsheetml/2009/9/main" objectType="Button" lockText="1"/>
</file>

<file path=xl/ctrlProps/ctrlProp3760.xml><?xml version="1.0" encoding="utf-8"?>
<formControlPr xmlns="http://schemas.microsoft.com/office/spreadsheetml/2009/9/main" objectType="Button" lockText="1"/>
</file>

<file path=xl/ctrlProps/ctrlProp3761.xml><?xml version="1.0" encoding="utf-8"?>
<formControlPr xmlns="http://schemas.microsoft.com/office/spreadsheetml/2009/9/main" objectType="Button" lockText="1"/>
</file>

<file path=xl/ctrlProps/ctrlProp3762.xml><?xml version="1.0" encoding="utf-8"?>
<formControlPr xmlns="http://schemas.microsoft.com/office/spreadsheetml/2009/9/main" objectType="Button" lockText="1"/>
</file>

<file path=xl/ctrlProps/ctrlProp3763.xml><?xml version="1.0" encoding="utf-8"?>
<formControlPr xmlns="http://schemas.microsoft.com/office/spreadsheetml/2009/9/main" objectType="Button" lockText="1"/>
</file>

<file path=xl/ctrlProps/ctrlProp3764.xml><?xml version="1.0" encoding="utf-8"?>
<formControlPr xmlns="http://schemas.microsoft.com/office/spreadsheetml/2009/9/main" objectType="Button" lockText="1"/>
</file>

<file path=xl/ctrlProps/ctrlProp3765.xml><?xml version="1.0" encoding="utf-8"?>
<formControlPr xmlns="http://schemas.microsoft.com/office/spreadsheetml/2009/9/main" objectType="Button" lockText="1"/>
</file>

<file path=xl/ctrlProps/ctrlProp3766.xml><?xml version="1.0" encoding="utf-8"?>
<formControlPr xmlns="http://schemas.microsoft.com/office/spreadsheetml/2009/9/main" objectType="Button" lockText="1"/>
</file>

<file path=xl/ctrlProps/ctrlProp3767.xml><?xml version="1.0" encoding="utf-8"?>
<formControlPr xmlns="http://schemas.microsoft.com/office/spreadsheetml/2009/9/main" objectType="Button" lockText="1"/>
</file>

<file path=xl/ctrlProps/ctrlProp3768.xml><?xml version="1.0" encoding="utf-8"?>
<formControlPr xmlns="http://schemas.microsoft.com/office/spreadsheetml/2009/9/main" objectType="Button" lockText="1"/>
</file>

<file path=xl/ctrlProps/ctrlProp3769.xml><?xml version="1.0" encoding="utf-8"?>
<formControlPr xmlns="http://schemas.microsoft.com/office/spreadsheetml/2009/9/main" objectType="Button" lockText="1"/>
</file>

<file path=xl/ctrlProps/ctrlProp377.xml><?xml version="1.0" encoding="utf-8"?>
<formControlPr xmlns="http://schemas.microsoft.com/office/spreadsheetml/2009/9/main" objectType="Button" lockText="1"/>
</file>

<file path=xl/ctrlProps/ctrlProp3770.xml><?xml version="1.0" encoding="utf-8"?>
<formControlPr xmlns="http://schemas.microsoft.com/office/spreadsheetml/2009/9/main" objectType="Button" lockText="1"/>
</file>

<file path=xl/ctrlProps/ctrlProp3771.xml><?xml version="1.0" encoding="utf-8"?>
<formControlPr xmlns="http://schemas.microsoft.com/office/spreadsheetml/2009/9/main" objectType="Button" lockText="1"/>
</file>

<file path=xl/ctrlProps/ctrlProp3772.xml><?xml version="1.0" encoding="utf-8"?>
<formControlPr xmlns="http://schemas.microsoft.com/office/spreadsheetml/2009/9/main" objectType="Button" lockText="1"/>
</file>

<file path=xl/ctrlProps/ctrlProp3773.xml><?xml version="1.0" encoding="utf-8"?>
<formControlPr xmlns="http://schemas.microsoft.com/office/spreadsheetml/2009/9/main" objectType="Button" lockText="1"/>
</file>

<file path=xl/ctrlProps/ctrlProp3774.xml><?xml version="1.0" encoding="utf-8"?>
<formControlPr xmlns="http://schemas.microsoft.com/office/spreadsheetml/2009/9/main" objectType="Button" lockText="1"/>
</file>

<file path=xl/ctrlProps/ctrlProp3775.xml><?xml version="1.0" encoding="utf-8"?>
<formControlPr xmlns="http://schemas.microsoft.com/office/spreadsheetml/2009/9/main" objectType="Button" lockText="1"/>
</file>

<file path=xl/ctrlProps/ctrlProp3776.xml><?xml version="1.0" encoding="utf-8"?>
<formControlPr xmlns="http://schemas.microsoft.com/office/spreadsheetml/2009/9/main" objectType="Button" lockText="1"/>
</file>

<file path=xl/ctrlProps/ctrlProp3777.xml><?xml version="1.0" encoding="utf-8"?>
<formControlPr xmlns="http://schemas.microsoft.com/office/spreadsheetml/2009/9/main" objectType="Button" lockText="1"/>
</file>

<file path=xl/ctrlProps/ctrlProp3778.xml><?xml version="1.0" encoding="utf-8"?>
<formControlPr xmlns="http://schemas.microsoft.com/office/spreadsheetml/2009/9/main" objectType="Button" lockText="1"/>
</file>

<file path=xl/ctrlProps/ctrlProp3779.xml><?xml version="1.0" encoding="utf-8"?>
<formControlPr xmlns="http://schemas.microsoft.com/office/spreadsheetml/2009/9/main" objectType="Button" lockText="1"/>
</file>

<file path=xl/ctrlProps/ctrlProp378.xml><?xml version="1.0" encoding="utf-8"?>
<formControlPr xmlns="http://schemas.microsoft.com/office/spreadsheetml/2009/9/main" objectType="Button" lockText="1"/>
</file>

<file path=xl/ctrlProps/ctrlProp3780.xml><?xml version="1.0" encoding="utf-8"?>
<formControlPr xmlns="http://schemas.microsoft.com/office/spreadsheetml/2009/9/main" objectType="Button" lockText="1"/>
</file>

<file path=xl/ctrlProps/ctrlProp3781.xml><?xml version="1.0" encoding="utf-8"?>
<formControlPr xmlns="http://schemas.microsoft.com/office/spreadsheetml/2009/9/main" objectType="Button" lockText="1"/>
</file>

<file path=xl/ctrlProps/ctrlProp3782.xml><?xml version="1.0" encoding="utf-8"?>
<formControlPr xmlns="http://schemas.microsoft.com/office/spreadsheetml/2009/9/main" objectType="Button" lockText="1"/>
</file>

<file path=xl/ctrlProps/ctrlProp3783.xml><?xml version="1.0" encoding="utf-8"?>
<formControlPr xmlns="http://schemas.microsoft.com/office/spreadsheetml/2009/9/main" objectType="Button" lockText="1"/>
</file>

<file path=xl/ctrlProps/ctrlProp3784.xml><?xml version="1.0" encoding="utf-8"?>
<formControlPr xmlns="http://schemas.microsoft.com/office/spreadsheetml/2009/9/main" objectType="Button" lockText="1"/>
</file>

<file path=xl/ctrlProps/ctrlProp3785.xml><?xml version="1.0" encoding="utf-8"?>
<formControlPr xmlns="http://schemas.microsoft.com/office/spreadsheetml/2009/9/main" objectType="Button" lockText="1"/>
</file>

<file path=xl/ctrlProps/ctrlProp3786.xml><?xml version="1.0" encoding="utf-8"?>
<formControlPr xmlns="http://schemas.microsoft.com/office/spreadsheetml/2009/9/main" objectType="Button" lockText="1"/>
</file>

<file path=xl/ctrlProps/ctrlProp3787.xml><?xml version="1.0" encoding="utf-8"?>
<formControlPr xmlns="http://schemas.microsoft.com/office/spreadsheetml/2009/9/main" objectType="Button" lockText="1"/>
</file>

<file path=xl/ctrlProps/ctrlProp3788.xml><?xml version="1.0" encoding="utf-8"?>
<formControlPr xmlns="http://schemas.microsoft.com/office/spreadsheetml/2009/9/main" objectType="Button" lockText="1"/>
</file>

<file path=xl/ctrlProps/ctrlProp3789.xml><?xml version="1.0" encoding="utf-8"?>
<formControlPr xmlns="http://schemas.microsoft.com/office/spreadsheetml/2009/9/main" objectType="Button" lockText="1"/>
</file>

<file path=xl/ctrlProps/ctrlProp379.xml><?xml version="1.0" encoding="utf-8"?>
<formControlPr xmlns="http://schemas.microsoft.com/office/spreadsheetml/2009/9/main" objectType="Button" lockText="1"/>
</file>

<file path=xl/ctrlProps/ctrlProp3790.xml><?xml version="1.0" encoding="utf-8"?>
<formControlPr xmlns="http://schemas.microsoft.com/office/spreadsheetml/2009/9/main" objectType="Button" lockText="1"/>
</file>

<file path=xl/ctrlProps/ctrlProp3791.xml><?xml version="1.0" encoding="utf-8"?>
<formControlPr xmlns="http://schemas.microsoft.com/office/spreadsheetml/2009/9/main" objectType="Button" lockText="1"/>
</file>

<file path=xl/ctrlProps/ctrlProp3792.xml><?xml version="1.0" encoding="utf-8"?>
<formControlPr xmlns="http://schemas.microsoft.com/office/spreadsheetml/2009/9/main" objectType="Button" lockText="1"/>
</file>

<file path=xl/ctrlProps/ctrlProp3793.xml><?xml version="1.0" encoding="utf-8"?>
<formControlPr xmlns="http://schemas.microsoft.com/office/spreadsheetml/2009/9/main" objectType="Button" lockText="1"/>
</file>

<file path=xl/ctrlProps/ctrlProp3794.xml><?xml version="1.0" encoding="utf-8"?>
<formControlPr xmlns="http://schemas.microsoft.com/office/spreadsheetml/2009/9/main" objectType="Button" lockText="1"/>
</file>

<file path=xl/ctrlProps/ctrlProp3795.xml><?xml version="1.0" encoding="utf-8"?>
<formControlPr xmlns="http://schemas.microsoft.com/office/spreadsheetml/2009/9/main" objectType="Button" lockText="1"/>
</file>

<file path=xl/ctrlProps/ctrlProp3796.xml><?xml version="1.0" encoding="utf-8"?>
<formControlPr xmlns="http://schemas.microsoft.com/office/spreadsheetml/2009/9/main" objectType="Button" lockText="1"/>
</file>

<file path=xl/ctrlProps/ctrlProp3797.xml><?xml version="1.0" encoding="utf-8"?>
<formControlPr xmlns="http://schemas.microsoft.com/office/spreadsheetml/2009/9/main" objectType="Button" lockText="1"/>
</file>

<file path=xl/ctrlProps/ctrlProp3798.xml><?xml version="1.0" encoding="utf-8"?>
<formControlPr xmlns="http://schemas.microsoft.com/office/spreadsheetml/2009/9/main" objectType="Button" lockText="1"/>
</file>

<file path=xl/ctrlProps/ctrlProp3799.xml><?xml version="1.0" encoding="utf-8"?>
<formControlPr xmlns="http://schemas.microsoft.com/office/spreadsheetml/2009/9/main" objectType="Button" lockText="1"/>
</file>

<file path=xl/ctrlProps/ctrlProp38.xml><?xml version="1.0" encoding="utf-8"?>
<formControlPr xmlns="http://schemas.microsoft.com/office/spreadsheetml/2009/9/main" objectType="Button" lockText="1"/>
</file>

<file path=xl/ctrlProps/ctrlProp380.xml><?xml version="1.0" encoding="utf-8"?>
<formControlPr xmlns="http://schemas.microsoft.com/office/spreadsheetml/2009/9/main" objectType="Button" lockText="1"/>
</file>

<file path=xl/ctrlProps/ctrlProp3800.xml><?xml version="1.0" encoding="utf-8"?>
<formControlPr xmlns="http://schemas.microsoft.com/office/spreadsheetml/2009/9/main" objectType="Button" lockText="1"/>
</file>

<file path=xl/ctrlProps/ctrlProp3801.xml><?xml version="1.0" encoding="utf-8"?>
<formControlPr xmlns="http://schemas.microsoft.com/office/spreadsheetml/2009/9/main" objectType="Button" lockText="1"/>
</file>

<file path=xl/ctrlProps/ctrlProp3802.xml><?xml version="1.0" encoding="utf-8"?>
<formControlPr xmlns="http://schemas.microsoft.com/office/spreadsheetml/2009/9/main" objectType="Button" lockText="1"/>
</file>

<file path=xl/ctrlProps/ctrlProp3803.xml><?xml version="1.0" encoding="utf-8"?>
<formControlPr xmlns="http://schemas.microsoft.com/office/spreadsheetml/2009/9/main" objectType="Button" lockText="1"/>
</file>

<file path=xl/ctrlProps/ctrlProp3804.xml><?xml version="1.0" encoding="utf-8"?>
<formControlPr xmlns="http://schemas.microsoft.com/office/spreadsheetml/2009/9/main" objectType="Button" lockText="1"/>
</file>

<file path=xl/ctrlProps/ctrlProp3805.xml><?xml version="1.0" encoding="utf-8"?>
<formControlPr xmlns="http://schemas.microsoft.com/office/spreadsheetml/2009/9/main" objectType="Button" lockText="1"/>
</file>

<file path=xl/ctrlProps/ctrlProp3806.xml><?xml version="1.0" encoding="utf-8"?>
<formControlPr xmlns="http://schemas.microsoft.com/office/spreadsheetml/2009/9/main" objectType="Button" lockText="1"/>
</file>

<file path=xl/ctrlProps/ctrlProp3807.xml><?xml version="1.0" encoding="utf-8"?>
<formControlPr xmlns="http://schemas.microsoft.com/office/spreadsheetml/2009/9/main" objectType="Button" lockText="1"/>
</file>

<file path=xl/ctrlProps/ctrlProp3808.xml><?xml version="1.0" encoding="utf-8"?>
<formControlPr xmlns="http://schemas.microsoft.com/office/spreadsheetml/2009/9/main" objectType="Button" lockText="1"/>
</file>

<file path=xl/ctrlProps/ctrlProp3809.xml><?xml version="1.0" encoding="utf-8"?>
<formControlPr xmlns="http://schemas.microsoft.com/office/spreadsheetml/2009/9/main" objectType="Button" lockText="1"/>
</file>

<file path=xl/ctrlProps/ctrlProp381.xml><?xml version="1.0" encoding="utf-8"?>
<formControlPr xmlns="http://schemas.microsoft.com/office/spreadsheetml/2009/9/main" objectType="Button" lockText="1"/>
</file>

<file path=xl/ctrlProps/ctrlProp3810.xml><?xml version="1.0" encoding="utf-8"?>
<formControlPr xmlns="http://schemas.microsoft.com/office/spreadsheetml/2009/9/main" objectType="Button" lockText="1"/>
</file>

<file path=xl/ctrlProps/ctrlProp3811.xml><?xml version="1.0" encoding="utf-8"?>
<formControlPr xmlns="http://schemas.microsoft.com/office/spreadsheetml/2009/9/main" objectType="Button" lockText="1"/>
</file>

<file path=xl/ctrlProps/ctrlProp3812.xml><?xml version="1.0" encoding="utf-8"?>
<formControlPr xmlns="http://schemas.microsoft.com/office/spreadsheetml/2009/9/main" objectType="Button" lockText="1"/>
</file>

<file path=xl/ctrlProps/ctrlProp3813.xml><?xml version="1.0" encoding="utf-8"?>
<formControlPr xmlns="http://schemas.microsoft.com/office/spreadsheetml/2009/9/main" objectType="Button" lockText="1"/>
</file>

<file path=xl/ctrlProps/ctrlProp3814.xml><?xml version="1.0" encoding="utf-8"?>
<formControlPr xmlns="http://schemas.microsoft.com/office/spreadsheetml/2009/9/main" objectType="Button" lockText="1"/>
</file>

<file path=xl/ctrlProps/ctrlProp3815.xml><?xml version="1.0" encoding="utf-8"?>
<formControlPr xmlns="http://schemas.microsoft.com/office/spreadsheetml/2009/9/main" objectType="Button" lockText="1"/>
</file>

<file path=xl/ctrlProps/ctrlProp3816.xml><?xml version="1.0" encoding="utf-8"?>
<formControlPr xmlns="http://schemas.microsoft.com/office/spreadsheetml/2009/9/main" objectType="Button" lockText="1"/>
</file>

<file path=xl/ctrlProps/ctrlProp3817.xml><?xml version="1.0" encoding="utf-8"?>
<formControlPr xmlns="http://schemas.microsoft.com/office/spreadsheetml/2009/9/main" objectType="Button" lockText="1"/>
</file>

<file path=xl/ctrlProps/ctrlProp3818.xml><?xml version="1.0" encoding="utf-8"?>
<formControlPr xmlns="http://schemas.microsoft.com/office/spreadsheetml/2009/9/main" objectType="Button" lockText="1"/>
</file>

<file path=xl/ctrlProps/ctrlProp3819.xml><?xml version="1.0" encoding="utf-8"?>
<formControlPr xmlns="http://schemas.microsoft.com/office/spreadsheetml/2009/9/main" objectType="Button" lockText="1"/>
</file>

<file path=xl/ctrlProps/ctrlProp382.xml><?xml version="1.0" encoding="utf-8"?>
<formControlPr xmlns="http://schemas.microsoft.com/office/spreadsheetml/2009/9/main" objectType="Button" lockText="1"/>
</file>

<file path=xl/ctrlProps/ctrlProp3820.xml><?xml version="1.0" encoding="utf-8"?>
<formControlPr xmlns="http://schemas.microsoft.com/office/spreadsheetml/2009/9/main" objectType="Button" lockText="1"/>
</file>

<file path=xl/ctrlProps/ctrlProp3821.xml><?xml version="1.0" encoding="utf-8"?>
<formControlPr xmlns="http://schemas.microsoft.com/office/spreadsheetml/2009/9/main" objectType="Button" lockText="1"/>
</file>

<file path=xl/ctrlProps/ctrlProp3822.xml><?xml version="1.0" encoding="utf-8"?>
<formControlPr xmlns="http://schemas.microsoft.com/office/spreadsheetml/2009/9/main" objectType="Button" lockText="1"/>
</file>

<file path=xl/ctrlProps/ctrlProp3823.xml><?xml version="1.0" encoding="utf-8"?>
<formControlPr xmlns="http://schemas.microsoft.com/office/spreadsheetml/2009/9/main" objectType="Button" lockText="1"/>
</file>

<file path=xl/ctrlProps/ctrlProp3824.xml><?xml version="1.0" encoding="utf-8"?>
<formControlPr xmlns="http://schemas.microsoft.com/office/spreadsheetml/2009/9/main" objectType="Button" lockText="1"/>
</file>

<file path=xl/ctrlProps/ctrlProp3825.xml><?xml version="1.0" encoding="utf-8"?>
<formControlPr xmlns="http://schemas.microsoft.com/office/spreadsheetml/2009/9/main" objectType="Button" lockText="1"/>
</file>

<file path=xl/ctrlProps/ctrlProp3826.xml><?xml version="1.0" encoding="utf-8"?>
<formControlPr xmlns="http://schemas.microsoft.com/office/spreadsheetml/2009/9/main" objectType="Button" lockText="1"/>
</file>

<file path=xl/ctrlProps/ctrlProp3827.xml><?xml version="1.0" encoding="utf-8"?>
<formControlPr xmlns="http://schemas.microsoft.com/office/spreadsheetml/2009/9/main" objectType="Button" lockText="1"/>
</file>

<file path=xl/ctrlProps/ctrlProp3828.xml><?xml version="1.0" encoding="utf-8"?>
<formControlPr xmlns="http://schemas.microsoft.com/office/spreadsheetml/2009/9/main" objectType="Button" lockText="1"/>
</file>

<file path=xl/ctrlProps/ctrlProp3829.xml><?xml version="1.0" encoding="utf-8"?>
<formControlPr xmlns="http://schemas.microsoft.com/office/spreadsheetml/2009/9/main" objectType="Button" lockText="1"/>
</file>

<file path=xl/ctrlProps/ctrlProp383.xml><?xml version="1.0" encoding="utf-8"?>
<formControlPr xmlns="http://schemas.microsoft.com/office/spreadsheetml/2009/9/main" objectType="Button" lockText="1"/>
</file>

<file path=xl/ctrlProps/ctrlProp3830.xml><?xml version="1.0" encoding="utf-8"?>
<formControlPr xmlns="http://schemas.microsoft.com/office/spreadsheetml/2009/9/main" objectType="Button" lockText="1"/>
</file>

<file path=xl/ctrlProps/ctrlProp3831.xml><?xml version="1.0" encoding="utf-8"?>
<formControlPr xmlns="http://schemas.microsoft.com/office/spreadsheetml/2009/9/main" objectType="Button" lockText="1"/>
</file>

<file path=xl/ctrlProps/ctrlProp3832.xml><?xml version="1.0" encoding="utf-8"?>
<formControlPr xmlns="http://schemas.microsoft.com/office/spreadsheetml/2009/9/main" objectType="Button" lockText="1"/>
</file>

<file path=xl/ctrlProps/ctrlProp3833.xml><?xml version="1.0" encoding="utf-8"?>
<formControlPr xmlns="http://schemas.microsoft.com/office/spreadsheetml/2009/9/main" objectType="Button" lockText="1"/>
</file>

<file path=xl/ctrlProps/ctrlProp3834.xml><?xml version="1.0" encoding="utf-8"?>
<formControlPr xmlns="http://schemas.microsoft.com/office/spreadsheetml/2009/9/main" objectType="Button" lockText="1"/>
</file>

<file path=xl/ctrlProps/ctrlProp3835.xml><?xml version="1.0" encoding="utf-8"?>
<formControlPr xmlns="http://schemas.microsoft.com/office/spreadsheetml/2009/9/main" objectType="Button" lockText="1"/>
</file>

<file path=xl/ctrlProps/ctrlProp3836.xml><?xml version="1.0" encoding="utf-8"?>
<formControlPr xmlns="http://schemas.microsoft.com/office/spreadsheetml/2009/9/main" objectType="Button" lockText="1"/>
</file>

<file path=xl/ctrlProps/ctrlProp3837.xml><?xml version="1.0" encoding="utf-8"?>
<formControlPr xmlns="http://schemas.microsoft.com/office/spreadsheetml/2009/9/main" objectType="Button" lockText="1"/>
</file>

<file path=xl/ctrlProps/ctrlProp3838.xml><?xml version="1.0" encoding="utf-8"?>
<formControlPr xmlns="http://schemas.microsoft.com/office/spreadsheetml/2009/9/main" objectType="Button" lockText="1"/>
</file>

<file path=xl/ctrlProps/ctrlProp3839.xml><?xml version="1.0" encoding="utf-8"?>
<formControlPr xmlns="http://schemas.microsoft.com/office/spreadsheetml/2009/9/main" objectType="Button" lockText="1"/>
</file>

<file path=xl/ctrlProps/ctrlProp384.xml><?xml version="1.0" encoding="utf-8"?>
<formControlPr xmlns="http://schemas.microsoft.com/office/spreadsheetml/2009/9/main" objectType="Button" lockText="1"/>
</file>

<file path=xl/ctrlProps/ctrlProp3840.xml><?xml version="1.0" encoding="utf-8"?>
<formControlPr xmlns="http://schemas.microsoft.com/office/spreadsheetml/2009/9/main" objectType="Button" lockText="1"/>
</file>

<file path=xl/ctrlProps/ctrlProp3841.xml><?xml version="1.0" encoding="utf-8"?>
<formControlPr xmlns="http://schemas.microsoft.com/office/spreadsheetml/2009/9/main" objectType="Button" lockText="1"/>
</file>

<file path=xl/ctrlProps/ctrlProp3842.xml><?xml version="1.0" encoding="utf-8"?>
<formControlPr xmlns="http://schemas.microsoft.com/office/spreadsheetml/2009/9/main" objectType="Button" lockText="1"/>
</file>

<file path=xl/ctrlProps/ctrlProp3843.xml><?xml version="1.0" encoding="utf-8"?>
<formControlPr xmlns="http://schemas.microsoft.com/office/spreadsheetml/2009/9/main" objectType="Button" lockText="1"/>
</file>

<file path=xl/ctrlProps/ctrlProp3844.xml><?xml version="1.0" encoding="utf-8"?>
<formControlPr xmlns="http://schemas.microsoft.com/office/spreadsheetml/2009/9/main" objectType="Button" lockText="1"/>
</file>

<file path=xl/ctrlProps/ctrlProp3845.xml><?xml version="1.0" encoding="utf-8"?>
<formControlPr xmlns="http://schemas.microsoft.com/office/spreadsheetml/2009/9/main" objectType="Button" lockText="1"/>
</file>

<file path=xl/ctrlProps/ctrlProp3846.xml><?xml version="1.0" encoding="utf-8"?>
<formControlPr xmlns="http://schemas.microsoft.com/office/spreadsheetml/2009/9/main" objectType="Button" lockText="1"/>
</file>

<file path=xl/ctrlProps/ctrlProp3847.xml><?xml version="1.0" encoding="utf-8"?>
<formControlPr xmlns="http://schemas.microsoft.com/office/spreadsheetml/2009/9/main" objectType="Button" lockText="1"/>
</file>

<file path=xl/ctrlProps/ctrlProp3848.xml><?xml version="1.0" encoding="utf-8"?>
<formControlPr xmlns="http://schemas.microsoft.com/office/spreadsheetml/2009/9/main" objectType="Button" lockText="1"/>
</file>

<file path=xl/ctrlProps/ctrlProp3849.xml><?xml version="1.0" encoding="utf-8"?>
<formControlPr xmlns="http://schemas.microsoft.com/office/spreadsheetml/2009/9/main" objectType="Button" lockText="1"/>
</file>

<file path=xl/ctrlProps/ctrlProp385.xml><?xml version="1.0" encoding="utf-8"?>
<formControlPr xmlns="http://schemas.microsoft.com/office/spreadsheetml/2009/9/main" objectType="Button" lockText="1"/>
</file>

<file path=xl/ctrlProps/ctrlProp3850.xml><?xml version="1.0" encoding="utf-8"?>
<formControlPr xmlns="http://schemas.microsoft.com/office/spreadsheetml/2009/9/main" objectType="Button" lockText="1"/>
</file>

<file path=xl/ctrlProps/ctrlProp3851.xml><?xml version="1.0" encoding="utf-8"?>
<formControlPr xmlns="http://schemas.microsoft.com/office/spreadsheetml/2009/9/main" objectType="Button" lockText="1"/>
</file>

<file path=xl/ctrlProps/ctrlProp3852.xml><?xml version="1.0" encoding="utf-8"?>
<formControlPr xmlns="http://schemas.microsoft.com/office/spreadsheetml/2009/9/main" objectType="Button" lockText="1"/>
</file>

<file path=xl/ctrlProps/ctrlProp3853.xml><?xml version="1.0" encoding="utf-8"?>
<formControlPr xmlns="http://schemas.microsoft.com/office/spreadsheetml/2009/9/main" objectType="Button" lockText="1"/>
</file>

<file path=xl/ctrlProps/ctrlProp3854.xml><?xml version="1.0" encoding="utf-8"?>
<formControlPr xmlns="http://schemas.microsoft.com/office/spreadsheetml/2009/9/main" objectType="Button" lockText="1"/>
</file>

<file path=xl/ctrlProps/ctrlProp3855.xml><?xml version="1.0" encoding="utf-8"?>
<formControlPr xmlns="http://schemas.microsoft.com/office/spreadsheetml/2009/9/main" objectType="Button" lockText="1"/>
</file>

<file path=xl/ctrlProps/ctrlProp3856.xml><?xml version="1.0" encoding="utf-8"?>
<formControlPr xmlns="http://schemas.microsoft.com/office/spreadsheetml/2009/9/main" objectType="Button" lockText="1"/>
</file>

<file path=xl/ctrlProps/ctrlProp3857.xml><?xml version="1.0" encoding="utf-8"?>
<formControlPr xmlns="http://schemas.microsoft.com/office/spreadsheetml/2009/9/main" objectType="Button" lockText="1"/>
</file>

<file path=xl/ctrlProps/ctrlProp3858.xml><?xml version="1.0" encoding="utf-8"?>
<formControlPr xmlns="http://schemas.microsoft.com/office/spreadsheetml/2009/9/main" objectType="Button" lockText="1"/>
</file>

<file path=xl/ctrlProps/ctrlProp3859.xml><?xml version="1.0" encoding="utf-8"?>
<formControlPr xmlns="http://schemas.microsoft.com/office/spreadsheetml/2009/9/main" objectType="Button" lockText="1"/>
</file>

<file path=xl/ctrlProps/ctrlProp386.xml><?xml version="1.0" encoding="utf-8"?>
<formControlPr xmlns="http://schemas.microsoft.com/office/spreadsheetml/2009/9/main" objectType="Button" lockText="1"/>
</file>

<file path=xl/ctrlProps/ctrlProp3860.xml><?xml version="1.0" encoding="utf-8"?>
<formControlPr xmlns="http://schemas.microsoft.com/office/spreadsheetml/2009/9/main" objectType="Button" lockText="1"/>
</file>

<file path=xl/ctrlProps/ctrlProp3861.xml><?xml version="1.0" encoding="utf-8"?>
<formControlPr xmlns="http://schemas.microsoft.com/office/spreadsheetml/2009/9/main" objectType="Button" lockText="1"/>
</file>

<file path=xl/ctrlProps/ctrlProp3862.xml><?xml version="1.0" encoding="utf-8"?>
<formControlPr xmlns="http://schemas.microsoft.com/office/spreadsheetml/2009/9/main" objectType="Button" lockText="1"/>
</file>

<file path=xl/ctrlProps/ctrlProp3863.xml><?xml version="1.0" encoding="utf-8"?>
<formControlPr xmlns="http://schemas.microsoft.com/office/spreadsheetml/2009/9/main" objectType="Button" lockText="1"/>
</file>

<file path=xl/ctrlProps/ctrlProp3864.xml><?xml version="1.0" encoding="utf-8"?>
<formControlPr xmlns="http://schemas.microsoft.com/office/spreadsheetml/2009/9/main" objectType="Button" lockText="1"/>
</file>

<file path=xl/ctrlProps/ctrlProp3865.xml><?xml version="1.0" encoding="utf-8"?>
<formControlPr xmlns="http://schemas.microsoft.com/office/spreadsheetml/2009/9/main" objectType="Button" lockText="1"/>
</file>

<file path=xl/ctrlProps/ctrlProp3866.xml><?xml version="1.0" encoding="utf-8"?>
<formControlPr xmlns="http://schemas.microsoft.com/office/spreadsheetml/2009/9/main" objectType="Button" lockText="1"/>
</file>

<file path=xl/ctrlProps/ctrlProp3867.xml><?xml version="1.0" encoding="utf-8"?>
<formControlPr xmlns="http://schemas.microsoft.com/office/spreadsheetml/2009/9/main" objectType="Button" lockText="1"/>
</file>

<file path=xl/ctrlProps/ctrlProp3868.xml><?xml version="1.0" encoding="utf-8"?>
<formControlPr xmlns="http://schemas.microsoft.com/office/spreadsheetml/2009/9/main" objectType="Button" lockText="1"/>
</file>

<file path=xl/ctrlProps/ctrlProp3869.xml><?xml version="1.0" encoding="utf-8"?>
<formControlPr xmlns="http://schemas.microsoft.com/office/spreadsheetml/2009/9/main" objectType="Button" lockText="1"/>
</file>

<file path=xl/ctrlProps/ctrlProp387.xml><?xml version="1.0" encoding="utf-8"?>
<formControlPr xmlns="http://schemas.microsoft.com/office/spreadsheetml/2009/9/main" objectType="Button" lockText="1"/>
</file>

<file path=xl/ctrlProps/ctrlProp3870.xml><?xml version="1.0" encoding="utf-8"?>
<formControlPr xmlns="http://schemas.microsoft.com/office/spreadsheetml/2009/9/main" objectType="Button" lockText="1"/>
</file>

<file path=xl/ctrlProps/ctrlProp3871.xml><?xml version="1.0" encoding="utf-8"?>
<formControlPr xmlns="http://schemas.microsoft.com/office/spreadsheetml/2009/9/main" objectType="Button" lockText="1"/>
</file>

<file path=xl/ctrlProps/ctrlProp3872.xml><?xml version="1.0" encoding="utf-8"?>
<formControlPr xmlns="http://schemas.microsoft.com/office/spreadsheetml/2009/9/main" objectType="Button" lockText="1"/>
</file>

<file path=xl/ctrlProps/ctrlProp3873.xml><?xml version="1.0" encoding="utf-8"?>
<formControlPr xmlns="http://schemas.microsoft.com/office/spreadsheetml/2009/9/main" objectType="Button" lockText="1"/>
</file>

<file path=xl/ctrlProps/ctrlProp3874.xml><?xml version="1.0" encoding="utf-8"?>
<formControlPr xmlns="http://schemas.microsoft.com/office/spreadsheetml/2009/9/main" objectType="Button" lockText="1"/>
</file>

<file path=xl/ctrlProps/ctrlProp3875.xml><?xml version="1.0" encoding="utf-8"?>
<formControlPr xmlns="http://schemas.microsoft.com/office/spreadsheetml/2009/9/main" objectType="Button" lockText="1"/>
</file>

<file path=xl/ctrlProps/ctrlProp3876.xml><?xml version="1.0" encoding="utf-8"?>
<formControlPr xmlns="http://schemas.microsoft.com/office/spreadsheetml/2009/9/main" objectType="Button" lockText="1"/>
</file>

<file path=xl/ctrlProps/ctrlProp3877.xml><?xml version="1.0" encoding="utf-8"?>
<formControlPr xmlns="http://schemas.microsoft.com/office/spreadsheetml/2009/9/main" objectType="Button" lockText="1"/>
</file>

<file path=xl/ctrlProps/ctrlProp3878.xml><?xml version="1.0" encoding="utf-8"?>
<formControlPr xmlns="http://schemas.microsoft.com/office/spreadsheetml/2009/9/main" objectType="Button" lockText="1"/>
</file>

<file path=xl/ctrlProps/ctrlProp3879.xml><?xml version="1.0" encoding="utf-8"?>
<formControlPr xmlns="http://schemas.microsoft.com/office/spreadsheetml/2009/9/main" objectType="Button" lockText="1"/>
</file>

<file path=xl/ctrlProps/ctrlProp388.xml><?xml version="1.0" encoding="utf-8"?>
<formControlPr xmlns="http://schemas.microsoft.com/office/spreadsheetml/2009/9/main" objectType="Button" lockText="1"/>
</file>

<file path=xl/ctrlProps/ctrlProp3880.xml><?xml version="1.0" encoding="utf-8"?>
<formControlPr xmlns="http://schemas.microsoft.com/office/spreadsheetml/2009/9/main" objectType="Button" lockText="1"/>
</file>

<file path=xl/ctrlProps/ctrlProp3881.xml><?xml version="1.0" encoding="utf-8"?>
<formControlPr xmlns="http://schemas.microsoft.com/office/spreadsheetml/2009/9/main" objectType="Button" lockText="1"/>
</file>

<file path=xl/ctrlProps/ctrlProp3882.xml><?xml version="1.0" encoding="utf-8"?>
<formControlPr xmlns="http://schemas.microsoft.com/office/spreadsheetml/2009/9/main" objectType="Button" lockText="1"/>
</file>

<file path=xl/ctrlProps/ctrlProp3883.xml><?xml version="1.0" encoding="utf-8"?>
<formControlPr xmlns="http://schemas.microsoft.com/office/spreadsheetml/2009/9/main" objectType="Button" lockText="1"/>
</file>

<file path=xl/ctrlProps/ctrlProp3884.xml><?xml version="1.0" encoding="utf-8"?>
<formControlPr xmlns="http://schemas.microsoft.com/office/spreadsheetml/2009/9/main" objectType="Button" lockText="1"/>
</file>

<file path=xl/ctrlProps/ctrlProp3885.xml><?xml version="1.0" encoding="utf-8"?>
<formControlPr xmlns="http://schemas.microsoft.com/office/spreadsheetml/2009/9/main" objectType="Button" lockText="1"/>
</file>

<file path=xl/ctrlProps/ctrlProp3886.xml><?xml version="1.0" encoding="utf-8"?>
<formControlPr xmlns="http://schemas.microsoft.com/office/spreadsheetml/2009/9/main" objectType="Button" lockText="1"/>
</file>

<file path=xl/ctrlProps/ctrlProp3887.xml><?xml version="1.0" encoding="utf-8"?>
<formControlPr xmlns="http://schemas.microsoft.com/office/spreadsheetml/2009/9/main" objectType="Button" lockText="1"/>
</file>

<file path=xl/ctrlProps/ctrlProp3888.xml><?xml version="1.0" encoding="utf-8"?>
<formControlPr xmlns="http://schemas.microsoft.com/office/spreadsheetml/2009/9/main" objectType="Button" lockText="1"/>
</file>

<file path=xl/ctrlProps/ctrlProp3889.xml><?xml version="1.0" encoding="utf-8"?>
<formControlPr xmlns="http://schemas.microsoft.com/office/spreadsheetml/2009/9/main" objectType="Button" lockText="1"/>
</file>

<file path=xl/ctrlProps/ctrlProp389.xml><?xml version="1.0" encoding="utf-8"?>
<formControlPr xmlns="http://schemas.microsoft.com/office/spreadsheetml/2009/9/main" objectType="Button" lockText="1"/>
</file>

<file path=xl/ctrlProps/ctrlProp3890.xml><?xml version="1.0" encoding="utf-8"?>
<formControlPr xmlns="http://schemas.microsoft.com/office/spreadsheetml/2009/9/main" objectType="Button" lockText="1"/>
</file>

<file path=xl/ctrlProps/ctrlProp3891.xml><?xml version="1.0" encoding="utf-8"?>
<formControlPr xmlns="http://schemas.microsoft.com/office/spreadsheetml/2009/9/main" objectType="Button" lockText="1"/>
</file>

<file path=xl/ctrlProps/ctrlProp3892.xml><?xml version="1.0" encoding="utf-8"?>
<formControlPr xmlns="http://schemas.microsoft.com/office/spreadsheetml/2009/9/main" objectType="Button" lockText="1"/>
</file>

<file path=xl/ctrlProps/ctrlProp3893.xml><?xml version="1.0" encoding="utf-8"?>
<formControlPr xmlns="http://schemas.microsoft.com/office/spreadsheetml/2009/9/main" objectType="Button" lockText="1"/>
</file>

<file path=xl/ctrlProps/ctrlProp3894.xml><?xml version="1.0" encoding="utf-8"?>
<formControlPr xmlns="http://schemas.microsoft.com/office/spreadsheetml/2009/9/main" objectType="Button" lockText="1"/>
</file>

<file path=xl/ctrlProps/ctrlProp3895.xml><?xml version="1.0" encoding="utf-8"?>
<formControlPr xmlns="http://schemas.microsoft.com/office/spreadsheetml/2009/9/main" objectType="Button" lockText="1"/>
</file>

<file path=xl/ctrlProps/ctrlProp3896.xml><?xml version="1.0" encoding="utf-8"?>
<formControlPr xmlns="http://schemas.microsoft.com/office/spreadsheetml/2009/9/main" objectType="Button" lockText="1"/>
</file>

<file path=xl/ctrlProps/ctrlProp3897.xml><?xml version="1.0" encoding="utf-8"?>
<formControlPr xmlns="http://schemas.microsoft.com/office/spreadsheetml/2009/9/main" objectType="Button" lockText="1"/>
</file>

<file path=xl/ctrlProps/ctrlProp3898.xml><?xml version="1.0" encoding="utf-8"?>
<formControlPr xmlns="http://schemas.microsoft.com/office/spreadsheetml/2009/9/main" objectType="Button" lockText="1"/>
</file>

<file path=xl/ctrlProps/ctrlProp3899.xml><?xml version="1.0" encoding="utf-8"?>
<formControlPr xmlns="http://schemas.microsoft.com/office/spreadsheetml/2009/9/main" objectType="Button" lockText="1"/>
</file>

<file path=xl/ctrlProps/ctrlProp39.xml><?xml version="1.0" encoding="utf-8"?>
<formControlPr xmlns="http://schemas.microsoft.com/office/spreadsheetml/2009/9/main" objectType="Button" lockText="1"/>
</file>

<file path=xl/ctrlProps/ctrlProp390.xml><?xml version="1.0" encoding="utf-8"?>
<formControlPr xmlns="http://schemas.microsoft.com/office/spreadsheetml/2009/9/main" objectType="Button" lockText="1"/>
</file>

<file path=xl/ctrlProps/ctrlProp3900.xml><?xml version="1.0" encoding="utf-8"?>
<formControlPr xmlns="http://schemas.microsoft.com/office/spreadsheetml/2009/9/main" objectType="Button" lockText="1"/>
</file>

<file path=xl/ctrlProps/ctrlProp3901.xml><?xml version="1.0" encoding="utf-8"?>
<formControlPr xmlns="http://schemas.microsoft.com/office/spreadsheetml/2009/9/main" objectType="Button" lockText="1"/>
</file>

<file path=xl/ctrlProps/ctrlProp3902.xml><?xml version="1.0" encoding="utf-8"?>
<formControlPr xmlns="http://schemas.microsoft.com/office/spreadsheetml/2009/9/main" objectType="Button" lockText="1"/>
</file>

<file path=xl/ctrlProps/ctrlProp3903.xml><?xml version="1.0" encoding="utf-8"?>
<formControlPr xmlns="http://schemas.microsoft.com/office/spreadsheetml/2009/9/main" objectType="Button" lockText="1"/>
</file>

<file path=xl/ctrlProps/ctrlProp3904.xml><?xml version="1.0" encoding="utf-8"?>
<formControlPr xmlns="http://schemas.microsoft.com/office/spreadsheetml/2009/9/main" objectType="Button" lockText="1"/>
</file>

<file path=xl/ctrlProps/ctrlProp3905.xml><?xml version="1.0" encoding="utf-8"?>
<formControlPr xmlns="http://schemas.microsoft.com/office/spreadsheetml/2009/9/main" objectType="Button" lockText="1"/>
</file>

<file path=xl/ctrlProps/ctrlProp3906.xml><?xml version="1.0" encoding="utf-8"?>
<formControlPr xmlns="http://schemas.microsoft.com/office/spreadsheetml/2009/9/main" objectType="Button" lockText="1"/>
</file>

<file path=xl/ctrlProps/ctrlProp3907.xml><?xml version="1.0" encoding="utf-8"?>
<formControlPr xmlns="http://schemas.microsoft.com/office/spreadsheetml/2009/9/main" objectType="Button" lockText="1"/>
</file>

<file path=xl/ctrlProps/ctrlProp3908.xml><?xml version="1.0" encoding="utf-8"?>
<formControlPr xmlns="http://schemas.microsoft.com/office/spreadsheetml/2009/9/main" objectType="Button" lockText="1"/>
</file>

<file path=xl/ctrlProps/ctrlProp3909.xml><?xml version="1.0" encoding="utf-8"?>
<formControlPr xmlns="http://schemas.microsoft.com/office/spreadsheetml/2009/9/main" objectType="Button" lockText="1"/>
</file>

<file path=xl/ctrlProps/ctrlProp391.xml><?xml version="1.0" encoding="utf-8"?>
<formControlPr xmlns="http://schemas.microsoft.com/office/spreadsheetml/2009/9/main" objectType="Button" lockText="1"/>
</file>

<file path=xl/ctrlProps/ctrlProp3910.xml><?xml version="1.0" encoding="utf-8"?>
<formControlPr xmlns="http://schemas.microsoft.com/office/spreadsheetml/2009/9/main" objectType="Button" lockText="1"/>
</file>

<file path=xl/ctrlProps/ctrlProp3911.xml><?xml version="1.0" encoding="utf-8"?>
<formControlPr xmlns="http://schemas.microsoft.com/office/spreadsheetml/2009/9/main" objectType="Button" lockText="1"/>
</file>

<file path=xl/ctrlProps/ctrlProp3912.xml><?xml version="1.0" encoding="utf-8"?>
<formControlPr xmlns="http://schemas.microsoft.com/office/spreadsheetml/2009/9/main" objectType="Button" lockText="1"/>
</file>

<file path=xl/ctrlProps/ctrlProp3913.xml><?xml version="1.0" encoding="utf-8"?>
<formControlPr xmlns="http://schemas.microsoft.com/office/spreadsheetml/2009/9/main" objectType="Button" lockText="1"/>
</file>

<file path=xl/ctrlProps/ctrlProp3914.xml><?xml version="1.0" encoding="utf-8"?>
<formControlPr xmlns="http://schemas.microsoft.com/office/spreadsheetml/2009/9/main" objectType="Button" lockText="1"/>
</file>

<file path=xl/ctrlProps/ctrlProp3915.xml><?xml version="1.0" encoding="utf-8"?>
<formControlPr xmlns="http://schemas.microsoft.com/office/spreadsheetml/2009/9/main" objectType="Button" lockText="1"/>
</file>

<file path=xl/ctrlProps/ctrlProp3916.xml><?xml version="1.0" encoding="utf-8"?>
<formControlPr xmlns="http://schemas.microsoft.com/office/spreadsheetml/2009/9/main" objectType="Button" lockText="1"/>
</file>

<file path=xl/ctrlProps/ctrlProp3917.xml><?xml version="1.0" encoding="utf-8"?>
<formControlPr xmlns="http://schemas.microsoft.com/office/spreadsheetml/2009/9/main" objectType="Button" lockText="1"/>
</file>

<file path=xl/ctrlProps/ctrlProp3918.xml><?xml version="1.0" encoding="utf-8"?>
<formControlPr xmlns="http://schemas.microsoft.com/office/spreadsheetml/2009/9/main" objectType="Button" lockText="1"/>
</file>

<file path=xl/ctrlProps/ctrlProp3919.xml><?xml version="1.0" encoding="utf-8"?>
<formControlPr xmlns="http://schemas.microsoft.com/office/spreadsheetml/2009/9/main" objectType="Button" lockText="1"/>
</file>

<file path=xl/ctrlProps/ctrlProp392.xml><?xml version="1.0" encoding="utf-8"?>
<formControlPr xmlns="http://schemas.microsoft.com/office/spreadsheetml/2009/9/main" objectType="Button" lockText="1"/>
</file>

<file path=xl/ctrlProps/ctrlProp3920.xml><?xml version="1.0" encoding="utf-8"?>
<formControlPr xmlns="http://schemas.microsoft.com/office/spreadsheetml/2009/9/main" objectType="Button" lockText="1"/>
</file>

<file path=xl/ctrlProps/ctrlProp3921.xml><?xml version="1.0" encoding="utf-8"?>
<formControlPr xmlns="http://schemas.microsoft.com/office/spreadsheetml/2009/9/main" objectType="Button" lockText="1"/>
</file>

<file path=xl/ctrlProps/ctrlProp3922.xml><?xml version="1.0" encoding="utf-8"?>
<formControlPr xmlns="http://schemas.microsoft.com/office/spreadsheetml/2009/9/main" objectType="Button" lockText="1"/>
</file>

<file path=xl/ctrlProps/ctrlProp3923.xml><?xml version="1.0" encoding="utf-8"?>
<formControlPr xmlns="http://schemas.microsoft.com/office/spreadsheetml/2009/9/main" objectType="Button" lockText="1"/>
</file>

<file path=xl/ctrlProps/ctrlProp3924.xml><?xml version="1.0" encoding="utf-8"?>
<formControlPr xmlns="http://schemas.microsoft.com/office/spreadsheetml/2009/9/main" objectType="Button" lockText="1"/>
</file>

<file path=xl/ctrlProps/ctrlProp3925.xml><?xml version="1.0" encoding="utf-8"?>
<formControlPr xmlns="http://schemas.microsoft.com/office/spreadsheetml/2009/9/main" objectType="Button" lockText="1"/>
</file>

<file path=xl/ctrlProps/ctrlProp3926.xml><?xml version="1.0" encoding="utf-8"?>
<formControlPr xmlns="http://schemas.microsoft.com/office/spreadsheetml/2009/9/main" objectType="Button" lockText="1"/>
</file>

<file path=xl/ctrlProps/ctrlProp3927.xml><?xml version="1.0" encoding="utf-8"?>
<formControlPr xmlns="http://schemas.microsoft.com/office/spreadsheetml/2009/9/main" objectType="Button" lockText="1"/>
</file>

<file path=xl/ctrlProps/ctrlProp3928.xml><?xml version="1.0" encoding="utf-8"?>
<formControlPr xmlns="http://schemas.microsoft.com/office/spreadsheetml/2009/9/main" objectType="Button" lockText="1"/>
</file>

<file path=xl/ctrlProps/ctrlProp3929.xml><?xml version="1.0" encoding="utf-8"?>
<formControlPr xmlns="http://schemas.microsoft.com/office/spreadsheetml/2009/9/main" objectType="Button" lockText="1"/>
</file>

<file path=xl/ctrlProps/ctrlProp393.xml><?xml version="1.0" encoding="utf-8"?>
<formControlPr xmlns="http://schemas.microsoft.com/office/spreadsheetml/2009/9/main" objectType="Button" lockText="1"/>
</file>

<file path=xl/ctrlProps/ctrlProp3930.xml><?xml version="1.0" encoding="utf-8"?>
<formControlPr xmlns="http://schemas.microsoft.com/office/spreadsheetml/2009/9/main" objectType="Button" lockText="1"/>
</file>

<file path=xl/ctrlProps/ctrlProp3931.xml><?xml version="1.0" encoding="utf-8"?>
<formControlPr xmlns="http://schemas.microsoft.com/office/spreadsheetml/2009/9/main" objectType="Button" lockText="1"/>
</file>

<file path=xl/ctrlProps/ctrlProp3932.xml><?xml version="1.0" encoding="utf-8"?>
<formControlPr xmlns="http://schemas.microsoft.com/office/spreadsheetml/2009/9/main" objectType="Button" lockText="1"/>
</file>

<file path=xl/ctrlProps/ctrlProp3933.xml><?xml version="1.0" encoding="utf-8"?>
<formControlPr xmlns="http://schemas.microsoft.com/office/spreadsheetml/2009/9/main" objectType="Button" lockText="1"/>
</file>

<file path=xl/ctrlProps/ctrlProp3934.xml><?xml version="1.0" encoding="utf-8"?>
<formControlPr xmlns="http://schemas.microsoft.com/office/spreadsheetml/2009/9/main" objectType="Button" lockText="1"/>
</file>

<file path=xl/ctrlProps/ctrlProp3935.xml><?xml version="1.0" encoding="utf-8"?>
<formControlPr xmlns="http://schemas.microsoft.com/office/spreadsheetml/2009/9/main" objectType="Button" lockText="1"/>
</file>

<file path=xl/ctrlProps/ctrlProp3936.xml><?xml version="1.0" encoding="utf-8"?>
<formControlPr xmlns="http://schemas.microsoft.com/office/spreadsheetml/2009/9/main" objectType="Button" lockText="1"/>
</file>

<file path=xl/ctrlProps/ctrlProp3937.xml><?xml version="1.0" encoding="utf-8"?>
<formControlPr xmlns="http://schemas.microsoft.com/office/spreadsheetml/2009/9/main" objectType="Button" lockText="1"/>
</file>

<file path=xl/ctrlProps/ctrlProp3938.xml><?xml version="1.0" encoding="utf-8"?>
<formControlPr xmlns="http://schemas.microsoft.com/office/spreadsheetml/2009/9/main" objectType="Button" lockText="1"/>
</file>

<file path=xl/ctrlProps/ctrlProp3939.xml><?xml version="1.0" encoding="utf-8"?>
<formControlPr xmlns="http://schemas.microsoft.com/office/spreadsheetml/2009/9/main" objectType="Button" lockText="1"/>
</file>

<file path=xl/ctrlProps/ctrlProp394.xml><?xml version="1.0" encoding="utf-8"?>
<formControlPr xmlns="http://schemas.microsoft.com/office/spreadsheetml/2009/9/main" objectType="Button" lockText="1"/>
</file>

<file path=xl/ctrlProps/ctrlProp3940.xml><?xml version="1.0" encoding="utf-8"?>
<formControlPr xmlns="http://schemas.microsoft.com/office/spreadsheetml/2009/9/main" objectType="Button" lockText="1"/>
</file>

<file path=xl/ctrlProps/ctrlProp3941.xml><?xml version="1.0" encoding="utf-8"?>
<formControlPr xmlns="http://schemas.microsoft.com/office/spreadsheetml/2009/9/main" objectType="Button" lockText="1"/>
</file>

<file path=xl/ctrlProps/ctrlProp3942.xml><?xml version="1.0" encoding="utf-8"?>
<formControlPr xmlns="http://schemas.microsoft.com/office/spreadsheetml/2009/9/main" objectType="Button" lockText="1"/>
</file>

<file path=xl/ctrlProps/ctrlProp3943.xml><?xml version="1.0" encoding="utf-8"?>
<formControlPr xmlns="http://schemas.microsoft.com/office/spreadsheetml/2009/9/main" objectType="Button" lockText="1"/>
</file>

<file path=xl/ctrlProps/ctrlProp3944.xml><?xml version="1.0" encoding="utf-8"?>
<formControlPr xmlns="http://schemas.microsoft.com/office/spreadsheetml/2009/9/main" objectType="Button" lockText="1"/>
</file>

<file path=xl/ctrlProps/ctrlProp3945.xml><?xml version="1.0" encoding="utf-8"?>
<formControlPr xmlns="http://schemas.microsoft.com/office/spreadsheetml/2009/9/main" objectType="Button" lockText="1"/>
</file>

<file path=xl/ctrlProps/ctrlProp3946.xml><?xml version="1.0" encoding="utf-8"?>
<formControlPr xmlns="http://schemas.microsoft.com/office/spreadsheetml/2009/9/main" objectType="Button" lockText="1"/>
</file>

<file path=xl/ctrlProps/ctrlProp3947.xml><?xml version="1.0" encoding="utf-8"?>
<formControlPr xmlns="http://schemas.microsoft.com/office/spreadsheetml/2009/9/main" objectType="Button" lockText="1"/>
</file>

<file path=xl/ctrlProps/ctrlProp3948.xml><?xml version="1.0" encoding="utf-8"?>
<formControlPr xmlns="http://schemas.microsoft.com/office/spreadsheetml/2009/9/main" objectType="Button" lockText="1"/>
</file>

<file path=xl/ctrlProps/ctrlProp3949.xml><?xml version="1.0" encoding="utf-8"?>
<formControlPr xmlns="http://schemas.microsoft.com/office/spreadsheetml/2009/9/main" objectType="Button" lockText="1"/>
</file>

<file path=xl/ctrlProps/ctrlProp395.xml><?xml version="1.0" encoding="utf-8"?>
<formControlPr xmlns="http://schemas.microsoft.com/office/spreadsheetml/2009/9/main" objectType="Button" lockText="1"/>
</file>

<file path=xl/ctrlProps/ctrlProp3950.xml><?xml version="1.0" encoding="utf-8"?>
<formControlPr xmlns="http://schemas.microsoft.com/office/spreadsheetml/2009/9/main" objectType="Button" lockText="1"/>
</file>

<file path=xl/ctrlProps/ctrlProp3951.xml><?xml version="1.0" encoding="utf-8"?>
<formControlPr xmlns="http://schemas.microsoft.com/office/spreadsheetml/2009/9/main" objectType="Button" lockText="1"/>
</file>

<file path=xl/ctrlProps/ctrlProp3952.xml><?xml version="1.0" encoding="utf-8"?>
<formControlPr xmlns="http://schemas.microsoft.com/office/spreadsheetml/2009/9/main" objectType="Button" lockText="1"/>
</file>

<file path=xl/ctrlProps/ctrlProp3953.xml><?xml version="1.0" encoding="utf-8"?>
<formControlPr xmlns="http://schemas.microsoft.com/office/spreadsheetml/2009/9/main" objectType="Button" lockText="1"/>
</file>

<file path=xl/ctrlProps/ctrlProp3954.xml><?xml version="1.0" encoding="utf-8"?>
<formControlPr xmlns="http://schemas.microsoft.com/office/spreadsheetml/2009/9/main" objectType="Button" lockText="1"/>
</file>

<file path=xl/ctrlProps/ctrlProp3955.xml><?xml version="1.0" encoding="utf-8"?>
<formControlPr xmlns="http://schemas.microsoft.com/office/spreadsheetml/2009/9/main" objectType="Button" lockText="1"/>
</file>

<file path=xl/ctrlProps/ctrlProp3956.xml><?xml version="1.0" encoding="utf-8"?>
<formControlPr xmlns="http://schemas.microsoft.com/office/spreadsheetml/2009/9/main" objectType="Button" lockText="1"/>
</file>

<file path=xl/ctrlProps/ctrlProp3957.xml><?xml version="1.0" encoding="utf-8"?>
<formControlPr xmlns="http://schemas.microsoft.com/office/spreadsheetml/2009/9/main" objectType="Button" lockText="1"/>
</file>

<file path=xl/ctrlProps/ctrlProp3958.xml><?xml version="1.0" encoding="utf-8"?>
<formControlPr xmlns="http://schemas.microsoft.com/office/spreadsheetml/2009/9/main" objectType="Button" lockText="1"/>
</file>

<file path=xl/ctrlProps/ctrlProp3959.xml><?xml version="1.0" encoding="utf-8"?>
<formControlPr xmlns="http://schemas.microsoft.com/office/spreadsheetml/2009/9/main" objectType="Button" lockText="1"/>
</file>

<file path=xl/ctrlProps/ctrlProp396.xml><?xml version="1.0" encoding="utf-8"?>
<formControlPr xmlns="http://schemas.microsoft.com/office/spreadsheetml/2009/9/main" objectType="Button" lockText="1"/>
</file>

<file path=xl/ctrlProps/ctrlProp3960.xml><?xml version="1.0" encoding="utf-8"?>
<formControlPr xmlns="http://schemas.microsoft.com/office/spreadsheetml/2009/9/main" objectType="Button" lockText="1"/>
</file>

<file path=xl/ctrlProps/ctrlProp3961.xml><?xml version="1.0" encoding="utf-8"?>
<formControlPr xmlns="http://schemas.microsoft.com/office/spreadsheetml/2009/9/main" objectType="Button" lockText="1"/>
</file>

<file path=xl/ctrlProps/ctrlProp3962.xml><?xml version="1.0" encoding="utf-8"?>
<formControlPr xmlns="http://schemas.microsoft.com/office/spreadsheetml/2009/9/main" objectType="Button" lockText="1"/>
</file>

<file path=xl/ctrlProps/ctrlProp3963.xml><?xml version="1.0" encoding="utf-8"?>
<formControlPr xmlns="http://schemas.microsoft.com/office/spreadsheetml/2009/9/main" objectType="Button" lockText="1"/>
</file>

<file path=xl/ctrlProps/ctrlProp3964.xml><?xml version="1.0" encoding="utf-8"?>
<formControlPr xmlns="http://schemas.microsoft.com/office/spreadsheetml/2009/9/main" objectType="Button" lockText="1"/>
</file>

<file path=xl/ctrlProps/ctrlProp3965.xml><?xml version="1.0" encoding="utf-8"?>
<formControlPr xmlns="http://schemas.microsoft.com/office/spreadsheetml/2009/9/main" objectType="Button" lockText="1"/>
</file>

<file path=xl/ctrlProps/ctrlProp3966.xml><?xml version="1.0" encoding="utf-8"?>
<formControlPr xmlns="http://schemas.microsoft.com/office/spreadsheetml/2009/9/main" objectType="Button" lockText="1"/>
</file>

<file path=xl/ctrlProps/ctrlProp3967.xml><?xml version="1.0" encoding="utf-8"?>
<formControlPr xmlns="http://schemas.microsoft.com/office/spreadsheetml/2009/9/main" objectType="Button" lockText="1"/>
</file>

<file path=xl/ctrlProps/ctrlProp3968.xml><?xml version="1.0" encoding="utf-8"?>
<formControlPr xmlns="http://schemas.microsoft.com/office/spreadsheetml/2009/9/main" objectType="Button" lockText="1"/>
</file>

<file path=xl/ctrlProps/ctrlProp3969.xml><?xml version="1.0" encoding="utf-8"?>
<formControlPr xmlns="http://schemas.microsoft.com/office/spreadsheetml/2009/9/main" objectType="Button" lockText="1"/>
</file>

<file path=xl/ctrlProps/ctrlProp397.xml><?xml version="1.0" encoding="utf-8"?>
<formControlPr xmlns="http://schemas.microsoft.com/office/spreadsheetml/2009/9/main" objectType="Button" lockText="1"/>
</file>

<file path=xl/ctrlProps/ctrlProp3970.xml><?xml version="1.0" encoding="utf-8"?>
<formControlPr xmlns="http://schemas.microsoft.com/office/spreadsheetml/2009/9/main" objectType="Button" lockText="1"/>
</file>

<file path=xl/ctrlProps/ctrlProp3971.xml><?xml version="1.0" encoding="utf-8"?>
<formControlPr xmlns="http://schemas.microsoft.com/office/spreadsheetml/2009/9/main" objectType="Button" lockText="1"/>
</file>

<file path=xl/ctrlProps/ctrlProp3972.xml><?xml version="1.0" encoding="utf-8"?>
<formControlPr xmlns="http://schemas.microsoft.com/office/spreadsheetml/2009/9/main" objectType="Button" lockText="1"/>
</file>

<file path=xl/ctrlProps/ctrlProp3973.xml><?xml version="1.0" encoding="utf-8"?>
<formControlPr xmlns="http://schemas.microsoft.com/office/spreadsheetml/2009/9/main" objectType="Button" lockText="1"/>
</file>

<file path=xl/ctrlProps/ctrlProp3974.xml><?xml version="1.0" encoding="utf-8"?>
<formControlPr xmlns="http://schemas.microsoft.com/office/spreadsheetml/2009/9/main" objectType="Button" lockText="1"/>
</file>

<file path=xl/ctrlProps/ctrlProp3975.xml><?xml version="1.0" encoding="utf-8"?>
<formControlPr xmlns="http://schemas.microsoft.com/office/spreadsheetml/2009/9/main" objectType="Button" lockText="1"/>
</file>

<file path=xl/ctrlProps/ctrlProp3976.xml><?xml version="1.0" encoding="utf-8"?>
<formControlPr xmlns="http://schemas.microsoft.com/office/spreadsheetml/2009/9/main" objectType="Button" lockText="1"/>
</file>

<file path=xl/ctrlProps/ctrlProp3977.xml><?xml version="1.0" encoding="utf-8"?>
<formControlPr xmlns="http://schemas.microsoft.com/office/spreadsheetml/2009/9/main" objectType="Button" lockText="1"/>
</file>

<file path=xl/ctrlProps/ctrlProp3978.xml><?xml version="1.0" encoding="utf-8"?>
<formControlPr xmlns="http://schemas.microsoft.com/office/spreadsheetml/2009/9/main" objectType="Button" lockText="1"/>
</file>

<file path=xl/ctrlProps/ctrlProp3979.xml><?xml version="1.0" encoding="utf-8"?>
<formControlPr xmlns="http://schemas.microsoft.com/office/spreadsheetml/2009/9/main" objectType="Button" lockText="1"/>
</file>

<file path=xl/ctrlProps/ctrlProp398.xml><?xml version="1.0" encoding="utf-8"?>
<formControlPr xmlns="http://schemas.microsoft.com/office/spreadsheetml/2009/9/main" objectType="Button" lockText="1"/>
</file>

<file path=xl/ctrlProps/ctrlProp3980.xml><?xml version="1.0" encoding="utf-8"?>
<formControlPr xmlns="http://schemas.microsoft.com/office/spreadsheetml/2009/9/main" objectType="Button" lockText="1"/>
</file>

<file path=xl/ctrlProps/ctrlProp3981.xml><?xml version="1.0" encoding="utf-8"?>
<formControlPr xmlns="http://schemas.microsoft.com/office/spreadsheetml/2009/9/main" objectType="Button" lockText="1"/>
</file>

<file path=xl/ctrlProps/ctrlProp3982.xml><?xml version="1.0" encoding="utf-8"?>
<formControlPr xmlns="http://schemas.microsoft.com/office/spreadsheetml/2009/9/main" objectType="Button" lockText="1"/>
</file>

<file path=xl/ctrlProps/ctrlProp3983.xml><?xml version="1.0" encoding="utf-8"?>
<formControlPr xmlns="http://schemas.microsoft.com/office/spreadsheetml/2009/9/main" objectType="Button" lockText="1"/>
</file>

<file path=xl/ctrlProps/ctrlProp3984.xml><?xml version="1.0" encoding="utf-8"?>
<formControlPr xmlns="http://schemas.microsoft.com/office/spreadsheetml/2009/9/main" objectType="Button" lockText="1"/>
</file>

<file path=xl/ctrlProps/ctrlProp3985.xml><?xml version="1.0" encoding="utf-8"?>
<formControlPr xmlns="http://schemas.microsoft.com/office/spreadsheetml/2009/9/main" objectType="Button" lockText="1"/>
</file>

<file path=xl/ctrlProps/ctrlProp3986.xml><?xml version="1.0" encoding="utf-8"?>
<formControlPr xmlns="http://schemas.microsoft.com/office/spreadsheetml/2009/9/main" objectType="Button" lockText="1"/>
</file>

<file path=xl/ctrlProps/ctrlProp3987.xml><?xml version="1.0" encoding="utf-8"?>
<formControlPr xmlns="http://schemas.microsoft.com/office/spreadsheetml/2009/9/main" objectType="Button" lockText="1"/>
</file>

<file path=xl/ctrlProps/ctrlProp3988.xml><?xml version="1.0" encoding="utf-8"?>
<formControlPr xmlns="http://schemas.microsoft.com/office/spreadsheetml/2009/9/main" objectType="Button" lockText="1"/>
</file>

<file path=xl/ctrlProps/ctrlProp3989.xml><?xml version="1.0" encoding="utf-8"?>
<formControlPr xmlns="http://schemas.microsoft.com/office/spreadsheetml/2009/9/main" objectType="Button" lockText="1"/>
</file>

<file path=xl/ctrlProps/ctrlProp399.xml><?xml version="1.0" encoding="utf-8"?>
<formControlPr xmlns="http://schemas.microsoft.com/office/spreadsheetml/2009/9/main" objectType="Button" lockText="1"/>
</file>

<file path=xl/ctrlProps/ctrlProp3990.xml><?xml version="1.0" encoding="utf-8"?>
<formControlPr xmlns="http://schemas.microsoft.com/office/spreadsheetml/2009/9/main" objectType="Button" lockText="1"/>
</file>

<file path=xl/ctrlProps/ctrlProp3991.xml><?xml version="1.0" encoding="utf-8"?>
<formControlPr xmlns="http://schemas.microsoft.com/office/spreadsheetml/2009/9/main" objectType="Button" lockText="1"/>
</file>

<file path=xl/ctrlProps/ctrlProp3992.xml><?xml version="1.0" encoding="utf-8"?>
<formControlPr xmlns="http://schemas.microsoft.com/office/spreadsheetml/2009/9/main" objectType="Button" lockText="1"/>
</file>

<file path=xl/ctrlProps/ctrlProp3993.xml><?xml version="1.0" encoding="utf-8"?>
<formControlPr xmlns="http://schemas.microsoft.com/office/spreadsheetml/2009/9/main" objectType="Button" lockText="1"/>
</file>

<file path=xl/ctrlProps/ctrlProp3994.xml><?xml version="1.0" encoding="utf-8"?>
<formControlPr xmlns="http://schemas.microsoft.com/office/spreadsheetml/2009/9/main" objectType="Button" lockText="1"/>
</file>

<file path=xl/ctrlProps/ctrlProp3995.xml><?xml version="1.0" encoding="utf-8"?>
<formControlPr xmlns="http://schemas.microsoft.com/office/spreadsheetml/2009/9/main" objectType="Button" lockText="1"/>
</file>

<file path=xl/ctrlProps/ctrlProp3996.xml><?xml version="1.0" encoding="utf-8"?>
<formControlPr xmlns="http://schemas.microsoft.com/office/spreadsheetml/2009/9/main" objectType="Button" lockText="1"/>
</file>

<file path=xl/ctrlProps/ctrlProp3997.xml><?xml version="1.0" encoding="utf-8"?>
<formControlPr xmlns="http://schemas.microsoft.com/office/spreadsheetml/2009/9/main" objectType="Button" lockText="1"/>
</file>

<file path=xl/ctrlProps/ctrlProp3998.xml><?xml version="1.0" encoding="utf-8"?>
<formControlPr xmlns="http://schemas.microsoft.com/office/spreadsheetml/2009/9/main" objectType="Button" lockText="1"/>
</file>

<file path=xl/ctrlProps/ctrlProp3999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40.xml><?xml version="1.0" encoding="utf-8"?>
<formControlPr xmlns="http://schemas.microsoft.com/office/spreadsheetml/2009/9/main" objectType="Button" lockText="1"/>
</file>

<file path=xl/ctrlProps/ctrlProp400.xml><?xml version="1.0" encoding="utf-8"?>
<formControlPr xmlns="http://schemas.microsoft.com/office/spreadsheetml/2009/9/main" objectType="Button" lockText="1"/>
</file>

<file path=xl/ctrlProps/ctrlProp4000.xml><?xml version="1.0" encoding="utf-8"?>
<formControlPr xmlns="http://schemas.microsoft.com/office/spreadsheetml/2009/9/main" objectType="Button" lockText="1"/>
</file>

<file path=xl/ctrlProps/ctrlProp4001.xml><?xml version="1.0" encoding="utf-8"?>
<formControlPr xmlns="http://schemas.microsoft.com/office/spreadsheetml/2009/9/main" objectType="Button" lockText="1"/>
</file>

<file path=xl/ctrlProps/ctrlProp4002.xml><?xml version="1.0" encoding="utf-8"?>
<formControlPr xmlns="http://schemas.microsoft.com/office/spreadsheetml/2009/9/main" objectType="Button" lockText="1"/>
</file>

<file path=xl/ctrlProps/ctrlProp4003.xml><?xml version="1.0" encoding="utf-8"?>
<formControlPr xmlns="http://schemas.microsoft.com/office/spreadsheetml/2009/9/main" objectType="Button" lockText="1"/>
</file>

<file path=xl/ctrlProps/ctrlProp4004.xml><?xml version="1.0" encoding="utf-8"?>
<formControlPr xmlns="http://schemas.microsoft.com/office/spreadsheetml/2009/9/main" objectType="Button" lockText="1"/>
</file>

<file path=xl/ctrlProps/ctrlProp4005.xml><?xml version="1.0" encoding="utf-8"?>
<formControlPr xmlns="http://schemas.microsoft.com/office/spreadsheetml/2009/9/main" objectType="Button" lockText="1"/>
</file>

<file path=xl/ctrlProps/ctrlProp4006.xml><?xml version="1.0" encoding="utf-8"?>
<formControlPr xmlns="http://schemas.microsoft.com/office/spreadsheetml/2009/9/main" objectType="Button" lockText="1"/>
</file>

<file path=xl/ctrlProps/ctrlProp4007.xml><?xml version="1.0" encoding="utf-8"?>
<formControlPr xmlns="http://schemas.microsoft.com/office/spreadsheetml/2009/9/main" objectType="Button" lockText="1"/>
</file>

<file path=xl/ctrlProps/ctrlProp4008.xml><?xml version="1.0" encoding="utf-8"?>
<formControlPr xmlns="http://schemas.microsoft.com/office/spreadsheetml/2009/9/main" objectType="Button" lockText="1"/>
</file>

<file path=xl/ctrlProps/ctrlProp4009.xml><?xml version="1.0" encoding="utf-8"?>
<formControlPr xmlns="http://schemas.microsoft.com/office/spreadsheetml/2009/9/main" objectType="Button" lockText="1"/>
</file>

<file path=xl/ctrlProps/ctrlProp401.xml><?xml version="1.0" encoding="utf-8"?>
<formControlPr xmlns="http://schemas.microsoft.com/office/spreadsheetml/2009/9/main" objectType="Button" lockText="1"/>
</file>

<file path=xl/ctrlProps/ctrlProp4010.xml><?xml version="1.0" encoding="utf-8"?>
<formControlPr xmlns="http://schemas.microsoft.com/office/spreadsheetml/2009/9/main" objectType="Button" lockText="1"/>
</file>

<file path=xl/ctrlProps/ctrlProp4011.xml><?xml version="1.0" encoding="utf-8"?>
<formControlPr xmlns="http://schemas.microsoft.com/office/spreadsheetml/2009/9/main" objectType="Button" lockText="1"/>
</file>

<file path=xl/ctrlProps/ctrlProp4012.xml><?xml version="1.0" encoding="utf-8"?>
<formControlPr xmlns="http://schemas.microsoft.com/office/spreadsheetml/2009/9/main" objectType="Button" lockText="1"/>
</file>

<file path=xl/ctrlProps/ctrlProp4013.xml><?xml version="1.0" encoding="utf-8"?>
<formControlPr xmlns="http://schemas.microsoft.com/office/spreadsheetml/2009/9/main" objectType="Button" lockText="1"/>
</file>

<file path=xl/ctrlProps/ctrlProp4014.xml><?xml version="1.0" encoding="utf-8"?>
<formControlPr xmlns="http://schemas.microsoft.com/office/spreadsheetml/2009/9/main" objectType="Button" lockText="1"/>
</file>

<file path=xl/ctrlProps/ctrlProp4015.xml><?xml version="1.0" encoding="utf-8"?>
<formControlPr xmlns="http://schemas.microsoft.com/office/spreadsheetml/2009/9/main" objectType="Button" lockText="1"/>
</file>

<file path=xl/ctrlProps/ctrlProp4016.xml><?xml version="1.0" encoding="utf-8"?>
<formControlPr xmlns="http://schemas.microsoft.com/office/spreadsheetml/2009/9/main" objectType="Button" lockText="1"/>
</file>

<file path=xl/ctrlProps/ctrlProp4017.xml><?xml version="1.0" encoding="utf-8"?>
<formControlPr xmlns="http://schemas.microsoft.com/office/spreadsheetml/2009/9/main" objectType="Button" lockText="1"/>
</file>

<file path=xl/ctrlProps/ctrlProp4018.xml><?xml version="1.0" encoding="utf-8"?>
<formControlPr xmlns="http://schemas.microsoft.com/office/spreadsheetml/2009/9/main" objectType="Button" lockText="1"/>
</file>

<file path=xl/ctrlProps/ctrlProp4019.xml><?xml version="1.0" encoding="utf-8"?>
<formControlPr xmlns="http://schemas.microsoft.com/office/spreadsheetml/2009/9/main" objectType="Button" lockText="1"/>
</file>

<file path=xl/ctrlProps/ctrlProp402.xml><?xml version="1.0" encoding="utf-8"?>
<formControlPr xmlns="http://schemas.microsoft.com/office/spreadsheetml/2009/9/main" objectType="Button" lockText="1"/>
</file>

<file path=xl/ctrlProps/ctrlProp4020.xml><?xml version="1.0" encoding="utf-8"?>
<formControlPr xmlns="http://schemas.microsoft.com/office/spreadsheetml/2009/9/main" objectType="Button" lockText="1"/>
</file>

<file path=xl/ctrlProps/ctrlProp4021.xml><?xml version="1.0" encoding="utf-8"?>
<formControlPr xmlns="http://schemas.microsoft.com/office/spreadsheetml/2009/9/main" objectType="Button" lockText="1"/>
</file>

<file path=xl/ctrlProps/ctrlProp4022.xml><?xml version="1.0" encoding="utf-8"?>
<formControlPr xmlns="http://schemas.microsoft.com/office/spreadsheetml/2009/9/main" objectType="Button" lockText="1"/>
</file>

<file path=xl/ctrlProps/ctrlProp4023.xml><?xml version="1.0" encoding="utf-8"?>
<formControlPr xmlns="http://schemas.microsoft.com/office/spreadsheetml/2009/9/main" objectType="Button" lockText="1"/>
</file>

<file path=xl/ctrlProps/ctrlProp4024.xml><?xml version="1.0" encoding="utf-8"?>
<formControlPr xmlns="http://schemas.microsoft.com/office/spreadsheetml/2009/9/main" objectType="Button" lockText="1"/>
</file>

<file path=xl/ctrlProps/ctrlProp4025.xml><?xml version="1.0" encoding="utf-8"?>
<formControlPr xmlns="http://schemas.microsoft.com/office/spreadsheetml/2009/9/main" objectType="Button" lockText="1"/>
</file>

<file path=xl/ctrlProps/ctrlProp4026.xml><?xml version="1.0" encoding="utf-8"?>
<formControlPr xmlns="http://schemas.microsoft.com/office/spreadsheetml/2009/9/main" objectType="Button" lockText="1"/>
</file>

<file path=xl/ctrlProps/ctrlProp4027.xml><?xml version="1.0" encoding="utf-8"?>
<formControlPr xmlns="http://schemas.microsoft.com/office/spreadsheetml/2009/9/main" objectType="Button" lockText="1"/>
</file>

<file path=xl/ctrlProps/ctrlProp4028.xml><?xml version="1.0" encoding="utf-8"?>
<formControlPr xmlns="http://schemas.microsoft.com/office/spreadsheetml/2009/9/main" objectType="Button" lockText="1"/>
</file>

<file path=xl/ctrlProps/ctrlProp4029.xml><?xml version="1.0" encoding="utf-8"?>
<formControlPr xmlns="http://schemas.microsoft.com/office/spreadsheetml/2009/9/main" objectType="Button" lockText="1"/>
</file>

<file path=xl/ctrlProps/ctrlProp403.xml><?xml version="1.0" encoding="utf-8"?>
<formControlPr xmlns="http://schemas.microsoft.com/office/spreadsheetml/2009/9/main" objectType="Button" lockText="1"/>
</file>

<file path=xl/ctrlProps/ctrlProp4030.xml><?xml version="1.0" encoding="utf-8"?>
<formControlPr xmlns="http://schemas.microsoft.com/office/spreadsheetml/2009/9/main" objectType="Button" lockText="1"/>
</file>

<file path=xl/ctrlProps/ctrlProp4031.xml><?xml version="1.0" encoding="utf-8"?>
<formControlPr xmlns="http://schemas.microsoft.com/office/spreadsheetml/2009/9/main" objectType="Button" lockText="1"/>
</file>

<file path=xl/ctrlProps/ctrlProp4032.xml><?xml version="1.0" encoding="utf-8"?>
<formControlPr xmlns="http://schemas.microsoft.com/office/spreadsheetml/2009/9/main" objectType="Button" lockText="1"/>
</file>

<file path=xl/ctrlProps/ctrlProp4033.xml><?xml version="1.0" encoding="utf-8"?>
<formControlPr xmlns="http://schemas.microsoft.com/office/spreadsheetml/2009/9/main" objectType="Button" lockText="1"/>
</file>

<file path=xl/ctrlProps/ctrlProp4034.xml><?xml version="1.0" encoding="utf-8"?>
<formControlPr xmlns="http://schemas.microsoft.com/office/spreadsheetml/2009/9/main" objectType="Button" lockText="1"/>
</file>

<file path=xl/ctrlProps/ctrlProp4035.xml><?xml version="1.0" encoding="utf-8"?>
<formControlPr xmlns="http://schemas.microsoft.com/office/spreadsheetml/2009/9/main" objectType="Button" lockText="1"/>
</file>

<file path=xl/ctrlProps/ctrlProp4036.xml><?xml version="1.0" encoding="utf-8"?>
<formControlPr xmlns="http://schemas.microsoft.com/office/spreadsheetml/2009/9/main" objectType="Button" lockText="1"/>
</file>

<file path=xl/ctrlProps/ctrlProp4037.xml><?xml version="1.0" encoding="utf-8"?>
<formControlPr xmlns="http://schemas.microsoft.com/office/spreadsheetml/2009/9/main" objectType="Button" lockText="1"/>
</file>

<file path=xl/ctrlProps/ctrlProp4038.xml><?xml version="1.0" encoding="utf-8"?>
<formControlPr xmlns="http://schemas.microsoft.com/office/spreadsheetml/2009/9/main" objectType="Button" lockText="1"/>
</file>

<file path=xl/ctrlProps/ctrlProp4039.xml><?xml version="1.0" encoding="utf-8"?>
<formControlPr xmlns="http://schemas.microsoft.com/office/spreadsheetml/2009/9/main" objectType="Button" lockText="1"/>
</file>

<file path=xl/ctrlProps/ctrlProp404.xml><?xml version="1.0" encoding="utf-8"?>
<formControlPr xmlns="http://schemas.microsoft.com/office/spreadsheetml/2009/9/main" objectType="Button" lockText="1"/>
</file>

<file path=xl/ctrlProps/ctrlProp4040.xml><?xml version="1.0" encoding="utf-8"?>
<formControlPr xmlns="http://schemas.microsoft.com/office/spreadsheetml/2009/9/main" objectType="Button" lockText="1"/>
</file>

<file path=xl/ctrlProps/ctrlProp4041.xml><?xml version="1.0" encoding="utf-8"?>
<formControlPr xmlns="http://schemas.microsoft.com/office/spreadsheetml/2009/9/main" objectType="Button" lockText="1"/>
</file>

<file path=xl/ctrlProps/ctrlProp4042.xml><?xml version="1.0" encoding="utf-8"?>
<formControlPr xmlns="http://schemas.microsoft.com/office/spreadsheetml/2009/9/main" objectType="Button" lockText="1"/>
</file>

<file path=xl/ctrlProps/ctrlProp4043.xml><?xml version="1.0" encoding="utf-8"?>
<formControlPr xmlns="http://schemas.microsoft.com/office/spreadsheetml/2009/9/main" objectType="Button" lockText="1"/>
</file>

<file path=xl/ctrlProps/ctrlProp4044.xml><?xml version="1.0" encoding="utf-8"?>
<formControlPr xmlns="http://schemas.microsoft.com/office/spreadsheetml/2009/9/main" objectType="Button" lockText="1"/>
</file>

<file path=xl/ctrlProps/ctrlProp4045.xml><?xml version="1.0" encoding="utf-8"?>
<formControlPr xmlns="http://schemas.microsoft.com/office/spreadsheetml/2009/9/main" objectType="Button" lockText="1"/>
</file>

<file path=xl/ctrlProps/ctrlProp4046.xml><?xml version="1.0" encoding="utf-8"?>
<formControlPr xmlns="http://schemas.microsoft.com/office/spreadsheetml/2009/9/main" objectType="Button" lockText="1"/>
</file>

<file path=xl/ctrlProps/ctrlProp4047.xml><?xml version="1.0" encoding="utf-8"?>
<formControlPr xmlns="http://schemas.microsoft.com/office/spreadsheetml/2009/9/main" objectType="Button" lockText="1"/>
</file>

<file path=xl/ctrlProps/ctrlProp4048.xml><?xml version="1.0" encoding="utf-8"?>
<formControlPr xmlns="http://schemas.microsoft.com/office/spreadsheetml/2009/9/main" objectType="Button" lockText="1"/>
</file>

<file path=xl/ctrlProps/ctrlProp4049.xml><?xml version="1.0" encoding="utf-8"?>
<formControlPr xmlns="http://schemas.microsoft.com/office/spreadsheetml/2009/9/main" objectType="Button" lockText="1"/>
</file>

<file path=xl/ctrlProps/ctrlProp405.xml><?xml version="1.0" encoding="utf-8"?>
<formControlPr xmlns="http://schemas.microsoft.com/office/spreadsheetml/2009/9/main" objectType="Button" lockText="1"/>
</file>

<file path=xl/ctrlProps/ctrlProp4050.xml><?xml version="1.0" encoding="utf-8"?>
<formControlPr xmlns="http://schemas.microsoft.com/office/spreadsheetml/2009/9/main" objectType="Button" lockText="1"/>
</file>

<file path=xl/ctrlProps/ctrlProp4051.xml><?xml version="1.0" encoding="utf-8"?>
<formControlPr xmlns="http://schemas.microsoft.com/office/spreadsheetml/2009/9/main" objectType="Button" lockText="1"/>
</file>

<file path=xl/ctrlProps/ctrlProp4052.xml><?xml version="1.0" encoding="utf-8"?>
<formControlPr xmlns="http://schemas.microsoft.com/office/spreadsheetml/2009/9/main" objectType="Button" lockText="1"/>
</file>

<file path=xl/ctrlProps/ctrlProp4053.xml><?xml version="1.0" encoding="utf-8"?>
<formControlPr xmlns="http://schemas.microsoft.com/office/spreadsheetml/2009/9/main" objectType="Button" lockText="1"/>
</file>

<file path=xl/ctrlProps/ctrlProp4054.xml><?xml version="1.0" encoding="utf-8"?>
<formControlPr xmlns="http://schemas.microsoft.com/office/spreadsheetml/2009/9/main" objectType="Button" lockText="1"/>
</file>

<file path=xl/ctrlProps/ctrlProp4055.xml><?xml version="1.0" encoding="utf-8"?>
<formControlPr xmlns="http://schemas.microsoft.com/office/spreadsheetml/2009/9/main" objectType="Button" lockText="1"/>
</file>

<file path=xl/ctrlProps/ctrlProp4056.xml><?xml version="1.0" encoding="utf-8"?>
<formControlPr xmlns="http://schemas.microsoft.com/office/spreadsheetml/2009/9/main" objectType="Button" lockText="1"/>
</file>

<file path=xl/ctrlProps/ctrlProp4057.xml><?xml version="1.0" encoding="utf-8"?>
<formControlPr xmlns="http://schemas.microsoft.com/office/spreadsheetml/2009/9/main" objectType="Button" lockText="1"/>
</file>

<file path=xl/ctrlProps/ctrlProp4058.xml><?xml version="1.0" encoding="utf-8"?>
<formControlPr xmlns="http://schemas.microsoft.com/office/spreadsheetml/2009/9/main" objectType="Button" lockText="1"/>
</file>

<file path=xl/ctrlProps/ctrlProp4059.xml><?xml version="1.0" encoding="utf-8"?>
<formControlPr xmlns="http://schemas.microsoft.com/office/spreadsheetml/2009/9/main" objectType="Button" lockText="1"/>
</file>

<file path=xl/ctrlProps/ctrlProp406.xml><?xml version="1.0" encoding="utf-8"?>
<formControlPr xmlns="http://schemas.microsoft.com/office/spreadsheetml/2009/9/main" objectType="Button" lockText="1"/>
</file>

<file path=xl/ctrlProps/ctrlProp4060.xml><?xml version="1.0" encoding="utf-8"?>
<formControlPr xmlns="http://schemas.microsoft.com/office/spreadsheetml/2009/9/main" objectType="Button" lockText="1"/>
</file>

<file path=xl/ctrlProps/ctrlProp4061.xml><?xml version="1.0" encoding="utf-8"?>
<formControlPr xmlns="http://schemas.microsoft.com/office/spreadsheetml/2009/9/main" objectType="Button" lockText="1"/>
</file>

<file path=xl/ctrlProps/ctrlProp4062.xml><?xml version="1.0" encoding="utf-8"?>
<formControlPr xmlns="http://schemas.microsoft.com/office/spreadsheetml/2009/9/main" objectType="Button" lockText="1"/>
</file>

<file path=xl/ctrlProps/ctrlProp4063.xml><?xml version="1.0" encoding="utf-8"?>
<formControlPr xmlns="http://schemas.microsoft.com/office/spreadsheetml/2009/9/main" objectType="Button" lockText="1"/>
</file>

<file path=xl/ctrlProps/ctrlProp4064.xml><?xml version="1.0" encoding="utf-8"?>
<formControlPr xmlns="http://schemas.microsoft.com/office/spreadsheetml/2009/9/main" objectType="Button" lockText="1"/>
</file>

<file path=xl/ctrlProps/ctrlProp4065.xml><?xml version="1.0" encoding="utf-8"?>
<formControlPr xmlns="http://schemas.microsoft.com/office/spreadsheetml/2009/9/main" objectType="Button" lockText="1"/>
</file>

<file path=xl/ctrlProps/ctrlProp4066.xml><?xml version="1.0" encoding="utf-8"?>
<formControlPr xmlns="http://schemas.microsoft.com/office/spreadsheetml/2009/9/main" objectType="Button" lockText="1"/>
</file>

<file path=xl/ctrlProps/ctrlProp4067.xml><?xml version="1.0" encoding="utf-8"?>
<formControlPr xmlns="http://schemas.microsoft.com/office/spreadsheetml/2009/9/main" objectType="Button" lockText="1"/>
</file>

<file path=xl/ctrlProps/ctrlProp4068.xml><?xml version="1.0" encoding="utf-8"?>
<formControlPr xmlns="http://schemas.microsoft.com/office/spreadsheetml/2009/9/main" objectType="Button" lockText="1"/>
</file>

<file path=xl/ctrlProps/ctrlProp4069.xml><?xml version="1.0" encoding="utf-8"?>
<formControlPr xmlns="http://schemas.microsoft.com/office/spreadsheetml/2009/9/main" objectType="Button" lockText="1"/>
</file>

<file path=xl/ctrlProps/ctrlProp407.xml><?xml version="1.0" encoding="utf-8"?>
<formControlPr xmlns="http://schemas.microsoft.com/office/spreadsheetml/2009/9/main" objectType="Button" lockText="1"/>
</file>

<file path=xl/ctrlProps/ctrlProp4070.xml><?xml version="1.0" encoding="utf-8"?>
<formControlPr xmlns="http://schemas.microsoft.com/office/spreadsheetml/2009/9/main" objectType="Button" lockText="1"/>
</file>

<file path=xl/ctrlProps/ctrlProp4071.xml><?xml version="1.0" encoding="utf-8"?>
<formControlPr xmlns="http://schemas.microsoft.com/office/spreadsheetml/2009/9/main" objectType="Button" lockText="1"/>
</file>

<file path=xl/ctrlProps/ctrlProp4072.xml><?xml version="1.0" encoding="utf-8"?>
<formControlPr xmlns="http://schemas.microsoft.com/office/spreadsheetml/2009/9/main" objectType="Button" lockText="1"/>
</file>

<file path=xl/ctrlProps/ctrlProp4073.xml><?xml version="1.0" encoding="utf-8"?>
<formControlPr xmlns="http://schemas.microsoft.com/office/spreadsheetml/2009/9/main" objectType="Button" lockText="1"/>
</file>

<file path=xl/ctrlProps/ctrlProp4074.xml><?xml version="1.0" encoding="utf-8"?>
<formControlPr xmlns="http://schemas.microsoft.com/office/spreadsheetml/2009/9/main" objectType="Button" lockText="1"/>
</file>

<file path=xl/ctrlProps/ctrlProp4075.xml><?xml version="1.0" encoding="utf-8"?>
<formControlPr xmlns="http://schemas.microsoft.com/office/spreadsheetml/2009/9/main" objectType="Button" lockText="1"/>
</file>

<file path=xl/ctrlProps/ctrlProp4076.xml><?xml version="1.0" encoding="utf-8"?>
<formControlPr xmlns="http://schemas.microsoft.com/office/spreadsheetml/2009/9/main" objectType="Button" lockText="1"/>
</file>

<file path=xl/ctrlProps/ctrlProp4077.xml><?xml version="1.0" encoding="utf-8"?>
<formControlPr xmlns="http://schemas.microsoft.com/office/spreadsheetml/2009/9/main" objectType="Button" lockText="1"/>
</file>

<file path=xl/ctrlProps/ctrlProp4078.xml><?xml version="1.0" encoding="utf-8"?>
<formControlPr xmlns="http://schemas.microsoft.com/office/spreadsheetml/2009/9/main" objectType="Button" lockText="1"/>
</file>

<file path=xl/ctrlProps/ctrlProp4079.xml><?xml version="1.0" encoding="utf-8"?>
<formControlPr xmlns="http://schemas.microsoft.com/office/spreadsheetml/2009/9/main" objectType="Button" lockText="1"/>
</file>

<file path=xl/ctrlProps/ctrlProp408.xml><?xml version="1.0" encoding="utf-8"?>
<formControlPr xmlns="http://schemas.microsoft.com/office/spreadsheetml/2009/9/main" objectType="Button" lockText="1"/>
</file>

<file path=xl/ctrlProps/ctrlProp4080.xml><?xml version="1.0" encoding="utf-8"?>
<formControlPr xmlns="http://schemas.microsoft.com/office/spreadsheetml/2009/9/main" objectType="Button" lockText="1"/>
</file>

<file path=xl/ctrlProps/ctrlProp4081.xml><?xml version="1.0" encoding="utf-8"?>
<formControlPr xmlns="http://schemas.microsoft.com/office/spreadsheetml/2009/9/main" objectType="Button" lockText="1"/>
</file>

<file path=xl/ctrlProps/ctrlProp4082.xml><?xml version="1.0" encoding="utf-8"?>
<formControlPr xmlns="http://schemas.microsoft.com/office/spreadsheetml/2009/9/main" objectType="Button" lockText="1"/>
</file>

<file path=xl/ctrlProps/ctrlProp4083.xml><?xml version="1.0" encoding="utf-8"?>
<formControlPr xmlns="http://schemas.microsoft.com/office/spreadsheetml/2009/9/main" objectType="Button" lockText="1"/>
</file>

<file path=xl/ctrlProps/ctrlProp4084.xml><?xml version="1.0" encoding="utf-8"?>
<formControlPr xmlns="http://schemas.microsoft.com/office/spreadsheetml/2009/9/main" objectType="Button" lockText="1"/>
</file>

<file path=xl/ctrlProps/ctrlProp4085.xml><?xml version="1.0" encoding="utf-8"?>
<formControlPr xmlns="http://schemas.microsoft.com/office/spreadsheetml/2009/9/main" objectType="Button" lockText="1"/>
</file>

<file path=xl/ctrlProps/ctrlProp4086.xml><?xml version="1.0" encoding="utf-8"?>
<formControlPr xmlns="http://schemas.microsoft.com/office/spreadsheetml/2009/9/main" objectType="Button" lockText="1"/>
</file>

<file path=xl/ctrlProps/ctrlProp4087.xml><?xml version="1.0" encoding="utf-8"?>
<formControlPr xmlns="http://schemas.microsoft.com/office/spreadsheetml/2009/9/main" objectType="Button" lockText="1"/>
</file>

<file path=xl/ctrlProps/ctrlProp4088.xml><?xml version="1.0" encoding="utf-8"?>
<formControlPr xmlns="http://schemas.microsoft.com/office/spreadsheetml/2009/9/main" objectType="Button" lockText="1"/>
</file>

<file path=xl/ctrlProps/ctrlProp4089.xml><?xml version="1.0" encoding="utf-8"?>
<formControlPr xmlns="http://schemas.microsoft.com/office/spreadsheetml/2009/9/main" objectType="Button" lockText="1"/>
</file>

<file path=xl/ctrlProps/ctrlProp409.xml><?xml version="1.0" encoding="utf-8"?>
<formControlPr xmlns="http://schemas.microsoft.com/office/spreadsheetml/2009/9/main" objectType="Button" lockText="1"/>
</file>

<file path=xl/ctrlProps/ctrlProp4090.xml><?xml version="1.0" encoding="utf-8"?>
<formControlPr xmlns="http://schemas.microsoft.com/office/spreadsheetml/2009/9/main" objectType="Button" lockText="1"/>
</file>

<file path=xl/ctrlProps/ctrlProp4091.xml><?xml version="1.0" encoding="utf-8"?>
<formControlPr xmlns="http://schemas.microsoft.com/office/spreadsheetml/2009/9/main" objectType="Button" lockText="1"/>
</file>

<file path=xl/ctrlProps/ctrlProp4092.xml><?xml version="1.0" encoding="utf-8"?>
<formControlPr xmlns="http://schemas.microsoft.com/office/spreadsheetml/2009/9/main" objectType="Button" lockText="1"/>
</file>

<file path=xl/ctrlProps/ctrlProp4093.xml><?xml version="1.0" encoding="utf-8"?>
<formControlPr xmlns="http://schemas.microsoft.com/office/spreadsheetml/2009/9/main" objectType="Button" lockText="1"/>
</file>

<file path=xl/ctrlProps/ctrlProp4094.xml><?xml version="1.0" encoding="utf-8"?>
<formControlPr xmlns="http://schemas.microsoft.com/office/spreadsheetml/2009/9/main" objectType="Button" lockText="1"/>
</file>

<file path=xl/ctrlProps/ctrlProp4095.xml><?xml version="1.0" encoding="utf-8"?>
<formControlPr xmlns="http://schemas.microsoft.com/office/spreadsheetml/2009/9/main" objectType="Button" lockText="1"/>
</file>

<file path=xl/ctrlProps/ctrlProp4096.xml><?xml version="1.0" encoding="utf-8"?>
<formControlPr xmlns="http://schemas.microsoft.com/office/spreadsheetml/2009/9/main" objectType="Button" lockText="1"/>
</file>

<file path=xl/ctrlProps/ctrlProp4097.xml><?xml version="1.0" encoding="utf-8"?>
<formControlPr xmlns="http://schemas.microsoft.com/office/spreadsheetml/2009/9/main" objectType="Button" lockText="1"/>
</file>

<file path=xl/ctrlProps/ctrlProp4098.xml><?xml version="1.0" encoding="utf-8"?>
<formControlPr xmlns="http://schemas.microsoft.com/office/spreadsheetml/2009/9/main" objectType="Button" lockText="1"/>
</file>

<file path=xl/ctrlProps/ctrlProp4099.xml><?xml version="1.0" encoding="utf-8"?>
<formControlPr xmlns="http://schemas.microsoft.com/office/spreadsheetml/2009/9/main" objectType="Button" lockText="1"/>
</file>

<file path=xl/ctrlProps/ctrlProp41.xml><?xml version="1.0" encoding="utf-8"?>
<formControlPr xmlns="http://schemas.microsoft.com/office/spreadsheetml/2009/9/main" objectType="Button" lockText="1"/>
</file>

<file path=xl/ctrlProps/ctrlProp410.xml><?xml version="1.0" encoding="utf-8"?>
<formControlPr xmlns="http://schemas.microsoft.com/office/spreadsheetml/2009/9/main" objectType="Button" lockText="1"/>
</file>

<file path=xl/ctrlProps/ctrlProp4100.xml><?xml version="1.0" encoding="utf-8"?>
<formControlPr xmlns="http://schemas.microsoft.com/office/spreadsheetml/2009/9/main" objectType="Button" lockText="1"/>
</file>

<file path=xl/ctrlProps/ctrlProp4101.xml><?xml version="1.0" encoding="utf-8"?>
<formControlPr xmlns="http://schemas.microsoft.com/office/spreadsheetml/2009/9/main" objectType="Button" lockText="1"/>
</file>

<file path=xl/ctrlProps/ctrlProp4102.xml><?xml version="1.0" encoding="utf-8"?>
<formControlPr xmlns="http://schemas.microsoft.com/office/spreadsheetml/2009/9/main" objectType="Button" lockText="1"/>
</file>

<file path=xl/ctrlProps/ctrlProp4103.xml><?xml version="1.0" encoding="utf-8"?>
<formControlPr xmlns="http://schemas.microsoft.com/office/spreadsheetml/2009/9/main" objectType="Button" lockText="1"/>
</file>

<file path=xl/ctrlProps/ctrlProp4104.xml><?xml version="1.0" encoding="utf-8"?>
<formControlPr xmlns="http://schemas.microsoft.com/office/spreadsheetml/2009/9/main" objectType="Button" lockText="1"/>
</file>

<file path=xl/ctrlProps/ctrlProp4105.xml><?xml version="1.0" encoding="utf-8"?>
<formControlPr xmlns="http://schemas.microsoft.com/office/spreadsheetml/2009/9/main" objectType="Button" lockText="1"/>
</file>

<file path=xl/ctrlProps/ctrlProp4106.xml><?xml version="1.0" encoding="utf-8"?>
<formControlPr xmlns="http://schemas.microsoft.com/office/spreadsheetml/2009/9/main" objectType="Button" lockText="1"/>
</file>

<file path=xl/ctrlProps/ctrlProp4107.xml><?xml version="1.0" encoding="utf-8"?>
<formControlPr xmlns="http://schemas.microsoft.com/office/spreadsheetml/2009/9/main" objectType="Button" lockText="1"/>
</file>

<file path=xl/ctrlProps/ctrlProp4108.xml><?xml version="1.0" encoding="utf-8"?>
<formControlPr xmlns="http://schemas.microsoft.com/office/spreadsheetml/2009/9/main" objectType="Button" lockText="1"/>
</file>

<file path=xl/ctrlProps/ctrlProp4109.xml><?xml version="1.0" encoding="utf-8"?>
<formControlPr xmlns="http://schemas.microsoft.com/office/spreadsheetml/2009/9/main" objectType="Button" lockText="1"/>
</file>

<file path=xl/ctrlProps/ctrlProp411.xml><?xml version="1.0" encoding="utf-8"?>
<formControlPr xmlns="http://schemas.microsoft.com/office/spreadsheetml/2009/9/main" objectType="Button" lockText="1"/>
</file>

<file path=xl/ctrlProps/ctrlProp4110.xml><?xml version="1.0" encoding="utf-8"?>
<formControlPr xmlns="http://schemas.microsoft.com/office/spreadsheetml/2009/9/main" objectType="Button" lockText="1"/>
</file>

<file path=xl/ctrlProps/ctrlProp4111.xml><?xml version="1.0" encoding="utf-8"?>
<formControlPr xmlns="http://schemas.microsoft.com/office/spreadsheetml/2009/9/main" objectType="Button" lockText="1"/>
</file>

<file path=xl/ctrlProps/ctrlProp4112.xml><?xml version="1.0" encoding="utf-8"?>
<formControlPr xmlns="http://schemas.microsoft.com/office/spreadsheetml/2009/9/main" objectType="Button" lockText="1"/>
</file>

<file path=xl/ctrlProps/ctrlProp4113.xml><?xml version="1.0" encoding="utf-8"?>
<formControlPr xmlns="http://schemas.microsoft.com/office/spreadsheetml/2009/9/main" objectType="Button" lockText="1"/>
</file>

<file path=xl/ctrlProps/ctrlProp4114.xml><?xml version="1.0" encoding="utf-8"?>
<formControlPr xmlns="http://schemas.microsoft.com/office/spreadsheetml/2009/9/main" objectType="Button" lockText="1"/>
</file>

<file path=xl/ctrlProps/ctrlProp4115.xml><?xml version="1.0" encoding="utf-8"?>
<formControlPr xmlns="http://schemas.microsoft.com/office/spreadsheetml/2009/9/main" objectType="Button" lockText="1"/>
</file>

<file path=xl/ctrlProps/ctrlProp4116.xml><?xml version="1.0" encoding="utf-8"?>
<formControlPr xmlns="http://schemas.microsoft.com/office/spreadsheetml/2009/9/main" objectType="Button" lockText="1"/>
</file>

<file path=xl/ctrlProps/ctrlProp4117.xml><?xml version="1.0" encoding="utf-8"?>
<formControlPr xmlns="http://schemas.microsoft.com/office/spreadsheetml/2009/9/main" objectType="Button" lockText="1"/>
</file>

<file path=xl/ctrlProps/ctrlProp4118.xml><?xml version="1.0" encoding="utf-8"?>
<formControlPr xmlns="http://schemas.microsoft.com/office/spreadsheetml/2009/9/main" objectType="Button" lockText="1"/>
</file>

<file path=xl/ctrlProps/ctrlProp4119.xml><?xml version="1.0" encoding="utf-8"?>
<formControlPr xmlns="http://schemas.microsoft.com/office/spreadsheetml/2009/9/main" objectType="Button" lockText="1"/>
</file>

<file path=xl/ctrlProps/ctrlProp412.xml><?xml version="1.0" encoding="utf-8"?>
<formControlPr xmlns="http://schemas.microsoft.com/office/spreadsheetml/2009/9/main" objectType="Button" lockText="1"/>
</file>

<file path=xl/ctrlProps/ctrlProp4120.xml><?xml version="1.0" encoding="utf-8"?>
<formControlPr xmlns="http://schemas.microsoft.com/office/spreadsheetml/2009/9/main" objectType="Button" lockText="1"/>
</file>

<file path=xl/ctrlProps/ctrlProp4121.xml><?xml version="1.0" encoding="utf-8"?>
<formControlPr xmlns="http://schemas.microsoft.com/office/spreadsheetml/2009/9/main" objectType="Button" lockText="1"/>
</file>

<file path=xl/ctrlProps/ctrlProp4122.xml><?xml version="1.0" encoding="utf-8"?>
<formControlPr xmlns="http://schemas.microsoft.com/office/spreadsheetml/2009/9/main" objectType="Button" lockText="1"/>
</file>

<file path=xl/ctrlProps/ctrlProp4123.xml><?xml version="1.0" encoding="utf-8"?>
<formControlPr xmlns="http://schemas.microsoft.com/office/spreadsheetml/2009/9/main" objectType="Button" lockText="1"/>
</file>

<file path=xl/ctrlProps/ctrlProp4124.xml><?xml version="1.0" encoding="utf-8"?>
<formControlPr xmlns="http://schemas.microsoft.com/office/spreadsheetml/2009/9/main" objectType="Button" lockText="1"/>
</file>

<file path=xl/ctrlProps/ctrlProp4125.xml><?xml version="1.0" encoding="utf-8"?>
<formControlPr xmlns="http://schemas.microsoft.com/office/spreadsheetml/2009/9/main" objectType="Button" lockText="1"/>
</file>

<file path=xl/ctrlProps/ctrlProp4126.xml><?xml version="1.0" encoding="utf-8"?>
<formControlPr xmlns="http://schemas.microsoft.com/office/spreadsheetml/2009/9/main" objectType="Button" lockText="1"/>
</file>

<file path=xl/ctrlProps/ctrlProp4127.xml><?xml version="1.0" encoding="utf-8"?>
<formControlPr xmlns="http://schemas.microsoft.com/office/spreadsheetml/2009/9/main" objectType="Button" lockText="1"/>
</file>

<file path=xl/ctrlProps/ctrlProp4128.xml><?xml version="1.0" encoding="utf-8"?>
<formControlPr xmlns="http://schemas.microsoft.com/office/spreadsheetml/2009/9/main" objectType="Button" lockText="1"/>
</file>

<file path=xl/ctrlProps/ctrlProp4129.xml><?xml version="1.0" encoding="utf-8"?>
<formControlPr xmlns="http://schemas.microsoft.com/office/spreadsheetml/2009/9/main" objectType="Button" lockText="1"/>
</file>

<file path=xl/ctrlProps/ctrlProp413.xml><?xml version="1.0" encoding="utf-8"?>
<formControlPr xmlns="http://schemas.microsoft.com/office/spreadsheetml/2009/9/main" objectType="Button" lockText="1"/>
</file>

<file path=xl/ctrlProps/ctrlProp4130.xml><?xml version="1.0" encoding="utf-8"?>
<formControlPr xmlns="http://schemas.microsoft.com/office/spreadsheetml/2009/9/main" objectType="Button" lockText="1"/>
</file>

<file path=xl/ctrlProps/ctrlProp4131.xml><?xml version="1.0" encoding="utf-8"?>
<formControlPr xmlns="http://schemas.microsoft.com/office/spreadsheetml/2009/9/main" objectType="Button" lockText="1"/>
</file>

<file path=xl/ctrlProps/ctrlProp4132.xml><?xml version="1.0" encoding="utf-8"?>
<formControlPr xmlns="http://schemas.microsoft.com/office/spreadsheetml/2009/9/main" objectType="Button" lockText="1"/>
</file>

<file path=xl/ctrlProps/ctrlProp4133.xml><?xml version="1.0" encoding="utf-8"?>
<formControlPr xmlns="http://schemas.microsoft.com/office/spreadsheetml/2009/9/main" objectType="Button" lockText="1"/>
</file>

<file path=xl/ctrlProps/ctrlProp4134.xml><?xml version="1.0" encoding="utf-8"?>
<formControlPr xmlns="http://schemas.microsoft.com/office/spreadsheetml/2009/9/main" objectType="Button" lockText="1"/>
</file>

<file path=xl/ctrlProps/ctrlProp4135.xml><?xml version="1.0" encoding="utf-8"?>
<formControlPr xmlns="http://schemas.microsoft.com/office/spreadsheetml/2009/9/main" objectType="Button" lockText="1"/>
</file>

<file path=xl/ctrlProps/ctrlProp4136.xml><?xml version="1.0" encoding="utf-8"?>
<formControlPr xmlns="http://schemas.microsoft.com/office/spreadsheetml/2009/9/main" objectType="Button" lockText="1"/>
</file>

<file path=xl/ctrlProps/ctrlProp4137.xml><?xml version="1.0" encoding="utf-8"?>
<formControlPr xmlns="http://schemas.microsoft.com/office/spreadsheetml/2009/9/main" objectType="Button" lockText="1"/>
</file>

<file path=xl/ctrlProps/ctrlProp4138.xml><?xml version="1.0" encoding="utf-8"?>
<formControlPr xmlns="http://schemas.microsoft.com/office/spreadsheetml/2009/9/main" objectType="Button" lockText="1"/>
</file>

<file path=xl/ctrlProps/ctrlProp4139.xml><?xml version="1.0" encoding="utf-8"?>
<formControlPr xmlns="http://schemas.microsoft.com/office/spreadsheetml/2009/9/main" objectType="Button" lockText="1"/>
</file>

<file path=xl/ctrlProps/ctrlProp414.xml><?xml version="1.0" encoding="utf-8"?>
<formControlPr xmlns="http://schemas.microsoft.com/office/spreadsheetml/2009/9/main" objectType="Button" lockText="1"/>
</file>

<file path=xl/ctrlProps/ctrlProp4140.xml><?xml version="1.0" encoding="utf-8"?>
<formControlPr xmlns="http://schemas.microsoft.com/office/spreadsheetml/2009/9/main" objectType="Button" lockText="1"/>
</file>

<file path=xl/ctrlProps/ctrlProp4141.xml><?xml version="1.0" encoding="utf-8"?>
<formControlPr xmlns="http://schemas.microsoft.com/office/spreadsheetml/2009/9/main" objectType="Button" lockText="1"/>
</file>

<file path=xl/ctrlProps/ctrlProp4142.xml><?xml version="1.0" encoding="utf-8"?>
<formControlPr xmlns="http://schemas.microsoft.com/office/spreadsheetml/2009/9/main" objectType="Button" lockText="1"/>
</file>

<file path=xl/ctrlProps/ctrlProp4143.xml><?xml version="1.0" encoding="utf-8"?>
<formControlPr xmlns="http://schemas.microsoft.com/office/spreadsheetml/2009/9/main" objectType="Button" lockText="1"/>
</file>

<file path=xl/ctrlProps/ctrlProp4144.xml><?xml version="1.0" encoding="utf-8"?>
<formControlPr xmlns="http://schemas.microsoft.com/office/spreadsheetml/2009/9/main" objectType="Button" lockText="1"/>
</file>

<file path=xl/ctrlProps/ctrlProp4145.xml><?xml version="1.0" encoding="utf-8"?>
<formControlPr xmlns="http://schemas.microsoft.com/office/spreadsheetml/2009/9/main" objectType="Button" lockText="1"/>
</file>

<file path=xl/ctrlProps/ctrlProp4146.xml><?xml version="1.0" encoding="utf-8"?>
<formControlPr xmlns="http://schemas.microsoft.com/office/spreadsheetml/2009/9/main" objectType="Button" lockText="1"/>
</file>

<file path=xl/ctrlProps/ctrlProp4147.xml><?xml version="1.0" encoding="utf-8"?>
<formControlPr xmlns="http://schemas.microsoft.com/office/spreadsheetml/2009/9/main" objectType="Button" lockText="1"/>
</file>

<file path=xl/ctrlProps/ctrlProp4148.xml><?xml version="1.0" encoding="utf-8"?>
<formControlPr xmlns="http://schemas.microsoft.com/office/spreadsheetml/2009/9/main" objectType="Button" lockText="1"/>
</file>

<file path=xl/ctrlProps/ctrlProp4149.xml><?xml version="1.0" encoding="utf-8"?>
<formControlPr xmlns="http://schemas.microsoft.com/office/spreadsheetml/2009/9/main" objectType="Button" lockText="1"/>
</file>

<file path=xl/ctrlProps/ctrlProp415.xml><?xml version="1.0" encoding="utf-8"?>
<formControlPr xmlns="http://schemas.microsoft.com/office/spreadsheetml/2009/9/main" objectType="Button" lockText="1"/>
</file>

<file path=xl/ctrlProps/ctrlProp4150.xml><?xml version="1.0" encoding="utf-8"?>
<formControlPr xmlns="http://schemas.microsoft.com/office/spreadsheetml/2009/9/main" objectType="Button" lockText="1"/>
</file>

<file path=xl/ctrlProps/ctrlProp4151.xml><?xml version="1.0" encoding="utf-8"?>
<formControlPr xmlns="http://schemas.microsoft.com/office/spreadsheetml/2009/9/main" objectType="Button" lockText="1"/>
</file>

<file path=xl/ctrlProps/ctrlProp4152.xml><?xml version="1.0" encoding="utf-8"?>
<formControlPr xmlns="http://schemas.microsoft.com/office/spreadsheetml/2009/9/main" objectType="Button" lockText="1"/>
</file>

<file path=xl/ctrlProps/ctrlProp4153.xml><?xml version="1.0" encoding="utf-8"?>
<formControlPr xmlns="http://schemas.microsoft.com/office/spreadsheetml/2009/9/main" objectType="Button" lockText="1"/>
</file>

<file path=xl/ctrlProps/ctrlProp4154.xml><?xml version="1.0" encoding="utf-8"?>
<formControlPr xmlns="http://schemas.microsoft.com/office/spreadsheetml/2009/9/main" objectType="Button" lockText="1"/>
</file>

<file path=xl/ctrlProps/ctrlProp4155.xml><?xml version="1.0" encoding="utf-8"?>
<formControlPr xmlns="http://schemas.microsoft.com/office/spreadsheetml/2009/9/main" objectType="Button" lockText="1"/>
</file>

<file path=xl/ctrlProps/ctrlProp4156.xml><?xml version="1.0" encoding="utf-8"?>
<formControlPr xmlns="http://schemas.microsoft.com/office/spreadsheetml/2009/9/main" objectType="Button" lockText="1"/>
</file>

<file path=xl/ctrlProps/ctrlProp4157.xml><?xml version="1.0" encoding="utf-8"?>
<formControlPr xmlns="http://schemas.microsoft.com/office/spreadsheetml/2009/9/main" objectType="Button" lockText="1"/>
</file>

<file path=xl/ctrlProps/ctrlProp4158.xml><?xml version="1.0" encoding="utf-8"?>
<formControlPr xmlns="http://schemas.microsoft.com/office/spreadsheetml/2009/9/main" objectType="Button" lockText="1"/>
</file>

<file path=xl/ctrlProps/ctrlProp4159.xml><?xml version="1.0" encoding="utf-8"?>
<formControlPr xmlns="http://schemas.microsoft.com/office/spreadsheetml/2009/9/main" objectType="Button" lockText="1"/>
</file>

<file path=xl/ctrlProps/ctrlProp416.xml><?xml version="1.0" encoding="utf-8"?>
<formControlPr xmlns="http://schemas.microsoft.com/office/spreadsheetml/2009/9/main" objectType="Button" lockText="1"/>
</file>

<file path=xl/ctrlProps/ctrlProp4160.xml><?xml version="1.0" encoding="utf-8"?>
<formControlPr xmlns="http://schemas.microsoft.com/office/spreadsheetml/2009/9/main" objectType="Button" lockText="1"/>
</file>

<file path=xl/ctrlProps/ctrlProp4161.xml><?xml version="1.0" encoding="utf-8"?>
<formControlPr xmlns="http://schemas.microsoft.com/office/spreadsheetml/2009/9/main" objectType="Button" lockText="1"/>
</file>

<file path=xl/ctrlProps/ctrlProp4162.xml><?xml version="1.0" encoding="utf-8"?>
<formControlPr xmlns="http://schemas.microsoft.com/office/spreadsheetml/2009/9/main" objectType="Button" lockText="1"/>
</file>

<file path=xl/ctrlProps/ctrlProp4163.xml><?xml version="1.0" encoding="utf-8"?>
<formControlPr xmlns="http://schemas.microsoft.com/office/spreadsheetml/2009/9/main" objectType="Button" lockText="1"/>
</file>

<file path=xl/ctrlProps/ctrlProp4164.xml><?xml version="1.0" encoding="utf-8"?>
<formControlPr xmlns="http://schemas.microsoft.com/office/spreadsheetml/2009/9/main" objectType="Button" lockText="1"/>
</file>

<file path=xl/ctrlProps/ctrlProp4165.xml><?xml version="1.0" encoding="utf-8"?>
<formControlPr xmlns="http://schemas.microsoft.com/office/spreadsheetml/2009/9/main" objectType="Button" lockText="1"/>
</file>

<file path=xl/ctrlProps/ctrlProp4166.xml><?xml version="1.0" encoding="utf-8"?>
<formControlPr xmlns="http://schemas.microsoft.com/office/spreadsheetml/2009/9/main" objectType="Button" lockText="1"/>
</file>

<file path=xl/ctrlProps/ctrlProp4167.xml><?xml version="1.0" encoding="utf-8"?>
<formControlPr xmlns="http://schemas.microsoft.com/office/spreadsheetml/2009/9/main" objectType="Button" lockText="1"/>
</file>

<file path=xl/ctrlProps/ctrlProp4168.xml><?xml version="1.0" encoding="utf-8"?>
<formControlPr xmlns="http://schemas.microsoft.com/office/spreadsheetml/2009/9/main" objectType="Button" lockText="1"/>
</file>

<file path=xl/ctrlProps/ctrlProp4169.xml><?xml version="1.0" encoding="utf-8"?>
<formControlPr xmlns="http://schemas.microsoft.com/office/spreadsheetml/2009/9/main" objectType="Button" lockText="1"/>
</file>

<file path=xl/ctrlProps/ctrlProp417.xml><?xml version="1.0" encoding="utf-8"?>
<formControlPr xmlns="http://schemas.microsoft.com/office/spreadsheetml/2009/9/main" objectType="Button" lockText="1"/>
</file>

<file path=xl/ctrlProps/ctrlProp4170.xml><?xml version="1.0" encoding="utf-8"?>
<formControlPr xmlns="http://schemas.microsoft.com/office/spreadsheetml/2009/9/main" objectType="Button" lockText="1"/>
</file>

<file path=xl/ctrlProps/ctrlProp4171.xml><?xml version="1.0" encoding="utf-8"?>
<formControlPr xmlns="http://schemas.microsoft.com/office/spreadsheetml/2009/9/main" objectType="Button" lockText="1"/>
</file>

<file path=xl/ctrlProps/ctrlProp4172.xml><?xml version="1.0" encoding="utf-8"?>
<formControlPr xmlns="http://schemas.microsoft.com/office/spreadsheetml/2009/9/main" objectType="Button" lockText="1"/>
</file>

<file path=xl/ctrlProps/ctrlProp4173.xml><?xml version="1.0" encoding="utf-8"?>
<formControlPr xmlns="http://schemas.microsoft.com/office/spreadsheetml/2009/9/main" objectType="Button" lockText="1"/>
</file>

<file path=xl/ctrlProps/ctrlProp4174.xml><?xml version="1.0" encoding="utf-8"?>
<formControlPr xmlns="http://schemas.microsoft.com/office/spreadsheetml/2009/9/main" objectType="Button" lockText="1"/>
</file>

<file path=xl/ctrlProps/ctrlProp4175.xml><?xml version="1.0" encoding="utf-8"?>
<formControlPr xmlns="http://schemas.microsoft.com/office/spreadsheetml/2009/9/main" objectType="Button" lockText="1"/>
</file>

<file path=xl/ctrlProps/ctrlProp4176.xml><?xml version="1.0" encoding="utf-8"?>
<formControlPr xmlns="http://schemas.microsoft.com/office/spreadsheetml/2009/9/main" objectType="Button" lockText="1"/>
</file>

<file path=xl/ctrlProps/ctrlProp4177.xml><?xml version="1.0" encoding="utf-8"?>
<formControlPr xmlns="http://schemas.microsoft.com/office/spreadsheetml/2009/9/main" objectType="Button" lockText="1"/>
</file>

<file path=xl/ctrlProps/ctrlProp4178.xml><?xml version="1.0" encoding="utf-8"?>
<formControlPr xmlns="http://schemas.microsoft.com/office/spreadsheetml/2009/9/main" objectType="Button" lockText="1"/>
</file>

<file path=xl/ctrlProps/ctrlProp4179.xml><?xml version="1.0" encoding="utf-8"?>
<formControlPr xmlns="http://schemas.microsoft.com/office/spreadsheetml/2009/9/main" objectType="Button" lockText="1"/>
</file>

<file path=xl/ctrlProps/ctrlProp418.xml><?xml version="1.0" encoding="utf-8"?>
<formControlPr xmlns="http://schemas.microsoft.com/office/spreadsheetml/2009/9/main" objectType="Button" lockText="1"/>
</file>

<file path=xl/ctrlProps/ctrlProp4180.xml><?xml version="1.0" encoding="utf-8"?>
<formControlPr xmlns="http://schemas.microsoft.com/office/spreadsheetml/2009/9/main" objectType="Button" lockText="1"/>
</file>

<file path=xl/ctrlProps/ctrlProp4181.xml><?xml version="1.0" encoding="utf-8"?>
<formControlPr xmlns="http://schemas.microsoft.com/office/spreadsheetml/2009/9/main" objectType="Button" lockText="1"/>
</file>

<file path=xl/ctrlProps/ctrlProp4182.xml><?xml version="1.0" encoding="utf-8"?>
<formControlPr xmlns="http://schemas.microsoft.com/office/spreadsheetml/2009/9/main" objectType="Button" lockText="1"/>
</file>

<file path=xl/ctrlProps/ctrlProp4183.xml><?xml version="1.0" encoding="utf-8"?>
<formControlPr xmlns="http://schemas.microsoft.com/office/spreadsheetml/2009/9/main" objectType="Button" lockText="1"/>
</file>

<file path=xl/ctrlProps/ctrlProp4184.xml><?xml version="1.0" encoding="utf-8"?>
<formControlPr xmlns="http://schemas.microsoft.com/office/spreadsheetml/2009/9/main" objectType="Button" lockText="1"/>
</file>

<file path=xl/ctrlProps/ctrlProp4185.xml><?xml version="1.0" encoding="utf-8"?>
<formControlPr xmlns="http://schemas.microsoft.com/office/spreadsheetml/2009/9/main" objectType="Button" lockText="1"/>
</file>

<file path=xl/ctrlProps/ctrlProp4186.xml><?xml version="1.0" encoding="utf-8"?>
<formControlPr xmlns="http://schemas.microsoft.com/office/spreadsheetml/2009/9/main" objectType="Button" lockText="1"/>
</file>

<file path=xl/ctrlProps/ctrlProp4187.xml><?xml version="1.0" encoding="utf-8"?>
<formControlPr xmlns="http://schemas.microsoft.com/office/spreadsheetml/2009/9/main" objectType="Button" lockText="1"/>
</file>

<file path=xl/ctrlProps/ctrlProp4188.xml><?xml version="1.0" encoding="utf-8"?>
<formControlPr xmlns="http://schemas.microsoft.com/office/spreadsheetml/2009/9/main" objectType="Button" lockText="1"/>
</file>

<file path=xl/ctrlProps/ctrlProp4189.xml><?xml version="1.0" encoding="utf-8"?>
<formControlPr xmlns="http://schemas.microsoft.com/office/spreadsheetml/2009/9/main" objectType="Button" lockText="1"/>
</file>

<file path=xl/ctrlProps/ctrlProp419.xml><?xml version="1.0" encoding="utf-8"?>
<formControlPr xmlns="http://schemas.microsoft.com/office/spreadsheetml/2009/9/main" objectType="Button" lockText="1"/>
</file>

<file path=xl/ctrlProps/ctrlProp4190.xml><?xml version="1.0" encoding="utf-8"?>
<formControlPr xmlns="http://schemas.microsoft.com/office/spreadsheetml/2009/9/main" objectType="Button" lockText="1"/>
</file>

<file path=xl/ctrlProps/ctrlProp4191.xml><?xml version="1.0" encoding="utf-8"?>
<formControlPr xmlns="http://schemas.microsoft.com/office/spreadsheetml/2009/9/main" objectType="Button" lockText="1"/>
</file>

<file path=xl/ctrlProps/ctrlProp4192.xml><?xml version="1.0" encoding="utf-8"?>
<formControlPr xmlns="http://schemas.microsoft.com/office/spreadsheetml/2009/9/main" objectType="Button" lockText="1"/>
</file>

<file path=xl/ctrlProps/ctrlProp4193.xml><?xml version="1.0" encoding="utf-8"?>
<formControlPr xmlns="http://schemas.microsoft.com/office/spreadsheetml/2009/9/main" objectType="Button" lockText="1"/>
</file>

<file path=xl/ctrlProps/ctrlProp4194.xml><?xml version="1.0" encoding="utf-8"?>
<formControlPr xmlns="http://schemas.microsoft.com/office/spreadsheetml/2009/9/main" objectType="Button" lockText="1"/>
</file>

<file path=xl/ctrlProps/ctrlProp4195.xml><?xml version="1.0" encoding="utf-8"?>
<formControlPr xmlns="http://schemas.microsoft.com/office/spreadsheetml/2009/9/main" objectType="Button" lockText="1"/>
</file>

<file path=xl/ctrlProps/ctrlProp4196.xml><?xml version="1.0" encoding="utf-8"?>
<formControlPr xmlns="http://schemas.microsoft.com/office/spreadsheetml/2009/9/main" objectType="Button" lockText="1"/>
</file>

<file path=xl/ctrlProps/ctrlProp4197.xml><?xml version="1.0" encoding="utf-8"?>
<formControlPr xmlns="http://schemas.microsoft.com/office/spreadsheetml/2009/9/main" objectType="Button" lockText="1"/>
</file>

<file path=xl/ctrlProps/ctrlProp4198.xml><?xml version="1.0" encoding="utf-8"?>
<formControlPr xmlns="http://schemas.microsoft.com/office/spreadsheetml/2009/9/main" objectType="Button" lockText="1"/>
</file>

<file path=xl/ctrlProps/ctrlProp4199.xml><?xml version="1.0" encoding="utf-8"?>
<formControlPr xmlns="http://schemas.microsoft.com/office/spreadsheetml/2009/9/main" objectType="Button" lockText="1"/>
</file>

<file path=xl/ctrlProps/ctrlProp42.xml><?xml version="1.0" encoding="utf-8"?>
<formControlPr xmlns="http://schemas.microsoft.com/office/spreadsheetml/2009/9/main" objectType="Button" lockText="1"/>
</file>

<file path=xl/ctrlProps/ctrlProp420.xml><?xml version="1.0" encoding="utf-8"?>
<formControlPr xmlns="http://schemas.microsoft.com/office/spreadsheetml/2009/9/main" objectType="Button" lockText="1"/>
</file>

<file path=xl/ctrlProps/ctrlProp4200.xml><?xml version="1.0" encoding="utf-8"?>
<formControlPr xmlns="http://schemas.microsoft.com/office/spreadsheetml/2009/9/main" objectType="Button" lockText="1"/>
</file>

<file path=xl/ctrlProps/ctrlProp4201.xml><?xml version="1.0" encoding="utf-8"?>
<formControlPr xmlns="http://schemas.microsoft.com/office/spreadsheetml/2009/9/main" objectType="Button" lockText="1"/>
</file>

<file path=xl/ctrlProps/ctrlProp4202.xml><?xml version="1.0" encoding="utf-8"?>
<formControlPr xmlns="http://schemas.microsoft.com/office/spreadsheetml/2009/9/main" objectType="Button" lockText="1"/>
</file>

<file path=xl/ctrlProps/ctrlProp4203.xml><?xml version="1.0" encoding="utf-8"?>
<formControlPr xmlns="http://schemas.microsoft.com/office/spreadsheetml/2009/9/main" objectType="Button" lockText="1"/>
</file>

<file path=xl/ctrlProps/ctrlProp4204.xml><?xml version="1.0" encoding="utf-8"?>
<formControlPr xmlns="http://schemas.microsoft.com/office/spreadsheetml/2009/9/main" objectType="Button" lockText="1"/>
</file>

<file path=xl/ctrlProps/ctrlProp4205.xml><?xml version="1.0" encoding="utf-8"?>
<formControlPr xmlns="http://schemas.microsoft.com/office/spreadsheetml/2009/9/main" objectType="Button" lockText="1"/>
</file>

<file path=xl/ctrlProps/ctrlProp4206.xml><?xml version="1.0" encoding="utf-8"?>
<formControlPr xmlns="http://schemas.microsoft.com/office/spreadsheetml/2009/9/main" objectType="Button" lockText="1"/>
</file>

<file path=xl/ctrlProps/ctrlProp4207.xml><?xml version="1.0" encoding="utf-8"?>
<formControlPr xmlns="http://schemas.microsoft.com/office/spreadsheetml/2009/9/main" objectType="Button" lockText="1"/>
</file>

<file path=xl/ctrlProps/ctrlProp4208.xml><?xml version="1.0" encoding="utf-8"?>
<formControlPr xmlns="http://schemas.microsoft.com/office/spreadsheetml/2009/9/main" objectType="Button" lockText="1"/>
</file>

<file path=xl/ctrlProps/ctrlProp4209.xml><?xml version="1.0" encoding="utf-8"?>
<formControlPr xmlns="http://schemas.microsoft.com/office/spreadsheetml/2009/9/main" objectType="Button" lockText="1"/>
</file>

<file path=xl/ctrlProps/ctrlProp421.xml><?xml version="1.0" encoding="utf-8"?>
<formControlPr xmlns="http://schemas.microsoft.com/office/spreadsheetml/2009/9/main" objectType="Button" lockText="1"/>
</file>

<file path=xl/ctrlProps/ctrlProp4210.xml><?xml version="1.0" encoding="utf-8"?>
<formControlPr xmlns="http://schemas.microsoft.com/office/spreadsheetml/2009/9/main" objectType="Button" lockText="1"/>
</file>

<file path=xl/ctrlProps/ctrlProp4211.xml><?xml version="1.0" encoding="utf-8"?>
<formControlPr xmlns="http://schemas.microsoft.com/office/spreadsheetml/2009/9/main" objectType="Button" lockText="1"/>
</file>

<file path=xl/ctrlProps/ctrlProp4212.xml><?xml version="1.0" encoding="utf-8"?>
<formControlPr xmlns="http://schemas.microsoft.com/office/spreadsheetml/2009/9/main" objectType="Button" lockText="1"/>
</file>

<file path=xl/ctrlProps/ctrlProp4213.xml><?xml version="1.0" encoding="utf-8"?>
<formControlPr xmlns="http://schemas.microsoft.com/office/spreadsheetml/2009/9/main" objectType="Button" lockText="1"/>
</file>

<file path=xl/ctrlProps/ctrlProp4214.xml><?xml version="1.0" encoding="utf-8"?>
<formControlPr xmlns="http://schemas.microsoft.com/office/spreadsheetml/2009/9/main" objectType="Button" lockText="1"/>
</file>

<file path=xl/ctrlProps/ctrlProp4215.xml><?xml version="1.0" encoding="utf-8"?>
<formControlPr xmlns="http://schemas.microsoft.com/office/spreadsheetml/2009/9/main" objectType="Button" lockText="1"/>
</file>

<file path=xl/ctrlProps/ctrlProp4216.xml><?xml version="1.0" encoding="utf-8"?>
<formControlPr xmlns="http://schemas.microsoft.com/office/spreadsheetml/2009/9/main" objectType="Button" lockText="1"/>
</file>

<file path=xl/ctrlProps/ctrlProp4217.xml><?xml version="1.0" encoding="utf-8"?>
<formControlPr xmlns="http://schemas.microsoft.com/office/spreadsheetml/2009/9/main" objectType="Button" lockText="1"/>
</file>

<file path=xl/ctrlProps/ctrlProp4218.xml><?xml version="1.0" encoding="utf-8"?>
<formControlPr xmlns="http://schemas.microsoft.com/office/spreadsheetml/2009/9/main" objectType="Button" lockText="1"/>
</file>

<file path=xl/ctrlProps/ctrlProp4219.xml><?xml version="1.0" encoding="utf-8"?>
<formControlPr xmlns="http://schemas.microsoft.com/office/spreadsheetml/2009/9/main" objectType="Button" lockText="1"/>
</file>

<file path=xl/ctrlProps/ctrlProp422.xml><?xml version="1.0" encoding="utf-8"?>
<formControlPr xmlns="http://schemas.microsoft.com/office/spreadsheetml/2009/9/main" objectType="Button" lockText="1"/>
</file>

<file path=xl/ctrlProps/ctrlProp4220.xml><?xml version="1.0" encoding="utf-8"?>
<formControlPr xmlns="http://schemas.microsoft.com/office/spreadsheetml/2009/9/main" objectType="Button" lockText="1"/>
</file>

<file path=xl/ctrlProps/ctrlProp4221.xml><?xml version="1.0" encoding="utf-8"?>
<formControlPr xmlns="http://schemas.microsoft.com/office/spreadsheetml/2009/9/main" objectType="Button" lockText="1"/>
</file>

<file path=xl/ctrlProps/ctrlProp4222.xml><?xml version="1.0" encoding="utf-8"?>
<formControlPr xmlns="http://schemas.microsoft.com/office/spreadsheetml/2009/9/main" objectType="Button" lockText="1"/>
</file>

<file path=xl/ctrlProps/ctrlProp4223.xml><?xml version="1.0" encoding="utf-8"?>
<formControlPr xmlns="http://schemas.microsoft.com/office/spreadsheetml/2009/9/main" objectType="Button" lockText="1"/>
</file>

<file path=xl/ctrlProps/ctrlProp4224.xml><?xml version="1.0" encoding="utf-8"?>
<formControlPr xmlns="http://schemas.microsoft.com/office/spreadsheetml/2009/9/main" objectType="Button" lockText="1"/>
</file>

<file path=xl/ctrlProps/ctrlProp4225.xml><?xml version="1.0" encoding="utf-8"?>
<formControlPr xmlns="http://schemas.microsoft.com/office/spreadsheetml/2009/9/main" objectType="Button" lockText="1"/>
</file>

<file path=xl/ctrlProps/ctrlProp4226.xml><?xml version="1.0" encoding="utf-8"?>
<formControlPr xmlns="http://schemas.microsoft.com/office/spreadsheetml/2009/9/main" objectType="Button" lockText="1"/>
</file>

<file path=xl/ctrlProps/ctrlProp4227.xml><?xml version="1.0" encoding="utf-8"?>
<formControlPr xmlns="http://schemas.microsoft.com/office/spreadsheetml/2009/9/main" objectType="Button" lockText="1"/>
</file>

<file path=xl/ctrlProps/ctrlProp4228.xml><?xml version="1.0" encoding="utf-8"?>
<formControlPr xmlns="http://schemas.microsoft.com/office/spreadsheetml/2009/9/main" objectType="Button" lockText="1"/>
</file>

<file path=xl/ctrlProps/ctrlProp4229.xml><?xml version="1.0" encoding="utf-8"?>
<formControlPr xmlns="http://schemas.microsoft.com/office/spreadsheetml/2009/9/main" objectType="Button" lockText="1"/>
</file>

<file path=xl/ctrlProps/ctrlProp423.xml><?xml version="1.0" encoding="utf-8"?>
<formControlPr xmlns="http://schemas.microsoft.com/office/spreadsheetml/2009/9/main" objectType="Button" lockText="1"/>
</file>

<file path=xl/ctrlProps/ctrlProp4230.xml><?xml version="1.0" encoding="utf-8"?>
<formControlPr xmlns="http://schemas.microsoft.com/office/spreadsheetml/2009/9/main" objectType="Button" lockText="1"/>
</file>

<file path=xl/ctrlProps/ctrlProp4231.xml><?xml version="1.0" encoding="utf-8"?>
<formControlPr xmlns="http://schemas.microsoft.com/office/spreadsheetml/2009/9/main" objectType="Button" lockText="1"/>
</file>

<file path=xl/ctrlProps/ctrlProp4232.xml><?xml version="1.0" encoding="utf-8"?>
<formControlPr xmlns="http://schemas.microsoft.com/office/spreadsheetml/2009/9/main" objectType="Button" lockText="1"/>
</file>

<file path=xl/ctrlProps/ctrlProp4233.xml><?xml version="1.0" encoding="utf-8"?>
<formControlPr xmlns="http://schemas.microsoft.com/office/spreadsheetml/2009/9/main" objectType="Button" lockText="1"/>
</file>

<file path=xl/ctrlProps/ctrlProp4234.xml><?xml version="1.0" encoding="utf-8"?>
<formControlPr xmlns="http://schemas.microsoft.com/office/spreadsheetml/2009/9/main" objectType="Button" lockText="1"/>
</file>

<file path=xl/ctrlProps/ctrlProp4235.xml><?xml version="1.0" encoding="utf-8"?>
<formControlPr xmlns="http://schemas.microsoft.com/office/spreadsheetml/2009/9/main" objectType="Button" lockText="1"/>
</file>

<file path=xl/ctrlProps/ctrlProp4236.xml><?xml version="1.0" encoding="utf-8"?>
<formControlPr xmlns="http://schemas.microsoft.com/office/spreadsheetml/2009/9/main" objectType="Button" lockText="1"/>
</file>

<file path=xl/ctrlProps/ctrlProp4237.xml><?xml version="1.0" encoding="utf-8"?>
<formControlPr xmlns="http://schemas.microsoft.com/office/spreadsheetml/2009/9/main" objectType="Button" lockText="1"/>
</file>

<file path=xl/ctrlProps/ctrlProp4238.xml><?xml version="1.0" encoding="utf-8"?>
<formControlPr xmlns="http://schemas.microsoft.com/office/spreadsheetml/2009/9/main" objectType="Button" lockText="1"/>
</file>

<file path=xl/ctrlProps/ctrlProp4239.xml><?xml version="1.0" encoding="utf-8"?>
<formControlPr xmlns="http://schemas.microsoft.com/office/spreadsheetml/2009/9/main" objectType="Button" lockText="1"/>
</file>

<file path=xl/ctrlProps/ctrlProp424.xml><?xml version="1.0" encoding="utf-8"?>
<formControlPr xmlns="http://schemas.microsoft.com/office/spreadsheetml/2009/9/main" objectType="Button" lockText="1"/>
</file>

<file path=xl/ctrlProps/ctrlProp4240.xml><?xml version="1.0" encoding="utf-8"?>
<formControlPr xmlns="http://schemas.microsoft.com/office/spreadsheetml/2009/9/main" objectType="Button" lockText="1"/>
</file>

<file path=xl/ctrlProps/ctrlProp4241.xml><?xml version="1.0" encoding="utf-8"?>
<formControlPr xmlns="http://schemas.microsoft.com/office/spreadsheetml/2009/9/main" objectType="Button" lockText="1"/>
</file>

<file path=xl/ctrlProps/ctrlProp4242.xml><?xml version="1.0" encoding="utf-8"?>
<formControlPr xmlns="http://schemas.microsoft.com/office/spreadsheetml/2009/9/main" objectType="Button" lockText="1"/>
</file>

<file path=xl/ctrlProps/ctrlProp4243.xml><?xml version="1.0" encoding="utf-8"?>
<formControlPr xmlns="http://schemas.microsoft.com/office/spreadsheetml/2009/9/main" objectType="Button" lockText="1"/>
</file>

<file path=xl/ctrlProps/ctrlProp4244.xml><?xml version="1.0" encoding="utf-8"?>
<formControlPr xmlns="http://schemas.microsoft.com/office/spreadsheetml/2009/9/main" objectType="Button" lockText="1"/>
</file>

<file path=xl/ctrlProps/ctrlProp4245.xml><?xml version="1.0" encoding="utf-8"?>
<formControlPr xmlns="http://schemas.microsoft.com/office/spreadsheetml/2009/9/main" objectType="Button" lockText="1"/>
</file>

<file path=xl/ctrlProps/ctrlProp4246.xml><?xml version="1.0" encoding="utf-8"?>
<formControlPr xmlns="http://schemas.microsoft.com/office/spreadsheetml/2009/9/main" objectType="Button" lockText="1"/>
</file>

<file path=xl/ctrlProps/ctrlProp4247.xml><?xml version="1.0" encoding="utf-8"?>
<formControlPr xmlns="http://schemas.microsoft.com/office/spreadsheetml/2009/9/main" objectType="Button" lockText="1"/>
</file>

<file path=xl/ctrlProps/ctrlProp4248.xml><?xml version="1.0" encoding="utf-8"?>
<formControlPr xmlns="http://schemas.microsoft.com/office/spreadsheetml/2009/9/main" objectType="Button" lockText="1"/>
</file>

<file path=xl/ctrlProps/ctrlProp4249.xml><?xml version="1.0" encoding="utf-8"?>
<formControlPr xmlns="http://schemas.microsoft.com/office/spreadsheetml/2009/9/main" objectType="Button" lockText="1"/>
</file>

<file path=xl/ctrlProps/ctrlProp425.xml><?xml version="1.0" encoding="utf-8"?>
<formControlPr xmlns="http://schemas.microsoft.com/office/spreadsheetml/2009/9/main" objectType="Button" lockText="1"/>
</file>

<file path=xl/ctrlProps/ctrlProp4250.xml><?xml version="1.0" encoding="utf-8"?>
<formControlPr xmlns="http://schemas.microsoft.com/office/spreadsheetml/2009/9/main" objectType="Button" lockText="1"/>
</file>

<file path=xl/ctrlProps/ctrlProp4251.xml><?xml version="1.0" encoding="utf-8"?>
<formControlPr xmlns="http://schemas.microsoft.com/office/spreadsheetml/2009/9/main" objectType="Button" lockText="1"/>
</file>

<file path=xl/ctrlProps/ctrlProp4252.xml><?xml version="1.0" encoding="utf-8"?>
<formControlPr xmlns="http://schemas.microsoft.com/office/spreadsheetml/2009/9/main" objectType="Button" lockText="1"/>
</file>

<file path=xl/ctrlProps/ctrlProp4253.xml><?xml version="1.0" encoding="utf-8"?>
<formControlPr xmlns="http://schemas.microsoft.com/office/spreadsheetml/2009/9/main" objectType="Button" lockText="1"/>
</file>

<file path=xl/ctrlProps/ctrlProp4254.xml><?xml version="1.0" encoding="utf-8"?>
<formControlPr xmlns="http://schemas.microsoft.com/office/spreadsheetml/2009/9/main" objectType="Button" lockText="1"/>
</file>

<file path=xl/ctrlProps/ctrlProp4255.xml><?xml version="1.0" encoding="utf-8"?>
<formControlPr xmlns="http://schemas.microsoft.com/office/spreadsheetml/2009/9/main" objectType="Button" lockText="1"/>
</file>

<file path=xl/ctrlProps/ctrlProp4256.xml><?xml version="1.0" encoding="utf-8"?>
<formControlPr xmlns="http://schemas.microsoft.com/office/spreadsheetml/2009/9/main" objectType="Button" lockText="1"/>
</file>

<file path=xl/ctrlProps/ctrlProp4257.xml><?xml version="1.0" encoding="utf-8"?>
<formControlPr xmlns="http://schemas.microsoft.com/office/spreadsheetml/2009/9/main" objectType="Button" lockText="1"/>
</file>

<file path=xl/ctrlProps/ctrlProp4258.xml><?xml version="1.0" encoding="utf-8"?>
<formControlPr xmlns="http://schemas.microsoft.com/office/spreadsheetml/2009/9/main" objectType="Button" lockText="1"/>
</file>

<file path=xl/ctrlProps/ctrlProp4259.xml><?xml version="1.0" encoding="utf-8"?>
<formControlPr xmlns="http://schemas.microsoft.com/office/spreadsheetml/2009/9/main" objectType="Button" lockText="1"/>
</file>

<file path=xl/ctrlProps/ctrlProp426.xml><?xml version="1.0" encoding="utf-8"?>
<formControlPr xmlns="http://schemas.microsoft.com/office/spreadsheetml/2009/9/main" objectType="Button" lockText="1"/>
</file>

<file path=xl/ctrlProps/ctrlProp4260.xml><?xml version="1.0" encoding="utf-8"?>
<formControlPr xmlns="http://schemas.microsoft.com/office/spreadsheetml/2009/9/main" objectType="Button" lockText="1"/>
</file>

<file path=xl/ctrlProps/ctrlProp4261.xml><?xml version="1.0" encoding="utf-8"?>
<formControlPr xmlns="http://schemas.microsoft.com/office/spreadsheetml/2009/9/main" objectType="Button" lockText="1"/>
</file>

<file path=xl/ctrlProps/ctrlProp4262.xml><?xml version="1.0" encoding="utf-8"?>
<formControlPr xmlns="http://schemas.microsoft.com/office/spreadsheetml/2009/9/main" objectType="Button" lockText="1"/>
</file>

<file path=xl/ctrlProps/ctrlProp4263.xml><?xml version="1.0" encoding="utf-8"?>
<formControlPr xmlns="http://schemas.microsoft.com/office/spreadsheetml/2009/9/main" objectType="Button" lockText="1"/>
</file>

<file path=xl/ctrlProps/ctrlProp4264.xml><?xml version="1.0" encoding="utf-8"?>
<formControlPr xmlns="http://schemas.microsoft.com/office/spreadsheetml/2009/9/main" objectType="Button" lockText="1"/>
</file>

<file path=xl/ctrlProps/ctrlProp4265.xml><?xml version="1.0" encoding="utf-8"?>
<formControlPr xmlns="http://schemas.microsoft.com/office/spreadsheetml/2009/9/main" objectType="Button" lockText="1"/>
</file>

<file path=xl/ctrlProps/ctrlProp4266.xml><?xml version="1.0" encoding="utf-8"?>
<formControlPr xmlns="http://schemas.microsoft.com/office/spreadsheetml/2009/9/main" objectType="Button" lockText="1"/>
</file>

<file path=xl/ctrlProps/ctrlProp4267.xml><?xml version="1.0" encoding="utf-8"?>
<formControlPr xmlns="http://schemas.microsoft.com/office/spreadsheetml/2009/9/main" objectType="Button" lockText="1"/>
</file>

<file path=xl/ctrlProps/ctrlProp4268.xml><?xml version="1.0" encoding="utf-8"?>
<formControlPr xmlns="http://schemas.microsoft.com/office/spreadsheetml/2009/9/main" objectType="Button" lockText="1"/>
</file>

<file path=xl/ctrlProps/ctrlProp4269.xml><?xml version="1.0" encoding="utf-8"?>
<formControlPr xmlns="http://schemas.microsoft.com/office/spreadsheetml/2009/9/main" objectType="Button" lockText="1"/>
</file>

<file path=xl/ctrlProps/ctrlProp427.xml><?xml version="1.0" encoding="utf-8"?>
<formControlPr xmlns="http://schemas.microsoft.com/office/spreadsheetml/2009/9/main" objectType="Button" lockText="1"/>
</file>

<file path=xl/ctrlProps/ctrlProp4270.xml><?xml version="1.0" encoding="utf-8"?>
<formControlPr xmlns="http://schemas.microsoft.com/office/spreadsheetml/2009/9/main" objectType="Button" lockText="1"/>
</file>

<file path=xl/ctrlProps/ctrlProp4271.xml><?xml version="1.0" encoding="utf-8"?>
<formControlPr xmlns="http://schemas.microsoft.com/office/spreadsheetml/2009/9/main" objectType="Button" lockText="1"/>
</file>

<file path=xl/ctrlProps/ctrlProp4272.xml><?xml version="1.0" encoding="utf-8"?>
<formControlPr xmlns="http://schemas.microsoft.com/office/spreadsheetml/2009/9/main" objectType="Button" lockText="1"/>
</file>

<file path=xl/ctrlProps/ctrlProp4273.xml><?xml version="1.0" encoding="utf-8"?>
<formControlPr xmlns="http://schemas.microsoft.com/office/spreadsheetml/2009/9/main" objectType="Button" lockText="1"/>
</file>

<file path=xl/ctrlProps/ctrlProp4274.xml><?xml version="1.0" encoding="utf-8"?>
<formControlPr xmlns="http://schemas.microsoft.com/office/spreadsheetml/2009/9/main" objectType="Button" lockText="1"/>
</file>

<file path=xl/ctrlProps/ctrlProp4275.xml><?xml version="1.0" encoding="utf-8"?>
<formControlPr xmlns="http://schemas.microsoft.com/office/spreadsheetml/2009/9/main" objectType="Button" lockText="1"/>
</file>

<file path=xl/ctrlProps/ctrlProp4276.xml><?xml version="1.0" encoding="utf-8"?>
<formControlPr xmlns="http://schemas.microsoft.com/office/spreadsheetml/2009/9/main" objectType="Button" lockText="1"/>
</file>

<file path=xl/ctrlProps/ctrlProp4277.xml><?xml version="1.0" encoding="utf-8"?>
<formControlPr xmlns="http://schemas.microsoft.com/office/spreadsheetml/2009/9/main" objectType="Button" lockText="1"/>
</file>

<file path=xl/ctrlProps/ctrlProp4278.xml><?xml version="1.0" encoding="utf-8"?>
<formControlPr xmlns="http://schemas.microsoft.com/office/spreadsheetml/2009/9/main" objectType="Button" lockText="1"/>
</file>

<file path=xl/ctrlProps/ctrlProp4279.xml><?xml version="1.0" encoding="utf-8"?>
<formControlPr xmlns="http://schemas.microsoft.com/office/spreadsheetml/2009/9/main" objectType="Button" lockText="1"/>
</file>

<file path=xl/ctrlProps/ctrlProp428.xml><?xml version="1.0" encoding="utf-8"?>
<formControlPr xmlns="http://schemas.microsoft.com/office/spreadsheetml/2009/9/main" objectType="Button" lockText="1"/>
</file>

<file path=xl/ctrlProps/ctrlProp4280.xml><?xml version="1.0" encoding="utf-8"?>
<formControlPr xmlns="http://schemas.microsoft.com/office/spreadsheetml/2009/9/main" objectType="Button" lockText="1"/>
</file>

<file path=xl/ctrlProps/ctrlProp4281.xml><?xml version="1.0" encoding="utf-8"?>
<formControlPr xmlns="http://schemas.microsoft.com/office/spreadsheetml/2009/9/main" objectType="Button" lockText="1"/>
</file>

<file path=xl/ctrlProps/ctrlProp4282.xml><?xml version="1.0" encoding="utf-8"?>
<formControlPr xmlns="http://schemas.microsoft.com/office/spreadsheetml/2009/9/main" objectType="Button" lockText="1"/>
</file>

<file path=xl/ctrlProps/ctrlProp4283.xml><?xml version="1.0" encoding="utf-8"?>
<formControlPr xmlns="http://schemas.microsoft.com/office/spreadsheetml/2009/9/main" objectType="Button" lockText="1"/>
</file>

<file path=xl/ctrlProps/ctrlProp4284.xml><?xml version="1.0" encoding="utf-8"?>
<formControlPr xmlns="http://schemas.microsoft.com/office/spreadsheetml/2009/9/main" objectType="Button" lockText="1"/>
</file>

<file path=xl/ctrlProps/ctrlProp4285.xml><?xml version="1.0" encoding="utf-8"?>
<formControlPr xmlns="http://schemas.microsoft.com/office/spreadsheetml/2009/9/main" objectType="Button" lockText="1"/>
</file>

<file path=xl/ctrlProps/ctrlProp4286.xml><?xml version="1.0" encoding="utf-8"?>
<formControlPr xmlns="http://schemas.microsoft.com/office/spreadsheetml/2009/9/main" objectType="Button" lockText="1"/>
</file>

<file path=xl/ctrlProps/ctrlProp4287.xml><?xml version="1.0" encoding="utf-8"?>
<formControlPr xmlns="http://schemas.microsoft.com/office/spreadsheetml/2009/9/main" objectType="Button" lockText="1"/>
</file>

<file path=xl/ctrlProps/ctrlProp4288.xml><?xml version="1.0" encoding="utf-8"?>
<formControlPr xmlns="http://schemas.microsoft.com/office/spreadsheetml/2009/9/main" objectType="Button" lockText="1"/>
</file>

<file path=xl/ctrlProps/ctrlProp4289.xml><?xml version="1.0" encoding="utf-8"?>
<formControlPr xmlns="http://schemas.microsoft.com/office/spreadsheetml/2009/9/main" objectType="Button" lockText="1"/>
</file>

<file path=xl/ctrlProps/ctrlProp429.xml><?xml version="1.0" encoding="utf-8"?>
<formControlPr xmlns="http://schemas.microsoft.com/office/spreadsheetml/2009/9/main" objectType="Button" lockText="1"/>
</file>

<file path=xl/ctrlProps/ctrlProp4290.xml><?xml version="1.0" encoding="utf-8"?>
<formControlPr xmlns="http://schemas.microsoft.com/office/spreadsheetml/2009/9/main" objectType="Button" lockText="1"/>
</file>

<file path=xl/ctrlProps/ctrlProp4291.xml><?xml version="1.0" encoding="utf-8"?>
<formControlPr xmlns="http://schemas.microsoft.com/office/spreadsheetml/2009/9/main" objectType="Button" lockText="1"/>
</file>

<file path=xl/ctrlProps/ctrlProp4292.xml><?xml version="1.0" encoding="utf-8"?>
<formControlPr xmlns="http://schemas.microsoft.com/office/spreadsheetml/2009/9/main" objectType="Button" lockText="1"/>
</file>

<file path=xl/ctrlProps/ctrlProp4293.xml><?xml version="1.0" encoding="utf-8"?>
<formControlPr xmlns="http://schemas.microsoft.com/office/spreadsheetml/2009/9/main" objectType="Button" lockText="1"/>
</file>

<file path=xl/ctrlProps/ctrlProp4294.xml><?xml version="1.0" encoding="utf-8"?>
<formControlPr xmlns="http://schemas.microsoft.com/office/spreadsheetml/2009/9/main" objectType="Button" lockText="1"/>
</file>

<file path=xl/ctrlProps/ctrlProp4295.xml><?xml version="1.0" encoding="utf-8"?>
<formControlPr xmlns="http://schemas.microsoft.com/office/spreadsheetml/2009/9/main" objectType="Button" lockText="1"/>
</file>

<file path=xl/ctrlProps/ctrlProp4296.xml><?xml version="1.0" encoding="utf-8"?>
<formControlPr xmlns="http://schemas.microsoft.com/office/spreadsheetml/2009/9/main" objectType="Button" lockText="1"/>
</file>

<file path=xl/ctrlProps/ctrlProp4297.xml><?xml version="1.0" encoding="utf-8"?>
<formControlPr xmlns="http://schemas.microsoft.com/office/spreadsheetml/2009/9/main" objectType="Button" lockText="1"/>
</file>

<file path=xl/ctrlProps/ctrlProp4298.xml><?xml version="1.0" encoding="utf-8"?>
<formControlPr xmlns="http://schemas.microsoft.com/office/spreadsheetml/2009/9/main" objectType="Button" lockText="1"/>
</file>

<file path=xl/ctrlProps/ctrlProp4299.xml><?xml version="1.0" encoding="utf-8"?>
<formControlPr xmlns="http://schemas.microsoft.com/office/spreadsheetml/2009/9/main" objectType="Button" lockText="1"/>
</file>

<file path=xl/ctrlProps/ctrlProp43.xml><?xml version="1.0" encoding="utf-8"?>
<formControlPr xmlns="http://schemas.microsoft.com/office/spreadsheetml/2009/9/main" objectType="Button" lockText="1"/>
</file>

<file path=xl/ctrlProps/ctrlProp430.xml><?xml version="1.0" encoding="utf-8"?>
<formControlPr xmlns="http://schemas.microsoft.com/office/spreadsheetml/2009/9/main" objectType="Button" lockText="1"/>
</file>

<file path=xl/ctrlProps/ctrlProp4300.xml><?xml version="1.0" encoding="utf-8"?>
<formControlPr xmlns="http://schemas.microsoft.com/office/spreadsheetml/2009/9/main" objectType="Button" lockText="1"/>
</file>

<file path=xl/ctrlProps/ctrlProp4301.xml><?xml version="1.0" encoding="utf-8"?>
<formControlPr xmlns="http://schemas.microsoft.com/office/spreadsheetml/2009/9/main" objectType="Button" lockText="1"/>
</file>

<file path=xl/ctrlProps/ctrlProp4302.xml><?xml version="1.0" encoding="utf-8"?>
<formControlPr xmlns="http://schemas.microsoft.com/office/spreadsheetml/2009/9/main" objectType="Button" lockText="1"/>
</file>

<file path=xl/ctrlProps/ctrlProp4303.xml><?xml version="1.0" encoding="utf-8"?>
<formControlPr xmlns="http://schemas.microsoft.com/office/spreadsheetml/2009/9/main" objectType="Button" lockText="1"/>
</file>

<file path=xl/ctrlProps/ctrlProp4304.xml><?xml version="1.0" encoding="utf-8"?>
<formControlPr xmlns="http://schemas.microsoft.com/office/spreadsheetml/2009/9/main" objectType="Button" lockText="1"/>
</file>

<file path=xl/ctrlProps/ctrlProp4305.xml><?xml version="1.0" encoding="utf-8"?>
<formControlPr xmlns="http://schemas.microsoft.com/office/spreadsheetml/2009/9/main" objectType="Button" lockText="1"/>
</file>

<file path=xl/ctrlProps/ctrlProp4306.xml><?xml version="1.0" encoding="utf-8"?>
<formControlPr xmlns="http://schemas.microsoft.com/office/spreadsheetml/2009/9/main" objectType="Button" lockText="1"/>
</file>

<file path=xl/ctrlProps/ctrlProp4307.xml><?xml version="1.0" encoding="utf-8"?>
<formControlPr xmlns="http://schemas.microsoft.com/office/spreadsheetml/2009/9/main" objectType="Button" lockText="1"/>
</file>

<file path=xl/ctrlProps/ctrlProp4308.xml><?xml version="1.0" encoding="utf-8"?>
<formControlPr xmlns="http://schemas.microsoft.com/office/spreadsheetml/2009/9/main" objectType="Button" lockText="1"/>
</file>

<file path=xl/ctrlProps/ctrlProp4309.xml><?xml version="1.0" encoding="utf-8"?>
<formControlPr xmlns="http://schemas.microsoft.com/office/spreadsheetml/2009/9/main" objectType="Button" lockText="1"/>
</file>

<file path=xl/ctrlProps/ctrlProp431.xml><?xml version="1.0" encoding="utf-8"?>
<formControlPr xmlns="http://schemas.microsoft.com/office/spreadsheetml/2009/9/main" objectType="Button" lockText="1"/>
</file>

<file path=xl/ctrlProps/ctrlProp4310.xml><?xml version="1.0" encoding="utf-8"?>
<formControlPr xmlns="http://schemas.microsoft.com/office/spreadsheetml/2009/9/main" objectType="Button" lockText="1"/>
</file>

<file path=xl/ctrlProps/ctrlProp4311.xml><?xml version="1.0" encoding="utf-8"?>
<formControlPr xmlns="http://schemas.microsoft.com/office/spreadsheetml/2009/9/main" objectType="Button" lockText="1"/>
</file>

<file path=xl/ctrlProps/ctrlProp4312.xml><?xml version="1.0" encoding="utf-8"?>
<formControlPr xmlns="http://schemas.microsoft.com/office/spreadsheetml/2009/9/main" objectType="Button" lockText="1"/>
</file>

<file path=xl/ctrlProps/ctrlProp4313.xml><?xml version="1.0" encoding="utf-8"?>
<formControlPr xmlns="http://schemas.microsoft.com/office/spreadsheetml/2009/9/main" objectType="Button" lockText="1"/>
</file>

<file path=xl/ctrlProps/ctrlProp4314.xml><?xml version="1.0" encoding="utf-8"?>
<formControlPr xmlns="http://schemas.microsoft.com/office/spreadsheetml/2009/9/main" objectType="Button" lockText="1"/>
</file>

<file path=xl/ctrlProps/ctrlProp4315.xml><?xml version="1.0" encoding="utf-8"?>
<formControlPr xmlns="http://schemas.microsoft.com/office/spreadsheetml/2009/9/main" objectType="Button" lockText="1"/>
</file>

<file path=xl/ctrlProps/ctrlProp4316.xml><?xml version="1.0" encoding="utf-8"?>
<formControlPr xmlns="http://schemas.microsoft.com/office/spreadsheetml/2009/9/main" objectType="Button" lockText="1"/>
</file>

<file path=xl/ctrlProps/ctrlProp4317.xml><?xml version="1.0" encoding="utf-8"?>
<formControlPr xmlns="http://schemas.microsoft.com/office/spreadsheetml/2009/9/main" objectType="Button" lockText="1"/>
</file>

<file path=xl/ctrlProps/ctrlProp4318.xml><?xml version="1.0" encoding="utf-8"?>
<formControlPr xmlns="http://schemas.microsoft.com/office/spreadsheetml/2009/9/main" objectType="Button" lockText="1"/>
</file>

<file path=xl/ctrlProps/ctrlProp4319.xml><?xml version="1.0" encoding="utf-8"?>
<formControlPr xmlns="http://schemas.microsoft.com/office/spreadsheetml/2009/9/main" objectType="Button" lockText="1"/>
</file>

<file path=xl/ctrlProps/ctrlProp432.xml><?xml version="1.0" encoding="utf-8"?>
<formControlPr xmlns="http://schemas.microsoft.com/office/spreadsheetml/2009/9/main" objectType="Button" lockText="1"/>
</file>

<file path=xl/ctrlProps/ctrlProp4320.xml><?xml version="1.0" encoding="utf-8"?>
<formControlPr xmlns="http://schemas.microsoft.com/office/spreadsheetml/2009/9/main" objectType="Button" lockText="1"/>
</file>

<file path=xl/ctrlProps/ctrlProp4321.xml><?xml version="1.0" encoding="utf-8"?>
<formControlPr xmlns="http://schemas.microsoft.com/office/spreadsheetml/2009/9/main" objectType="Button" lockText="1"/>
</file>

<file path=xl/ctrlProps/ctrlProp4322.xml><?xml version="1.0" encoding="utf-8"?>
<formControlPr xmlns="http://schemas.microsoft.com/office/spreadsheetml/2009/9/main" objectType="Button" lockText="1"/>
</file>

<file path=xl/ctrlProps/ctrlProp4323.xml><?xml version="1.0" encoding="utf-8"?>
<formControlPr xmlns="http://schemas.microsoft.com/office/spreadsheetml/2009/9/main" objectType="Button" lockText="1"/>
</file>

<file path=xl/ctrlProps/ctrlProp4324.xml><?xml version="1.0" encoding="utf-8"?>
<formControlPr xmlns="http://schemas.microsoft.com/office/spreadsheetml/2009/9/main" objectType="Button" lockText="1"/>
</file>

<file path=xl/ctrlProps/ctrlProp4325.xml><?xml version="1.0" encoding="utf-8"?>
<formControlPr xmlns="http://schemas.microsoft.com/office/spreadsheetml/2009/9/main" objectType="Button" lockText="1"/>
</file>

<file path=xl/ctrlProps/ctrlProp4326.xml><?xml version="1.0" encoding="utf-8"?>
<formControlPr xmlns="http://schemas.microsoft.com/office/spreadsheetml/2009/9/main" objectType="Button" lockText="1"/>
</file>

<file path=xl/ctrlProps/ctrlProp4327.xml><?xml version="1.0" encoding="utf-8"?>
<formControlPr xmlns="http://schemas.microsoft.com/office/spreadsheetml/2009/9/main" objectType="Button" lockText="1"/>
</file>

<file path=xl/ctrlProps/ctrlProp4328.xml><?xml version="1.0" encoding="utf-8"?>
<formControlPr xmlns="http://schemas.microsoft.com/office/spreadsheetml/2009/9/main" objectType="Button" lockText="1"/>
</file>

<file path=xl/ctrlProps/ctrlProp4329.xml><?xml version="1.0" encoding="utf-8"?>
<formControlPr xmlns="http://schemas.microsoft.com/office/spreadsheetml/2009/9/main" objectType="Button" lockText="1"/>
</file>

<file path=xl/ctrlProps/ctrlProp433.xml><?xml version="1.0" encoding="utf-8"?>
<formControlPr xmlns="http://schemas.microsoft.com/office/spreadsheetml/2009/9/main" objectType="Button" lockText="1"/>
</file>

<file path=xl/ctrlProps/ctrlProp4330.xml><?xml version="1.0" encoding="utf-8"?>
<formControlPr xmlns="http://schemas.microsoft.com/office/spreadsheetml/2009/9/main" objectType="Button" lockText="1"/>
</file>

<file path=xl/ctrlProps/ctrlProp4331.xml><?xml version="1.0" encoding="utf-8"?>
<formControlPr xmlns="http://schemas.microsoft.com/office/spreadsheetml/2009/9/main" objectType="Button" lockText="1"/>
</file>

<file path=xl/ctrlProps/ctrlProp4332.xml><?xml version="1.0" encoding="utf-8"?>
<formControlPr xmlns="http://schemas.microsoft.com/office/spreadsheetml/2009/9/main" objectType="Button" lockText="1"/>
</file>

<file path=xl/ctrlProps/ctrlProp4333.xml><?xml version="1.0" encoding="utf-8"?>
<formControlPr xmlns="http://schemas.microsoft.com/office/spreadsheetml/2009/9/main" objectType="Button" lockText="1"/>
</file>

<file path=xl/ctrlProps/ctrlProp4334.xml><?xml version="1.0" encoding="utf-8"?>
<formControlPr xmlns="http://schemas.microsoft.com/office/spreadsheetml/2009/9/main" objectType="Button" lockText="1"/>
</file>

<file path=xl/ctrlProps/ctrlProp4335.xml><?xml version="1.0" encoding="utf-8"?>
<formControlPr xmlns="http://schemas.microsoft.com/office/spreadsheetml/2009/9/main" objectType="Button" lockText="1"/>
</file>

<file path=xl/ctrlProps/ctrlProp4336.xml><?xml version="1.0" encoding="utf-8"?>
<formControlPr xmlns="http://schemas.microsoft.com/office/spreadsheetml/2009/9/main" objectType="Button" lockText="1"/>
</file>

<file path=xl/ctrlProps/ctrlProp4337.xml><?xml version="1.0" encoding="utf-8"?>
<formControlPr xmlns="http://schemas.microsoft.com/office/spreadsheetml/2009/9/main" objectType="Button" lockText="1"/>
</file>

<file path=xl/ctrlProps/ctrlProp4338.xml><?xml version="1.0" encoding="utf-8"?>
<formControlPr xmlns="http://schemas.microsoft.com/office/spreadsheetml/2009/9/main" objectType="Button" lockText="1"/>
</file>

<file path=xl/ctrlProps/ctrlProp4339.xml><?xml version="1.0" encoding="utf-8"?>
<formControlPr xmlns="http://schemas.microsoft.com/office/spreadsheetml/2009/9/main" objectType="Button" lockText="1"/>
</file>

<file path=xl/ctrlProps/ctrlProp434.xml><?xml version="1.0" encoding="utf-8"?>
<formControlPr xmlns="http://schemas.microsoft.com/office/spreadsheetml/2009/9/main" objectType="Button" lockText="1"/>
</file>

<file path=xl/ctrlProps/ctrlProp4340.xml><?xml version="1.0" encoding="utf-8"?>
<formControlPr xmlns="http://schemas.microsoft.com/office/spreadsheetml/2009/9/main" objectType="Button" lockText="1"/>
</file>

<file path=xl/ctrlProps/ctrlProp4341.xml><?xml version="1.0" encoding="utf-8"?>
<formControlPr xmlns="http://schemas.microsoft.com/office/spreadsheetml/2009/9/main" objectType="Button" lockText="1"/>
</file>

<file path=xl/ctrlProps/ctrlProp4342.xml><?xml version="1.0" encoding="utf-8"?>
<formControlPr xmlns="http://schemas.microsoft.com/office/spreadsheetml/2009/9/main" objectType="Button" lockText="1"/>
</file>

<file path=xl/ctrlProps/ctrlProp4343.xml><?xml version="1.0" encoding="utf-8"?>
<formControlPr xmlns="http://schemas.microsoft.com/office/spreadsheetml/2009/9/main" objectType="Button" lockText="1"/>
</file>

<file path=xl/ctrlProps/ctrlProp4344.xml><?xml version="1.0" encoding="utf-8"?>
<formControlPr xmlns="http://schemas.microsoft.com/office/spreadsheetml/2009/9/main" objectType="Button" lockText="1"/>
</file>

<file path=xl/ctrlProps/ctrlProp4345.xml><?xml version="1.0" encoding="utf-8"?>
<formControlPr xmlns="http://schemas.microsoft.com/office/spreadsheetml/2009/9/main" objectType="Button" lockText="1"/>
</file>

<file path=xl/ctrlProps/ctrlProp4346.xml><?xml version="1.0" encoding="utf-8"?>
<formControlPr xmlns="http://schemas.microsoft.com/office/spreadsheetml/2009/9/main" objectType="Button" lockText="1"/>
</file>

<file path=xl/ctrlProps/ctrlProp4347.xml><?xml version="1.0" encoding="utf-8"?>
<formControlPr xmlns="http://schemas.microsoft.com/office/spreadsheetml/2009/9/main" objectType="Button" lockText="1"/>
</file>

<file path=xl/ctrlProps/ctrlProp4348.xml><?xml version="1.0" encoding="utf-8"?>
<formControlPr xmlns="http://schemas.microsoft.com/office/spreadsheetml/2009/9/main" objectType="Button" lockText="1"/>
</file>

<file path=xl/ctrlProps/ctrlProp4349.xml><?xml version="1.0" encoding="utf-8"?>
<formControlPr xmlns="http://schemas.microsoft.com/office/spreadsheetml/2009/9/main" objectType="Button" lockText="1"/>
</file>

<file path=xl/ctrlProps/ctrlProp435.xml><?xml version="1.0" encoding="utf-8"?>
<formControlPr xmlns="http://schemas.microsoft.com/office/spreadsheetml/2009/9/main" objectType="Button" lockText="1"/>
</file>

<file path=xl/ctrlProps/ctrlProp4350.xml><?xml version="1.0" encoding="utf-8"?>
<formControlPr xmlns="http://schemas.microsoft.com/office/spreadsheetml/2009/9/main" objectType="Button" lockText="1"/>
</file>

<file path=xl/ctrlProps/ctrlProp4351.xml><?xml version="1.0" encoding="utf-8"?>
<formControlPr xmlns="http://schemas.microsoft.com/office/spreadsheetml/2009/9/main" objectType="Button" lockText="1"/>
</file>

<file path=xl/ctrlProps/ctrlProp4352.xml><?xml version="1.0" encoding="utf-8"?>
<formControlPr xmlns="http://schemas.microsoft.com/office/spreadsheetml/2009/9/main" objectType="Button" lockText="1"/>
</file>

<file path=xl/ctrlProps/ctrlProp4353.xml><?xml version="1.0" encoding="utf-8"?>
<formControlPr xmlns="http://schemas.microsoft.com/office/spreadsheetml/2009/9/main" objectType="Button" lockText="1"/>
</file>

<file path=xl/ctrlProps/ctrlProp4354.xml><?xml version="1.0" encoding="utf-8"?>
<formControlPr xmlns="http://schemas.microsoft.com/office/spreadsheetml/2009/9/main" objectType="Button" lockText="1"/>
</file>

<file path=xl/ctrlProps/ctrlProp4355.xml><?xml version="1.0" encoding="utf-8"?>
<formControlPr xmlns="http://schemas.microsoft.com/office/spreadsheetml/2009/9/main" objectType="Button" lockText="1"/>
</file>

<file path=xl/ctrlProps/ctrlProp4356.xml><?xml version="1.0" encoding="utf-8"?>
<formControlPr xmlns="http://schemas.microsoft.com/office/spreadsheetml/2009/9/main" objectType="Button" lockText="1"/>
</file>

<file path=xl/ctrlProps/ctrlProp4357.xml><?xml version="1.0" encoding="utf-8"?>
<formControlPr xmlns="http://schemas.microsoft.com/office/spreadsheetml/2009/9/main" objectType="Button" lockText="1"/>
</file>

<file path=xl/ctrlProps/ctrlProp4358.xml><?xml version="1.0" encoding="utf-8"?>
<formControlPr xmlns="http://schemas.microsoft.com/office/spreadsheetml/2009/9/main" objectType="Button" lockText="1"/>
</file>

<file path=xl/ctrlProps/ctrlProp4359.xml><?xml version="1.0" encoding="utf-8"?>
<formControlPr xmlns="http://schemas.microsoft.com/office/spreadsheetml/2009/9/main" objectType="Button" lockText="1"/>
</file>

<file path=xl/ctrlProps/ctrlProp436.xml><?xml version="1.0" encoding="utf-8"?>
<formControlPr xmlns="http://schemas.microsoft.com/office/spreadsheetml/2009/9/main" objectType="Button" lockText="1"/>
</file>

<file path=xl/ctrlProps/ctrlProp4360.xml><?xml version="1.0" encoding="utf-8"?>
<formControlPr xmlns="http://schemas.microsoft.com/office/spreadsheetml/2009/9/main" objectType="Button" lockText="1"/>
</file>

<file path=xl/ctrlProps/ctrlProp4361.xml><?xml version="1.0" encoding="utf-8"?>
<formControlPr xmlns="http://schemas.microsoft.com/office/spreadsheetml/2009/9/main" objectType="Button" lockText="1"/>
</file>

<file path=xl/ctrlProps/ctrlProp4362.xml><?xml version="1.0" encoding="utf-8"?>
<formControlPr xmlns="http://schemas.microsoft.com/office/spreadsheetml/2009/9/main" objectType="Button" lockText="1"/>
</file>

<file path=xl/ctrlProps/ctrlProp4363.xml><?xml version="1.0" encoding="utf-8"?>
<formControlPr xmlns="http://schemas.microsoft.com/office/spreadsheetml/2009/9/main" objectType="Button" lockText="1"/>
</file>

<file path=xl/ctrlProps/ctrlProp4364.xml><?xml version="1.0" encoding="utf-8"?>
<formControlPr xmlns="http://schemas.microsoft.com/office/spreadsheetml/2009/9/main" objectType="Button" lockText="1"/>
</file>

<file path=xl/ctrlProps/ctrlProp4365.xml><?xml version="1.0" encoding="utf-8"?>
<formControlPr xmlns="http://schemas.microsoft.com/office/spreadsheetml/2009/9/main" objectType="Button" lockText="1"/>
</file>

<file path=xl/ctrlProps/ctrlProp4366.xml><?xml version="1.0" encoding="utf-8"?>
<formControlPr xmlns="http://schemas.microsoft.com/office/spreadsheetml/2009/9/main" objectType="Button" lockText="1"/>
</file>

<file path=xl/ctrlProps/ctrlProp4367.xml><?xml version="1.0" encoding="utf-8"?>
<formControlPr xmlns="http://schemas.microsoft.com/office/spreadsheetml/2009/9/main" objectType="Button" lockText="1"/>
</file>

<file path=xl/ctrlProps/ctrlProp4368.xml><?xml version="1.0" encoding="utf-8"?>
<formControlPr xmlns="http://schemas.microsoft.com/office/spreadsheetml/2009/9/main" objectType="Button" lockText="1"/>
</file>

<file path=xl/ctrlProps/ctrlProp4369.xml><?xml version="1.0" encoding="utf-8"?>
<formControlPr xmlns="http://schemas.microsoft.com/office/spreadsheetml/2009/9/main" objectType="Button" lockText="1"/>
</file>

<file path=xl/ctrlProps/ctrlProp437.xml><?xml version="1.0" encoding="utf-8"?>
<formControlPr xmlns="http://schemas.microsoft.com/office/spreadsheetml/2009/9/main" objectType="Button" lockText="1"/>
</file>

<file path=xl/ctrlProps/ctrlProp4370.xml><?xml version="1.0" encoding="utf-8"?>
<formControlPr xmlns="http://schemas.microsoft.com/office/spreadsheetml/2009/9/main" objectType="Button" lockText="1"/>
</file>

<file path=xl/ctrlProps/ctrlProp4371.xml><?xml version="1.0" encoding="utf-8"?>
<formControlPr xmlns="http://schemas.microsoft.com/office/spreadsheetml/2009/9/main" objectType="Button" lockText="1"/>
</file>

<file path=xl/ctrlProps/ctrlProp4372.xml><?xml version="1.0" encoding="utf-8"?>
<formControlPr xmlns="http://schemas.microsoft.com/office/spreadsheetml/2009/9/main" objectType="Button" lockText="1"/>
</file>

<file path=xl/ctrlProps/ctrlProp4373.xml><?xml version="1.0" encoding="utf-8"?>
<formControlPr xmlns="http://schemas.microsoft.com/office/spreadsheetml/2009/9/main" objectType="Button" lockText="1"/>
</file>

<file path=xl/ctrlProps/ctrlProp4374.xml><?xml version="1.0" encoding="utf-8"?>
<formControlPr xmlns="http://schemas.microsoft.com/office/spreadsheetml/2009/9/main" objectType="Button" lockText="1"/>
</file>

<file path=xl/ctrlProps/ctrlProp4375.xml><?xml version="1.0" encoding="utf-8"?>
<formControlPr xmlns="http://schemas.microsoft.com/office/spreadsheetml/2009/9/main" objectType="Button" lockText="1"/>
</file>

<file path=xl/ctrlProps/ctrlProp4376.xml><?xml version="1.0" encoding="utf-8"?>
<formControlPr xmlns="http://schemas.microsoft.com/office/spreadsheetml/2009/9/main" objectType="Button" lockText="1"/>
</file>

<file path=xl/ctrlProps/ctrlProp4377.xml><?xml version="1.0" encoding="utf-8"?>
<formControlPr xmlns="http://schemas.microsoft.com/office/spreadsheetml/2009/9/main" objectType="Button" lockText="1"/>
</file>

<file path=xl/ctrlProps/ctrlProp4378.xml><?xml version="1.0" encoding="utf-8"?>
<formControlPr xmlns="http://schemas.microsoft.com/office/spreadsheetml/2009/9/main" objectType="Button" lockText="1"/>
</file>

<file path=xl/ctrlProps/ctrlProp4379.xml><?xml version="1.0" encoding="utf-8"?>
<formControlPr xmlns="http://schemas.microsoft.com/office/spreadsheetml/2009/9/main" objectType="Button" lockText="1"/>
</file>

<file path=xl/ctrlProps/ctrlProp438.xml><?xml version="1.0" encoding="utf-8"?>
<formControlPr xmlns="http://schemas.microsoft.com/office/spreadsheetml/2009/9/main" objectType="Button" lockText="1"/>
</file>

<file path=xl/ctrlProps/ctrlProp4380.xml><?xml version="1.0" encoding="utf-8"?>
<formControlPr xmlns="http://schemas.microsoft.com/office/spreadsheetml/2009/9/main" objectType="Button" lockText="1"/>
</file>

<file path=xl/ctrlProps/ctrlProp4381.xml><?xml version="1.0" encoding="utf-8"?>
<formControlPr xmlns="http://schemas.microsoft.com/office/spreadsheetml/2009/9/main" objectType="Button" lockText="1"/>
</file>

<file path=xl/ctrlProps/ctrlProp4382.xml><?xml version="1.0" encoding="utf-8"?>
<formControlPr xmlns="http://schemas.microsoft.com/office/spreadsheetml/2009/9/main" objectType="Button" lockText="1"/>
</file>

<file path=xl/ctrlProps/ctrlProp4383.xml><?xml version="1.0" encoding="utf-8"?>
<formControlPr xmlns="http://schemas.microsoft.com/office/spreadsheetml/2009/9/main" objectType="Button" lockText="1"/>
</file>

<file path=xl/ctrlProps/ctrlProp4384.xml><?xml version="1.0" encoding="utf-8"?>
<formControlPr xmlns="http://schemas.microsoft.com/office/spreadsheetml/2009/9/main" objectType="Button" lockText="1"/>
</file>

<file path=xl/ctrlProps/ctrlProp4385.xml><?xml version="1.0" encoding="utf-8"?>
<formControlPr xmlns="http://schemas.microsoft.com/office/spreadsheetml/2009/9/main" objectType="Button" lockText="1"/>
</file>

<file path=xl/ctrlProps/ctrlProp4386.xml><?xml version="1.0" encoding="utf-8"?>
<formControlPr xmlns="http://schemas.microsoft.com/office/spreadsheetml/2009/9/main" objectType="Button" lockText="1"/>
</file>

<file path=xl/ctrlProps/ctrlProp4387.xml><?xml version="1.0" encoding="utf-8"?>
<formControlPr xmlns="http://schemas.microsoft.com/office/spreadsheetml/2009/9/main" objectType="Button" lockText="1"/>
</file>

<file path=xl/ctrlProps/ctrlProp4388.xml><?xml version="1.0" encoding="utf-8"?>
<formControlPr xmlns="http://schemas.microsoft.com/office/spreadsheetml/2009/9/main" objectType="Button" lockText="1"/>
</file>

<file path=xl/ctrlProps/ctrlProp4389.xml><?xml version="1.0" encoding="utf-8"?>
<formControlPr xmlns="http://schemas.microsoft.com/office/spreadsheetml/2009/9/main" objectType="Button" lockText="1"/>
</file>

<file path=xl/ctrlProps/ctrlProp439.xml><?xml version="1.0" encoding="utf-8"?>
<formControlPr xmlns="http://schemas.microsoft.com/office/spreadsheetml/2009/9/main" objectType="Button" lockText="1"/>
</file>

<file path=xl/ctrlProps/ctrlProp4390.xml><?xml version="1.0" encoding="utf-8"?>
<formControlPr xmlns="http://schemas.microsoft.com/office/spreadsheetml/2009/9/main" objectType="Button" lockText="1"/>
</file>

<file path=xl/ctrlProps/ctrlProp4391.xml><?xml version="1.0" encoding="utf-8"?>
<formControlPr xmlns="http://schemas.microsoft.com/office/spreadsheetml/2009/9/main" objectType="Button" lockText="1"/>
</file>

<file path=xl/ctrlProps/ctrlProp4392.xml><?xml version="1.0" encoding="utf-8"?>
<formControlPr xmlns="http://schemas.microsoft.com/office/spreadsheetml/2009/9/main" objectType="Button" lockText="1"/>
</file>

<file path=xl/ctrlProps/ctrlProp4393.xml><?xml version="1.0" encoding="utf-8"?>
<formControlPr xmlns="http://schemas.microsoft.com/office/spreadsheetml/2009/9/main" objectType="Button" lockText="1"/>
</file>

<file path=xl/ctrlProps/ctrlProp4394.xml><?xml version="1.0" encoding="utf-8"?>
<formControlPr xmlns="http://schemas.microsoft.com/office/spreadsheetml/2009/9/main" objectType="Button" lockText="1"/>
</file>

<file path=xl/ctrlProps/ctrlProp4395.xml><?xml version="1.0" encoding="utf-8"?>
<formControlPr xmlns="http://schemas.microsoft.com/office/spreadsheetml/2009/9/main" objectType="Button" lockText="1"/>
</file>

<file path=xl/ctrlProps/ctrlProp4396.xml><?xml version="1.0" encoding="utf-8"?>
<formControlPr xmlns="http://schemas.microsoft.com/office/spreadsheetml/2009/9/main" objectType="Button" lockText="1"/>
</file>

<file path=xl/ctrlProps/ctrlProp4397.xml><?xml version="1.0" encoding="utf-8"?>
<formControlPr xmlns="http://schemas.microsoft.com/office/spreadsheetml/2009/9/main" objectType="Button" lockText="1"/>
</file>

<file path=xl/ctrlProps/ctrlProp4398.xml><?xml version="1.0" encoding="utf-8"?>
<formControlPr xmlns="http://schemas.microsoft.com/office/spreadsheetml/2009/9/main" objectType="Button" lockText="1"/>
</file>

<file path=xl/ctrlProps/ctrlProp4399.xml><?xml version="1.0" encoding="utf-8"?>
<formControlPr xmlns="http://schemas.microsoft.com/office/spreadsheetml/2009/9/main" objectType="Button" lockText="1"/>
</file>

<file path=xl/ctrlProps/ctrlProp44.xml><?xml version="1.0" encoding="utf-8"?>
<formControlPr xmlns="http://schemas.microsoft.com/office/spreadsheetml/2009/9/main" objectType="Button" lockText="1"/>
</file>

<file path=xl/ctrlProps/ctrlProp440.xml><?xml version="1.0" encoding="utf-8"?>
<formControlPr xmlns="http://schemas.microsoft.com/office/spreadsheetml/2009/9/main" objectType="Button" lockText="1"/>
</file>

<file path=xl/ctrlProps/ctrlProp4400.xml><?xml version="1.0" encoding="utf-8"?>
<formControlPr xmlns="http://schemas.microsoft.com/office/spreadsheetml/2009/9/main" objectType="Button" lockText="1"/>
</file>

<file path=xl/ctrlProps/ctrlProp4401.xml><?xml version="1.0" encoding="utf-8"?>
<formControlPr xmlns="http://schemas.microsoft.com/office/spreadsheetml/2009/9/main" objectType="Button" lockText="1"/>
</file>

<file path=xl/ctrlProps/ctrlProp4402.xml><?xml version="1.0" encoding="utf-8"?>
<formControlPr xmlns="http://schemas.microsoft.com/office/spreadsheetml/2009/9/main" objectType="Button" lockText="1"/>
</file>

<file path=xl/ctrlProps/ctrlProp4403.xml><?xml version="1.0" encoding="utf-8"?>
<formControlPr xmlns="http://schemas.microsoft.com/office/spreadsheetml/2009/9/main" objectType="Button" lockText="1"/>
</file>

<file path=xl/ctrlProps/ctrlProp4404.xml><?xml version="1.0" encoding="utf-8"?>
<formControlPr xmlns="http://schemas.microsoft.com/office/spreadsheetml/2009/9/main" objectType="Button" lockText="1"/>
</file>

<file path=xl/ctrlProps/ctrlProp4405.xml><?xml version="1.0" encoding="utf-8"?>
<formControlPr xmlns="http://schemas.microsoft.com/office/spreadsheetml/2009/9/main" objectType="Button" lockText="1"/>
</file>

<file path=xl/ctrlProps/ctrlProp4406.xml><?xml version="1.0" encoding="utf-8"?>
<formControlPr xmlns="http://schemas.microsoft.com/office/spreadsheetml/2009/9/main" objectType="Button" lockText="1"/>
</file>

<file path=xl/ctrlProps/ctrlProp4407.xml><?xml version="1.0" encoding="utf-8"?>
<formControlPr xmlns="http://schemas.microsoft.com/office/spreadsheetml/2009/9/main" objectType="Button" lockText="1"/>
</file>

<file path=xl/ctrlProps/ctrlProp4408.xml><?xml version="1.0" encoding="utf-8"?>
<formControlPr xmlns="http://schemas.microsoft.com/office/spreadsheetml/2009/9/main" objectType="Button" lockText="1"/>
</file>

<file path=xl/ctrlProps/ctrlProp4409.xml><?xml version="1.0" encoding="utf-8"?>
<formControlPr xmlns="http://schemas.microsoft.com/office/spreadsheetml/2009/9/main" objectType="Button" lockText="1"/>
</file>

<file path=xl/ctrlProps/ctrlProp441.xml><?xml version="1.0" encoding="utf-8"?>
<formControlPr xmlns="http://schemas.microsoft.com/office/spreadsheetml/2009/9/main" objectType="Button" lockText="1"/>
</file>

<file path=xl/ctrlProps/ctrlProp4410.xml><?xml version="1.0" encoding="utf-8"?>
<formControlPr xmlns="http://schemas.microsoft.com/office/spreadsheetml/2009/9/main" objectType="Button" lockText="1"/>
</file>

<file path=xl/ctrlProps/ctrlProp4411.xml><?xml version="1.0" encoding="utf-8"?>
<formControlPr xmlns="http://schemas.microsoft.com/office/spreadsheetml/2009/9/main" objectType="Button" lockText="1"/>
</file>

<file path=xl/ctrlProps/ctrlProp4412.xml><?xml version="1.0" encoding="utf-8"?>
<formControlPr xmlns="http://schemas.microsoft.com/office/spreadsheetml/2009/9/main" objectType="Button" lockText="1"/>
</file>

<file path=xl/ctrlProps/ctrlProp4413.xml><?xml version="1.0" encoding="utf-8"?>
<formControlPr xmlns="http://schemas.microsoft.com/office/spreadsheetml/2009/9/main" objectType="Button" lockText="1"/>
</file>

<file path=xl/ctrlProps/ctrlProp4414.xml><?xml version="1.0" encoding="utf-8"?>
<formControlPr xmlns="http://schemas.microsoft.com/office/spreadsheetml/2009/9/main" objectType="Button" lockText="1"/>
</file>

<file path=xl/ctrlProps/ctrlProp4415.xml><?xml version="1.0" encoding="utf-8"?>
<formControlPr xmlns="http://schemas.microsoft.com/office/spreadsheetml/2009/9/main" objectType="Button" lockText="1"/>
</file>

<file path=xl/ctrlProps/ctrlProp4416.xml><?xml version="1.0" encoding="utf-8"?>
<formControlPr xmlns="http://schemas.microsoft.com/office/spreadsheetml/2009/9/main" objectType="Button" lockText="1"/>
</file>

<file path=xl/ctrlProps/ctrlProp4417.xml><?xml version="1.0" encoding="utf-8"?>
<formControlPr xmlns="http://schemas.microsoft.com/office/spreadsheetml/2009/9/main" objectType="Button" lockText="1"/>
</file>

<file path=xl/ctrlProps/ctrlProp4418.xml><?xml version="1.0" encoding="utf-8"?>
<formControlPr xmlns="http://schemas.microsoft.com/office/spreadsheetml/2009/9/main" objectType="Button" lockText="1"/>
</file>

<file path=xl/ctrlProps/ctrlProp4419.xml><?xml version="1.0" encoding="utf-8"?>
<formControlPr xmlns="http://schemas.microsoft.com/office/spreadsheetml/2009/9/main" objectType="Button" lockText="1"/>
</file>

<file path=xl/ctrlProps/ctrlProp442.xml><?xml version="1.0" encoding="utf-8"?>
<formControlPr xmlns="http://schemas.microsoft.com/office/spreadsheetml/2009/9/main" objectType="Button" lockText="1"/>
</file>

<file path=xl/ctrlProps/ctrlProp4420.xml><?xml version="1.0" encoding="utf-8"?>
<formControlPr xmlns="http://schemas.microsoft.com/office/spreadsheetml/2009/9/main" objectType="Button" lockText="1"/>
</file>

<file path=xl/ctrlProps/ctrlProp4421.xml><?xml version="1.0" encoding="utf-8"?>
<formControlPr xmlns="http://schemas.microsoft.com/office/spreadsheetml/2009/9/main" objectType="Button" lockText="1"/>
</file>

<file path=xl/ctrlProps/ctrlProp4422.xml><?xml version="1.0" encoding="utf-8"?>
<formControlPr xmlns="http://schemas.microsoft.com/office/spreadsheetml/2009/9/main" objectType="Button" lockText="1"/>
</file>

<file path=xl/ctrlProps/ctrlProp4423.xml><?xml version="1.0" encoding="utf-8"?>
<formControlPr xmlns="http://schemas.microsoft.com/office/spreadsheetml/2009/9/main" objectType="Button" lockText="1"/>
</file>

<file path=xl/ctrlProps/ctrlProp4424.xml><?xml version="1.0" encoding="utf-8"?>
<formControlPr xmlns="http://schemas.microsoft.com/office/spreadsheetml/2009/9/main" objectType="Button" lockText="1"/>
</file>

<file path=xl/ctrlProps/ctrlProp4425.xml><?xml version="1.0" encoding="utf-8"?>
<formControlPr xmlns="http://schemas.microsoft.com/office/spreadsheetml/2009/9/main" objectType="Button" lockText="1"/>
</file>

<file path=xl/ctrlProps/ctrlProp4426.xml><?xml version="1.0" encoding="utf-8"?>
<formControlPr xmlns="http://schemas.microsoft.com/office/spreadsheetml/2009/9/main" objectType="Button" lockText="1"/>
</file>

<file path=xl/ctrlProps/ctrlProp4427.xml><?xml version="1.0" encoding="utf-8"?>
<formControlPr xmlns="http://schemas.microsoft.com/office/spreadsheetml/2009/9/main" objectType="Button" lockText="1"/>
</file>

<file path=xl/ctrlProps/ctrlProp4428.xml><?xml version="1.0" encoding="utf-8"?>
<formControlPr xmlns="http://schemas.microsoft.com/office/spreadsheetml/2009/9/main" objectType="Button" lockText="1"/>
</file>

<file path=xl/ctrlProps/ctrlProp4429.xml><?xml version="1.0" encoding="utf-8"?>
<formControlPr xmlns="http://schemas.microsoft.com/office/spreadsheetml/2009/9/main" objectType="Button" lockText="1"/>
</file>

<file path=xl/ctrlProps/ctrlProp443.xml><?xml version="1.0" encoding="utf-8"?>
<formControlPr xmlns="http://schemas.microsoft.com/office/spreadsheetml/2009/9/main" objectType="Button" lockText="1"/>
</file>

<file path=xl/ctrlProps/ctrlProp4430.xml><?xml version="1.0" encoding="utf-8"?>
<formControlPr xmlns="http://schemas.microsoft.com/office/spreadsheetml/2009/9/main" objectType="Button" lockText="1"/>
</file>

<file path=xl/ctrlProps/ctrlProp4431.xml><?xml version="1.0" encoding="utf-8"?>
<formControlPr xmlns="http://schemas.microsoft.com/office/spreadsheetml/2009/9/main" objectType="Button" lockText="1"/>
</file>

<file path=xl/ctrlProps/ctrlProp4432.xml><?xml version="1.0" encoding="utf-8"?>
<formControlPr xmlns="http://schemas.microsoft.com/office/spreadsheetml/2009/9/main" objectType="Button" lockText="1"/>
</file>

<file path=xl/ctrlProps/ctrlProp4433.xml><?xml version="1.0" encoding="utf-8"?>
<formControlPr xmlns="http://schemas.microsoft.com/office/spreadsheetml/2009/9/main" objectType="Button" lockText="1"/>
</file>

<file path=xl/ctrlProps/ctrlProp4434.xml><?xml version="1.0" encoding="utf-8"?>
<formControlPr xmlns="http://schemas.microsoft.com/office/spreadsheetml/2009/9/main" objectType="Button" lockText="1"/>
</file>

<file path=xl/ctrlProps/ctrlProp4435.xml><?xml version="1.0" encoding="utf-8"?>
<formControlPr xmlns="http://schemas.microsoft.com/office/spreadsheetml/2009/9/main" objectType="Button" lockText="1"/>
</file>

<file path=xl/ctrlProps/ctrlProp4436.xml><?xml version="1.0" encoding="utf-8"?>
<formControlPr xmlns="http://schemas.microsoft.com/office/spreadsheetml/2009/9/main" objectType="Button" lockText="1"/>
</file>

<file path=xl/ctrlProps/ctrlProp4437.xml><?xml version="1.0" encoding="utf-8"?>
<formControlPr xmlns="http://schemas.microsoft.com/office/spreadsheetml/2009/9/main" objectType="Button" lockText="1"/>
</file>

<file path=xl/ctrlProps/ctrlProp4438.xml><?xml version="1.0" encoding="utf-8"?>
<formControlPr xmlns="http://schemas.microsoft.com/office/spreadsheetml/2009/9/main" objectType="Button" lockText="1"/>
</file>

<file path=xl/ctrlProps/ctrlProp4439.xml><?xml version="1.0" encoding="utf-8"?>
<formControlPr xmlns="http://schemas.microsoft.com/office/spreadsheetml/2009/9/main" objectType="Button" lockText="1"/>
</file>

<file path=xl/ctrlProps/ctrlProp444.xml><?xml version="1.0" encoding="utf-8"?>
<formControlPr xmlns="http://schemas.microsoft.com/office/spreadsheetml/2009/9/main" objectType="Button" lockText="1"/>
</file>

<file path=xl/ctrlProps/ctrlProp4440.xml><?xml version="1.0" encoding="utf-8"?>
<formControlPr xmlns="http://schemas.microsoft.com/office/spreadsheetml/2009/9/main" objectType="Button" lockText="1"/>
</file>

<file path=xl/ctrlProps/ctrlProp4441.xml><?xml version="1.0" encoding="utf-8"?>
<formControlPr xmlns="http://schemas.microsoft.com/office/spreadsheetml/2009/9/main" objectType="Button" lockText="1"/>
</file>

<file path=xl/ctrlProps/ctrlProp4442.xml><?xml version="1.0" encoding="utf-8"?>
<formControlPr xmlns="http://schemas.microsoft.com/office/spreadsheetml/2009/9/main" objectType="Button" lockText="1"/>
</file>

<file path=xl/ctrlProps/ctrlProp4443.xml><?xml version="1.0" encoding="utf-8"?>
<formControlPr xmlns="http://schemas.microsoft.com/office/spreadsheetml/2009/9/main" objectType="Button" lockText="1"/>
</file>

<file path=xl/ctrlProps/ctrlProp4444.xml><?xml version="1.0" encoding="utf-8"?>
<formControlPr xmlns="http://schemas.microsoft.com/office/spreadsheetml/2009/9/main" objectType="Button" lockText="1"/>
</file>

<file path=xl/ctrlProps/ctrlProp4445.xml><?xml version="1.0" encoding="utf-8"?>
<formControlPr xmlns="http://schemas.microsoft.com/office/spreadsheetml/2009/9/main" objectType="Button" lockText="1"/>
</file>

<file path=xl/ctrlProps/ctrlProp4446.xml><?xml version="1.0" encoding="utf-8"?>
<formControlPr xmlns="http://schemas.microsoft.com/office/spreadsheetml/2009/9/main" objectType="Button" lockText="1"/>
</file>

<file path=xl/ctrlProps/ctrlProp4447.xml><?xml version="1.0" encoding="utf-8"?>
<formControlPr xmlns="http://schemas.microsoft.com/office/spreadsheetml/2009/9/main" objectType="Button" lockText="1"/>
</file>

<file path=xl/ctrlProps/ctrlProp4448.xml><?xml version="1.0" encoding="utf-8"?>
<formControlPr xmlns="http://schemas.microsoft.com/office/spreadsheetml/2009/9/main" objectType="Button" lockText="1"/>
</file>

<file path=xl/ctrlProps/ctrlProp4449.xml><?xml version="1.0" encoding="utf-8"?>
<formControlPr xmlns="http://schemas.microsoft.com/office/spreadsheetml/2009/9/main" objectType="Button" lockText="1"/>
</file>

<file path=xl/ctrlProps/ctrlProp445.xml><?xml version="1.0" encoding="utf-8"?>
<formControlPr xmlns="http://schemas.microsoft.com/office/spreadsheetml/2009/9/main" objectType="Button" lockText="1"/>
</file>

<file path=xl/ctrlProps/ctrlProp4450.xml><?xml version="1.0" encoding="utf-8"?>
<formControlPr xmlns="http://schemas.microsoft.com/office/spreadsheetml/2009/9/main" objectType="Button" lockText="1"/>
</file>

<file path=xl/ctrlProps/ctrlProp4451.xml><?xml version="1.0" encoding="utf-8"?>
<formControlPr xmlns="http://schemas.microsoft.com/office/spreadsheetml/2009/9/main" objectType="Button" lockText="1"/>
</file>

<file path=xl/ctrlProps/ctrlProp4452.xml><?xml version="1.0" encoding="utf-8"?>
<formControlPr xmlns="http://schemas.microsoft.com/office/spreadsheetml/2009/9/main" objectType="Button" lockText="1"/>
</file>

<file path=xl/ctrlProps/ctrlProp4453.xml><?xml version="1.0" encoding="utf-8"?>
<formControlPr xmlns="http://schemas.microsoft.com/office/spreadsheetml/2009/9/main" objectType="Button" lockText="1"/>
</file>

<file path=xl/ctrlProps/ctrlProp4454.xml><?xml version="1.0" encoding="utf-8"?>
<formControlPr xmlns="http://schemas.microsoft.com/office/spreadsheetml/2009/9/main" objectType="Button" lockText="1"/>
</file>

<file path=xl/ctrlProps/ctrlProp4455.xml><?xml version="1.0" encoding="utf-8"?>
<formControlPr xmlns="http://schemas.microsoft.com/office/spreadsheetml/2009/9/main" objectType="Button" lockText="1"/>
</file>

<file path=xl/ctrlProps/ctrlProp4456.xml><?xml version="1.0" encoding="utf-8"?>
<formControlPr xmlns="http://schemas.microsoft.com/office/spreadsheetml/2009/9/main" objectType="Button" lockText="1"/>
</file>

<file path=xl/ctrlProps/ctrlProp4457.xml><?xml version="1.0" encoding="utf-8"?>
<formControlPr xmlns="http://schemas.microsoft.com/office/spreadsheetml/2009/9/main" objectType="Button" lockText="1"/>
</file>

<file path=xl/ctrlProps/ctrlProp4458.xml><?xml version="1.0" encoding="utf-8"?>
<formControlPr xmlns="http://schemas.microsoft.com/office/spreadsheetml/2009/9/main" objectType="Button" lockText="1"/>
</file>

<file path=xl/ctrlProps/ctrlProp4459.xml><?xml version="1.0" encoding="utf-8"?>
<formControlPr xmlns="http://schemas.microsoft.com/office/spreadsheetml/2009/9/main" objectType="Button" lockText="1"/>
</file>

<file path=xl/ctrlProps/ctrlProp446.xml><?xml version="1.0" encoding="utf-8"?>
<formControlPr xmlns="http://schemas.microsoft.com/office/spreadsheetml/2009/9/main" objectType="Button" lockText="1"/>
</file>

<file path=xl/ctrlProps/ctrlProp4460.xml><?xml version="1.0" encoding="utf-8"?>
<formControlPr xmlns="http://schemas.microsoft.com/office/spreadsheetml/2009/9/main" objectType="Button" lockText="1"/>
</file>

<file path=xl/ctrlProps/ctrlProp4461.xml><?xml version="1.0" encoding="utf-8"?>
<formControlPr xmlns="http://schemas.microsoft.com/office/spreadsheetml/2009/9/main" objectType="Button" lockText="1"/>
</file>

<file path=xl/ctrlProps/ctrlProp4462.xml><?xml version="1.0" encoding="utf-8"?>
<formControlPr xmlns="http://schemas.microsoft.com/office/spreadsheetml/2009/9/main" objectType="Button" lockText="1"/>
</file>

<file path=xl/ctrlProps/ctrlProp4463.xml><?xml version="1.0" encoding="utf-8"?>
<formControlPr xmlns="http://schemas.microsoft.com/office/spreadsheetml/2009/9/main" objectType="Button" lockText="1"/>
</file>

<file path=xl/ctrlProps/ctrlProp4464.xml><?xml version="1.0" encoding="utf-8"?>
<formControlPr xmlns="http://schemas.microsoft.com/office/spreadsheetml/2009/9/main" objectType="Button" lockText="1"/>
</file>

<file path=xl/ctrlProps/ctrlProp4465.xml><?xml version="1.0" encoding="utf-8"?>
<formControlPr xmlns="http://schemas.microsoft.com/office/spreadsheetml/2009/9/main" objectType="Button" lockText="1"/>
</file>

<file path=xl/ctrlProps/ctrlProp4466.xml><?xml version="1.0" encoding="utf-8"?>
<formControlPr xmlns="http://schemas.microsoft.com/office/spreadsheetml/2009/9/main" objectType="Button" lockText="1"/>
</file>

<file path=xl/ctrlProps/ctrlProp4467.xml><?xml version="1.0" encoding="utf-8"?>
<formControlPr xmlns="http://schemas.microsoft.com/office/spreadsheetml/2009/9/main" objectType="Button" lockText="1"/>
</file>

<file path=xl/ctrlProps/ctrlProp4468.xml><?xml version="1.0" encoding="utf-8"?>
<formControlPr xmlns="http://schemas.microsoft.com/office/spreadsheetml/2009/9/main" objectType="Button" lockText="1"/>
</file>

<file path=xl/ctrlProps/ctrlProp4469.xml><?xml version="1.0" encoding="utf-8"?>
<formControlPr xmlns="http://schemas.microsoft.com/office/spreadsheetml/2009/9/main" objectType="Button" lockText="1"/>
</file>

<file path=xl/ctrlProps/ctrlProp447.xml><?xml version="1.0" encoding="utf-8"?>
<formControlPr xmlns="http://schemas.microsoft.com/office/spreadsheetml/2009/9/main" objectType="Button" lockText="1"/>
</file>

<file path=xl/ctrlProps/ctrlProp4470.xml><?xml version="1.0" encoding="utf-8"?>
<formControlPr xmlns="http://schemas.microsoft.com/office/spreadsheetml/2009/9/main" objectType="Button" lockText="1"/>
</file>

<file path=xl/ctrlProps/ctrlProp4471.xml><?xml version="1.0" encoding="utf-8"?>
<formControlPr xmlns="http://schemas.microsoft.com/office/spreadsheetml/2009/9/main" objectType="Button" lockText="1"/>
</file>

<file path=xl/ctrlProps/ctrlProp4472.xml><?xml version="1.0" encoding="utf-8"?>
<formControlPr xmlns="http://schemas.microsoft.com/office/spreadsheetml/2009/9/main" objectType="Button" lockText="1"/>
</file>

<file path=xl/ctrlProps/ctrlProp4473.xml><?xml version="1.0" encoding="utf-8"?>
<formControlPr xmlns="http://schemas.microsoft.com/office/spreadsheetml/2009/9/main" objectType="Button" lockText="1"/>
</file>

<file path=xl/ctrlProps/ctrlProp4474.xml><?xml version="1.0" encoding="utf-8"?>
<formControlPr xmlns="http://schemas.microsoft.com/office/spreadsheetml/2009/9/main" objectType="Button" lockText="1"/>
</file>

<file path=xl/ctrlProps/ctrlProp4475.xml><?xml version="1.0" encoding="utf-8"?>
<formControlPr xmlns="http://schemas.microsoft.com/office/spreadsheetml/2009/9/main" objectType="Button" lockText="1"/>
</file>

<file path=xl/ctrlProps/ctrlProp4476.xml><?xml version="1.0" encoding="utf-8"?>
<formControlPr xmlns="http://schemas.microsoft.com/office/spreadsheetml/2009/9/main" objectType="Button" lockText="1"/>
</file>

<file path=xl/ctrlProps/ctrlProp4477.xml><?xml version="1.0" encoding="utf-8"?>
<formControlPr xmlns="http://schemas.microsoft.com/office/spreadsheetml/2009/9/main" objectType="Button" lockText="1"/>
</file>

<file path=xl/ctrlProps/ctrlProp4478.xml><?xml version="1.0" encoding="utf-8"?>
<formControlPr xmlns="http://schemas.microsoft.com/office/spreadsheetml/2009/9/main" objectType="Button" lockText="1"/>
</file>

<file path=xl/ctrlProps/ctrlProp4479.xml><?xml version="1.0" encoding="utf-8"?>
<formControlPr xmlns="http://schemas.microsoft.com/office/spreadsheetml/2009/9/main" objectType="Button" lockText="1"/>
</file>

<file path=xl/ctrlProps/ctrlProp448.xml><?xml version="1.0" encoding="utf-8"?>
<formControlPr xmlns="http://schemas.microsoft.com/office/spreadsheetml/2009/9/main" objectType="Button" lockText="1"/>
</file>

<file path=xl/ctrlProps/ctrlProp4480.xml><?xml version="1.0" encoding="utf-8"?>
<formControlPr xmlns="http://schemas.microsoft.com/office/spreadsheetml/2009/9/main" objectType="Button" lockText="1"/>
</file>

<file path=xl/ctrlProps/ctrlProp4481.xml><?xml version="1.0" encoding="utf-8"?>
<formControlPr xmlns="http://schemas.microsoft.com/office/spreadsheetml/2009/9/main" objectType="Button" lockText="1"/>
</file>

<file path=xl/ctrlProps/ctrlProp4482.xml><?xml version="1.0" encoding="utf-8"?>
<formControlPr xmlns="http://schemas.microsoft.com/office/spreadsheetml/2009/9/main" objectType="Button" lockText="1"/>
</file>

<file path=xl/ctrlProps/ctrlProp4483.xml><?xml version="1.0" encoding="utf-8"?>
<formControlPr xmlns="http://schemas.microsoft.com/office/spreadsheetml/2009/9/main" objectType="Button" lockText="1"/>
</file>

<file path=xl/ctrlProps/ctrlProp4484.xml><?xml version="1.0" encoding="utf-8"?>
<formControlPr xmlns="http://schemas.microsoft.com/office/spreadsheetml/2009/9/main" objectType="Button" lockText="1"/>
</file>

<file path=xl/ctrlProps/ctrlProp4485.xml><?xml version="1.0" encoding="utf-8"?>
<formControlPr xmlns="http://schemas.microsoft.com/office/spreadsheetml/2009/9/main" objectType="Button" lockText="1"/>
</file>

<file path=xl/ctrlProps/ctrlProp4486.xml><?xml version="1.0" encoding="utf-8"?>
<formControlPr xmlns="http://schemas.microsoft.com/office/spreadsheetml/2009/9/main" objectType="Button" lockText="1"/>
</file>

<file path=xl/ctrlProps/ctrlProp4487.xml><?xml version="1.0" encoding="utf-8"?>
<formControlPr xmlns="http://schemas.microsoft.com/office/spreadsheetml/2009/9/main" objectType="Button" lockText="1"/>
</file>

<file path=xl/ctrlProps/ctrlProp4488.xml><?xml version="1.0" encoding="utf-8"?>
<formControlPr xmlns="http://schemas.microsoft.com/office/spreadsheetml/2009/9/main" objectType="Button" lockText="1"/>
</file>

<file path=xl/ctrlProps/ctrlProp4489.xml><?xml version="1.0" encoding="utf-8"?>
<formControlPr xmlns="http://schemas.microsoft.com/office/spreadsheetml/2009/9/main" objectType="Button" lockText="1"/>
</file>

<file path=xl/ctrlProps/ctrlProp449.xml><?xml version="1.0" encoding="utf-8"?>
<formControlPr xmlns="http://schemas.microsoft.com/office/spreadsheetml/2009/9/main" objectType="Button" lockText="1"/>
</file>

<file path=xl/ctrlProps/ctrlProp4490.xml><?xml version="1.0" encoding="utf-8"?>
<formControlPr xmlns="http://schemas.microsoft.com/office/spreadsheetml/2009/9/main" objectType="Button" lockText="1"/>
</file>

<file path=xl/ctrlProps/ctrlProp4491.xml><?xml version="1.0" encoding="utf-8"?>
<formControlPr xmlns="http://schemas.microsoft.com/office/spreadsheetml/2009/9/main" objectType="Button" lockText="1"/>
</file>

<file path=xl/ctrlProps/ctrlProp4492.xml><?xml version="1.0" encoding="utf-8"?>
<formControlPr xmlns="http://schemas.microsoft.com/office/spreadsheetml/2009/9/main" objectType="Button" lockText="1"/>
</file>

<file path=xl/ctrlProps/ctrlProp4493.xml><?xml version="1.0" encoding="utf-8"?>
<formControlPr xmlns="http://schemas.microsoft.com/office/spreadsheetml/2009/9/main" objectType="Button" lockText="1"/>
</file>

<file path=xl/ctrlProps/ctrlProp4494.xml><?xml version="1.0" encoding="utf-8"?>
<formControlPr xmlns="http://schemas.microsoft.com/office/spreadsheetml/2009/9/main" objectType="Button" lockText="1"/>
</file>

<file path=xl/ctrlProps/ctrlProp4495.xml><?xml version="1.0" encoding="utf-8"?>
<formControlPr xmlns="http://schemas.microsoft.com/office/spreadsheetml/2009/9/main" objectType="Button" lockText="1"/>
</file>

<file path=xl/ctrlProps/ctrlProp4496.xml><?xml version="1.0" encoding="utf-8"?>
<formControlPr xmlns="http://schemas.microsoft.com/office/spreadsheetml/2009/9/main" objectType="Button" lockText="1"/>
</file>

<file path=xl/ctrlProps/ctrlProp4497.xml><?xml version="1.0" encoding="utf-8"?>
<formControlPr xmlns="http://schemas.microsoft.com/office/spreadsheetml/2009/9/main" objectType="Button" lockText="1"/>
</file>

<file path=xl/ctrlProps/ctrlProp4498.xml><?xml version="1.0" encoding="utf-8"?>
<formControlPr xmlns="http://schemas.microsoft.com/office/spreadsheetml/2009/9/main" objectType="Button" lockText="1"/>
</file>

<file path=xl/ctrlProps/ctrlProp4499.xml><?xml version="1.0" encoding="utf-8"?>
<formControlPr xmlns="http://schemas.microsoft.com/office/spreadsheetml/2009/9/main" objectType="Button" lockText="1"/>
</file>

<file path=xl/ctrlProps/ctrlProp45.xml><?xml version="1.0" encoding="utf-8"?>
<formControlPr xmlns="http://schemas.microsoft.com/office/spreadsheetml/2009/9/main" objectType="Button" lockText="1"/>
</file>

<file path=xl/ctrlProps/ctrlProp450.xml><?xml version="1.0" encoding="utf-8"?>
<formControlPr xmlns="http://schemas.microsoft.com/office/spreadsheetml/2009/9/main" objectType="Button" lockText="1"/>
</file>

<file path=xl/ctrlProps/ctrlProp4500.xml><?xml version="1.0" encoding="utf-8"?>
<formControlPr xmlns="http://schemas.microsoft.com/office/spreadsheetml/2009/9/main" objectType="Button" lockText="1"/>
</file>

<file path=xl/ctrlProps/ctrlProp4501.xml><?xml version="1.0" encoding="utf-8"?>
<formControlPr xmlns="http://schemas.microsoft.com/office/spreadsheetml/2009/9/main" objectType="Button" lockText="1"/>
</file>

<file path=xl/ctrlProps/ctrlProp4502.xml><?xml version="1.0" encoding="utf-8"?>
<formControlPr xmlns="http://schemas.microsoft.com/office/spreadsheetml/2009/9/main" objectType="Button" lockText="1"/>
</file>

<file path=xl/ctrlProps/ctrlProp4503.xml><?xml version="1.0" encoding="utf-8"?>
<formControlPr xmlns="http://schemas.microsoft.com/office/spreadsheetml/2009/9/main" objectType="Button" lockText="1"/>
</file>

<file path=xl/ctrlProps/ctrlProp4504.xml><?xml version="1.0" encoding="utf-8"?>
<formControlPr xmlns="http://schemas.microsoft.com/office/spreadsheetml/2009/9/main" objectType="Button" lockText="1"/>
</file>

<file path=xl/ctrlProps/ctrlProp4505.xml><?xml version="1.0" encoding="utf-8"?>
<formControlPr xmlns="http://schemas.microsoft.com/office/spreadsheetml/2009/9/main" objectType="Button" lockText="1"/>
</file>

<file path=xl/ctrlProps/ctrlProp4506.xml><?xml version="1.0" encoding="utf-8"?>
<formControlPr xmlns="http://schemas.microsoft.com/office/spreadsheetml/2009/9/main" objectType="Button" lockText="1"/>
</file>

<file path=xl/ctrlProps/ctrlProp4507.xml><?xml version="1.0" encoding="utf-8"?>
<formControlPr xmlns="http://schemas.microsoft.com/office/spreadsheetml/2009/9/main" objectType="Button" lockText="1"/>
</file>

<file path=xl/ctrlProps/ctrlProp4508.xml><?xml version="1.0" encoding="utf-8"?>
<formControlPr xmlns="http://schemas.microsoft.com/office/spreadsheetml/2009/9/main" objectType="Button" lockText="1"/>
</file>

<file path=xl/ctrlProps/ctrlProp4509.xml><?xml version="1.0" encoding="utf-8"?>
<formControlPr xmlns="http://schemas.microsoft.com/office/spreadsheetml/2009/9/main" objectType="Button" lockText="1"/>
</file>

<file path=xl/ctrlProps/ctrlProp451.xml><?xml version="1.0" encoding="utf-8"?>
<formControlPr xmlns="http://schemas.microsoft.com/office/spreadsheetml/2009/9/main" objectType="Button" lockText="1"/>
</file>

<file path=xl/ctrlProps/ctrlProp4510.xml><?xml version="1.0" encoding="utf-8"?>
<formControlPr xmlns="http://schemas.microsoft.com/office/spreadsheetml/2009/9/main" objectType="Button" lockText="1"/>
</file>

<file path=xl/ctrlProps/ctrlProp4511.xml><?xml version="1.0" encoding="utf-8"?>
<formControlPr xmlns="http://schemas.microsoft.com/office/spreadsheetml/2009/9/main" objectType="Button" lockText="1"/>
</file>

<file path=xl/ctrlProps/ctrlProp4512.xml><?xml version="1.0" encoding="utf-8"?>
<formControlPr xmlns="http://schemas.microsoft.com/office/spreadsheetml/2009/9/main" objectType="Button" lockText="1"/>
</file>

<file path=xl/ctrlProps/ctrlProp4513.xml><?xml version="1.0" encoding="utf-8"?>
<formControlPr xmlns="http://schemas.microsoft.com/office/spreadsheetml/2009/9/main" objectType="Button" lockText="1"/>
</file>

<file path=xl/ctrlProps/ctrlProp4514.xml><?xml version="1.0" encoding="utf-8"?>
<formControlPr xmlns="http://schemas.microsoft.com/office/spreadsheetml/2009/9/main" objectType="Button" lockText="1"/>
</file>

<file path=xl/ctrlProps/ctrlProp4515.xml><?xml version="1.0" encoding="utf-8"?>
<formControlPr xmlns="http://schemas.microsoft.com/office/spreadsheetml/2009/9/main" objectType="Button" lockText="1"/>
</file>

<file path=xl/ctrlProps/ctrlProp4516.xml><?xml version="1.0" encoding="utf-8"?>
<formControlPr xmlns="http://schemas.microsoft.com/office/spreadsheetml/2009/9/main" objectType="Button" lockText="1"/>
</file>

<file path=xl/ctrlProps/ctrlProp4517.xml><?xml version="1.0" encoding="utf-8"?>
<formControlPr xmlns="http://schemas.microsoft.com/office/spreadsheetml/2009/9/main" objectType="Button" lockText="1"/>
</file>

<file path=xl/ctrlProps/ctrlProp4518.xml><?xml version="1.0" encoding="utf-8"?>
<formControlPr xmlns="http://schemas.microsoft.com/office/spreadsheetml/2009/9/main" objectType="Button" lockText="1"/>
</file>

<file path=xl/ctrlProps/ctrlProp4519.xml><?xml version="1.0" encoding="utf-8"?>
<formControlPr xmlns="http://schemas.microsoft.com/office/spreadsheetml/2009/9/main" objectType="Button" lockText="1"/>
</file>

<file path=xl/ctrlProps/ctrlProp452.xml><?xml version="1.0" encoding="utf-8"?>
<formControlPr xmlns="http://schemas.microsoft.com/office/spreadsheetml/2009/9/main" objectType="Button" lockText="1"/>
</file>

<file path=xl/ctrlProps/ctrlProp4520.xml><?xml version="1.0" encoding="utf-8"?>
<formControlPr xmlns="http://schemas.microsoft.com/office/spreadsheetml/2009/9/main" objectType="Button" lockText="1"/>
</file>

<file path=xl/ctrlProps/ctrlProp4521.xml><?xml version="1.0" encoding="utf-8"?>
<formControlPr xmlns="http://schemas.microsoft.com/office/spreadsheetml/2009/9/main" objectType="Button" lockText="1"/>
</file>

<file path=xl/ctrlProps/ctrlProp4522.xml><?xml version="1.0" encoding="utf-8"?>
<formControlPr xmlns="http://schemas.microsoft.com/office/spreadsheetml/2009/9/main" objectType="Button" lockText="1"/>
</file>

<file path=xl/ctrlProps/ctrlProp4523.xml><?xml version="1.0" encoding="utf-8"?>
<formControlPr xmlns="http://schemas.microsoft.com/office/spreadsheetml/2009/9/main" objectType="Button" lockText="1"/>
</file>

<file path=xl/ctrlProps/ctrlProp4524.xml><?xml version="1.0" encoding="utf-8"?>
<formControlPr xmlns="http://schemas.microsoft.com/office/spreadsheetml/2009/9/main" objectType="Button" lockText="1"/>
</file>

<file path=xl/ctrlProps/ctrlProp4525.xml><?xml version="1.0" encoding="utf-8"?>
<formControlPr xmlns="http://schemas.microsoft.com/office/spreadsheetml/2009/9/main" objectType="Button" lockText="1"/>
</file>

<file path=xl/ctrlProps/ctrlProp4526.xml><?xml version="1.0" encoding="utf-8"?>
<formControlPr xmlns="http://schemas.microsoft.com/office/spreadsheetml/2009/9/main" objectType="Button" lockText="1"/>
</file>

<file path=xl/ctrlProps/ctrlProp4527.xml><?xml version="1.0" encoding="utf-8"?>
<formControlPr xmlns="http://schemas.microsoft.com/office/spreadsheetml/2009/9/main" objectType="Button" lockText="1"/>
</file>

<file path=xl/ctrlProps/ctrlProp4528.xml><?xml version="1.0" encoding="utf-8"?>
<formControlPr xmlns="http://schemas.microsoft.com/office/spreadsheetml/2009/9/main" objectType="Button" lockText="1"/>
</file>

<file path=xl/ctrlProps/ctrlProp4529.xml><?xml version="1.0" encoding="utf-8"?>
<formControlPr xmlns="http://schemas.microsoft.com/office/spreadsheetml/2009/9/main" objectType="Button" lockText="1"/>
</file>

<file path=xl/ctrlProps/ctrlProp453.xml><?xml version="1.0" encoding="utf-8"?>
<formControlPr xmlns="http://schemas.microsoft.com/office/spreadsheetml/2009/9/main" objectType="Button" lockText="1"/>
</file>

<file path=xl/ctrlProps/ctrlProp4530.xml><?xml version="1.0" encoding="utf-8"?>
<formControlPr xmlns="http://schemas.microsoft.com/office/spreadsheetml/2009/9/main" objectType="Button" lockText="1"/>
</file>

<file path=xl/ctrlProps/ctrlProp4531.xml><?xml version="1.0" encoding="utf-8"?>
<formControlPr xmlns="http://schemas.microsoft.com/office/spreadsheetml/2009/9/main" objectType="Button" lockText="1"/>
</file>

<file path=xl/ctrlProps/ctrlProp4532.xml><?xml version="1.0" encoding="utf-8"?>
<formControlPr xmlns="http://schemas.microsoft.com/office/spreadsheetml/2009/9/main" objectType="Button" lockText="1"/>
</file>

<file path=xl/ctrlProps/ctrlProp4533.xml><?xml version="1.0" encoding="utf-8"?>
<formControlPr xmlns="http://schemas.microsoft.com/office/spreadsheetml/2009/9/main" objectType="Button" lockText="1"/>
</file>

<file path=xl/ctrlProps/ctrlProp4534.xml><?xml version="1.0" encoding="utf-8"?>
<formControlPr xmlns="http://schemas.microsoft.com/office/spreadsheetml/2009/9/main" objectType="Button" lockText="1"/>
</file>

<file path=xl/ctrlProps/ctrlProp4535.xml><?xml version="1.0" encoding="utf-8"?>
<formControlPr xmlns="http://schemas.microsoft.com/office/spreadsheetml/2009/9/main" objectType="Button" lockText="1"/>
</file>

<file path=xl/ctrlProps/ctrlProp4536.xml><?xml version="1.0" encoding="utf-8"?>
<formControlPr xmlns="http://schemas.microsoft.com/office/spreadsheetml/2009/9/main" objectType="Button" lockText="1"/>
</file>

<file path=xl/ctrlProps/ctrlProp4537.xml><?xml version="1.0" encoding="utf-8"?>
<formControlPr xmlns="http://schemas.microsoft.com/office/spreadsheetml/2009/9/main" objectType="Button" lockText="1"/>
</file>

<file path=xl/ctrlProps/ctrlProp4538.xml><?xml version="1.0" encoding="utf-8"?>
<formControlPr xmlns="http://schemas.microsoft.com/office/spreadsheetml/2009/9/main" objectType="Button" lockText="1"/>
</file>

<file path=xl/ctrlProps/ctrlProp4539.xml><?xml version="1.0" encoding="utf-8"?>
<formControlPr xmlns="http://schemas.microsoft.com/office/spreadsheetml/2009/9/main" objectType="Button" lockText="1"/>
</file>

<file path=xl/ctrlProps/ctrlProp454.xml><?xml version="1.0" encoding="utf-8"?>
<formControlPr xmlns="http://schemas.microsoft.com/office/spreadsheetml/2009/9/main" objectType="Button" lockText="1"/>
</file>

<file path=xl/ctrlProps/ctrlProp4540.xml><?xml version="1.0" encoding="utf-8"?>
<formControlPr xmlns="http://schemas.microsoft.com/office/spreadsheetml/2009/9/main" objectType="Button" lockText="1"/>
</file>

<file path=xl/ctrlProps/ctrlProp4541.xml><?xml version="1.0" encoding="utf-8"?>
<formControlPr xmlns="http://schemas.microsoft.com/office/spreadsheetml/2009/9/main" objectType="Button" lockText="1"/>
</file>

<file path=xl/ctrlProps/ctrlProp4542.xml><?xml version="1.0" encoding="utf-8"?>
<formControlPr xmlns="http://schemas.microsoft.com/office/spreadsheetml/2009/9/main" objectType="Button" lockText="1"/>
</file>

<file path=xl/ctrlProps/ctrlProp4543.xml><?xml version="1.0" encoding="utf-8"?>
<formControlPr xmlns="http://schemas.microsoft.com/office/spreadsheetml/2009/9/main" objectType="Button" lockText="1"/>
</file>

<file path=xl/ctrlProps/ctrlProp4544.xml><?xml version="1.0" encoding="utf-8"?>
<formControlPr xmlns="http://schemas.microsoft.com/office/spreadsheetml/2009/9/main" objectType="Button" lockText="1"/>
</file>

<file path=xl/ctrlProps/ctrlProp4545.xml><?xml version="1.0" encoding="utf-8"?>
<formControlPr xmlns="http://schemas.microsoft.com/office/spreadsheetml/2009/9/main" objectType="Button" lockText="1"/>
</file>

<file path=xl/ctrlProps/ctrlProp4546.xml><?xml version="1.0" encoding="utf-8"?>
<formControlPr xmlns="http://schemas.microsoft.com/office/spreadsheetml/2009/9/main" objectType="Button" lockText="1"/>
</file>

<file path=xl/ctrlProps/ctrlProp4547.xml><?xml version="1.0" encoding="utf-8"?>
<formControlPr xmlns="http://schemas.microsoft.com/office/spreadsheetml/2009/9/main" objectType="Button" lockText="1"/>
</file>

<file path=xl/ctrlProps/ctrlProp4548.xml><?xml version="1.0" encoding="utf-8"?>
<formControlPr xmlns="http://schemas.microsoft.com/office/spreadsheetml/2009/9/main" objectType="Button" lockText="1"/>
</file>

<file path=xl/ctrlProps/ctrlProp4549.xml><?xml version="1.0" encoding="utf-8"?>
<formControlPr xmlns="http://schemas.microsoft.com/office/spreadsheetml/2009/9/main" objectType="Button" lockText="1"/>
</file>

<file path=xl/ctrlProps/ctrlProp455.xml><?xml version="1.0" encoding="utf-8"?>
<formControlPr xmlns="http://schemas.microsoft.com/office/spreadsheetml/2009/9/main" objectType="Button" lockText="1"/>
</file>

<file path=xl/ctrlProps/ctrlProp4550.xml><?xml version="1.0" encoding="utf-8"?>
<formControlPr xmlns="http://schemas.microsoft.com/office/spreadsheetml/2009/9/main" objectType="Button" lockText="1"/>
</file>

<file path=xl/ctrlProps/ctrlProp4551.xml><?xml version="1.0" encoding="utf-8"?>
<formControlPr xmlns="http://schemas.microsoft.com/office/spreadsheetml/2009/9/main" objectType="Button" lockText="1"/>
</file>

<file path=xl/ctrlProps/ctrlProp4552.xml><?xml version="1.0" encoding="utf-8"?>
<formControlPr xmlns="http://schemas.microsoft.com/office/spreadsheetml/2009/9/main" objectType="Button" lockText="1"/>
</file>

<file path=xl/ctrlProps/ctrlProp4553.xml><?xml version="1.0" encoding="utf-8"?>
<formControlPr xmlns="http://schemas.microsoft.com/office/spreadsheetml/2009/9/main" objectType="Button" lockText="1"/>
</file>

<file path=xl/ctrlProps/ctrlProp4554.xml><?xml version="1.0" encoding="utf-8"?>
<formControlPr xmlns="http://schemas.microsoft.com/office/spreadsheetml/2009/9/main" objectType="Button" lockText="1"/>
</file>

<file path=xl/ctrlProps/ctrlProp4555.xml><?xml version="1.0" encoding="utf-8"?>
<formControlPr xmlns="http://schemas.microsoft.com/office/spreadsheetml/2009/9/main" objectType="Button" lockText="1"/>
</file>

<file path=xl/ctrlProps/ctrlProp4556.xml><?xml version="1.0" encoding="utf-8"?>
<formControlPr xmlns="http://schemas.microsoft.com/office/spreadsheetml/2009/9/main" objectType="Button" lockText="1"/>
</file>

<file path=xl/ctrlProps/ctrlProp4557.xml><?xml version="1.0" encoding="utf-8"?>
<formControlPr xmlns="http://schemas.microsoft.com/office/spreadsheetml/2009/9/main" objectType="Button" lockText="1"/>
</file>

<file path=xl/ctrlProps/ctrlProp4558.xml><?xml version="1.0" encoding="utf-8"?>
<formControlPr xmlns="http://schemas.microsoft.com/office/spreadsheetml/2009/9/main" objectType="Button" lockText="1"/>
</file>

<file path=xl/ctrlProps/ctrlProp4559.xml><?xml version="1.0" encoding="utf-8"?>
<formControlPr xmlns="http://schemas.microsoft.com/office/spreadsheetml/2009/9/main" objectType="Button" lockText="1"/>
</file>

<file path=xl/ctrlProps/ctrlProp456.xml><?xml version="1.0" encoding="utf-8"?>
<formControlPr xmlns="http://schemas.microsoft.com/office/spreadsheetml/2009/9/main" objectType="Button" lockText="1"/>
</file>

<file path=xl/ctrlProps/ctrlProp4560.xml><?xml version="1.0" encoding="utf-8"?>
<formControlPr xmlns="http://schemas.microsoft.com/office/spreadsheetml/2009/9/main" objectType="Button" lockText="1"/>
</file>

<file path=xl/ctrlProps/ctrlProp4561.xml><?xml version="1.0" encoding="utf-8"?>
<formControlPr xmlns="http://schemas.microsoft.com/office/spreadsheetml/2009/9/main" objectType="Button" lockText="1"/>
</file>

<file path=xl/ctrlProps/ctrlProp4562.xml><?xml version="1.0" encoding="utf-8"?>
<formControlPr xmlns="http://schemas.microsoft.com/office/spreadsheetml/2009/9/main" objectType="Button" lockText="1"/>
</file>

<file path=xl/ctrlProps/ctrlProp4563.xml><?xml version="1.0" encoding="utf-8"?>
<formControlPr xmlns="http://schemas.microsoft.com/office/spreadsheetml/2009/9/main" objectType="Button" lockText="1"/>
</file>

<file path=xl/ctrlProps/ctrlProp4564.xml><?xml version="1.0" encoding="utf-8"?>
<formControlPr xmlns="http://schemas.microsoft.com/office/spreadsheetml/2009/9/main" objectType="Button" lockText="1"/>
</file>

<file path=xl/ctrlProps/ctrlProp4565.xml><?xml version="1.0" encoding="utf-8"?>
<formControlPr xmlns="http://schemas.microsoft.com/office/spreadsheetml/2009/9/main" objectType="Button" lockText="1"/>
</file>

<file path=xl/ctrlProps/ctrlProp4566.xml><?xml version="1.0" encoding="utf-8"?>
<formControlPr xmlns="http://schemas.microsoft.com/office/spreadsheetml/2009/9/main" objectType="Button" lockText="1"/>
</file>

<file path=xl/ctrlProps/ctrlProp4567.xml><?xml version="1.0" encoding="utf-8"?>
<formControlPr xmlns="http://schemas.microsoft.com/office/spreadsheetml/2009/9/main" objectType="Button" lockText="1"/>
</file>

<file path=xl/ctrlProps/ctrlProp4568.xml><?xml version="1.0" encoding="utf-8"?>
<formControlPr xmlns="http://schemas.microsoft.com/office/spreadsheetml/2009/9/main" objectType="Button" lockText="1"/>
</file>

<file path=xl/ctrlProps/ctrlProp4569.xml><?xml version="1.0" encoding="utf-8"?>
<formControlPr xmlns="http://schemas.microsoft.com/office/spreadsheetml/2009/9/main" objectType="Button" lockText="1"/>
</file>

<file path=xl/ctrlProps/ctrlProp457.xml><?xml version="1.0" encoding="utf-8"?>
<formControlPr xmlns="http://schemas.microsoft.com/office/spreadsheetml/2009/9/main" objectType="Button" lockText="1"/>
</file>

<file path=xl/ctrlProps/ctrlProp4570.xml><?xml version="1.0" encoding="utf-8"?>
<formControlPr xmlns="http://schemas.microsoft.com/office/spreadsheetml/2009/9/main" objectType="Button" lockText="1"/>
</file>

<file path=xl/ctrlProps/ctrlProp4571.xml><?xml version="1.0" encoding="utf-8"?>
<formControlPr xmlns="http://schemas.microsoft.com/office/spreadsheetml/2009/9/main" objectType="Button" lockText="1"/>
</file>

<file path=xl/ctrlProps/ctrlProp4572.xml><?xml version="1.0" encoding="utf-8"?>
<formControlPr xmlns="http://schemas.microsoft.com/office/spreadsheetml/2009/9/main" objectType="Button" lockText="1"/>
</file>

<file path=xl/ctrlProps/ctrlProp4573.xml><?xml version="1.0" encoding="utf-8"?>
<formControlPr xmlns="http://schemas.microsoft.com/office/spreadsheetml/2009/9/main" objectType="Button" lockText="1"/>
</file>

<file path=xl/ctrlProps/ctrlProp4574.xml><?xml version="1.0" encoding="utf-8"?>
<formControlPr xmlns="http://schemas.microsoft.com/office/spreadsheetml/2009/9/main" objectType="Button" lockText="1"/>
</file>

<file path=xl/ctrlProps/ctrlProp4575.xml><?xml version="1.0" encoding="utf-8"?>
<formControlPr xmlns="http://schemas.microsoft.com/office/spreadsheetml/2009/9/main" objectType="Button" lockText="1"/>
</file>

<file path=xl/ctrlProps/ctrlProp4576.xml><?xml version="1.0" encoding="utf-8"?>
<formControlPr xmlns="http://schemas.microsoft.com/office/spreadsheetml/2009/9/main" objectType="Button" lockText="1"/>
</file>

<file path=xl/ctrlProps/ctrlProp4577.xml><?xml version="1.0" encoding="utf-8"?>
<formControlPr xmlns="http://schemas.microsoft.com/office/spreadsheetml/2009/9/main" objectType="Button" lockText="1"/>
</file>

<file path=xl/ctrlProps/ctrlProp4578.xml><?xml version="1.0" encoding="utf-8"?>
<formControlPr xmlns="http://schemas.microsoft.com/office/spreadsheetml/2009/9/main" objectType="Button" lockText="1"/>
</file>

<file path=xl/ctrlProps/ctrlProp4579.xml><?xml version="1.0" encoding="utf-8"?>
<formControlPr xmlns="http://schemas.microsoft.com/office/spreadsheetml/2009/9/main" objectType="Button" lockText="1"/>
</file>

<file path=xl/ctrlProps/ctrlProp458.xml><?xml version="1.0" encoding="utf-8"?>
<formControlPr xmlns="http://schemas.microsoft.com/office/spreadsheetml/2009/9/main" objectType="Button" lockText="1"/>
</file>

<file path=xl/ctrlProps/ctrlProp4580.xml><?xml version="1.0" encoding="utf-8"?>
<formControlPr xmlns="http://schemas.microsoft.com/office/spreadsheetml/2009/9/main" objectType="Button" lockText="1"/>
</file>

<file path=xl/ctrlProps/ctrlProp4581.xml><?xml version="1.0" encoding="utf-8"?>
<formControlPr xmlns="http://schemas.microsoft.com/office/spreadsheetml/2009/9/main" objectType="Button" lockText="1"/>
</file>

<file path=xl/ctrlProps/ctrlProp4582.xml><?xml version="1.0" encoding="utf-8"?>
<formControlPr xmlns="http://schemas.microsoft.com/office/spreadsheetml/2009/9/main" objectType="Button" lockText="1"/>
</file>

<file path=xl/ctrlProps/ctrlProp4583.xml><?xml version="1.0" encoding="utf-8"?>
<formControlPr xmlns="http://schemas.microsoft.com/office/spreadsheetml/2009/9/main" objectType="Button" lockText="1"/>
</file>

<file path=xl/ctrlProps/ctrlProp4584.xml><?xml version="1.0" encoding="utf-8"?>
<formControlPr xmlns="http://schemas.microsoft.com/office/spreadsheetml/2009/9/main" objectType="Button" lockText="1"/>
</file>

<file path=xl/ctrlProps/ctrlProp4585.xml><?xml version="1.0" encoding="utf-8"?>
<formControlPr xmlns="http://schemas.microsoft.com/office/spreadsheetml/2009/9/main" objectType="Button" lockText="1"/>
</file>

<file path=xl/ctrlProps/ctrlProp4586.xml><?xml version="1.0" encoding="utf-8"?>
<formControlPr xmlns="http://schemas.microsoft.com/office/spreadsheetml/2009/9/main" objectType="Button" lockText="1"/>
</file>

<file path=xl/ctrlProps/ctrlProp4587.xml><?xml version="1.0" encoding="utf-8"?>
<formControlPr xmlns="http://schemas.microsoft.com/office/spreadsheetml/2009/9/main" objectType="Button" lockText="1"/>
</file>

<file path=xl/ctrlProps/ctrlProp4588.xml><?xml version="1.0" encoding="utf-8"?>
<formControlPr xmlns="http://schemas.microsoft.com/office/spreadsheetml/2009/9/main" objectType="Button" lockText="1"/>
</file>

<file path=xl/ctrlProps/ctrlProp4589.xml><?xml version="1.0" encoding="utf-8"?>
<formControlPr xmlns="http://schemas.microsoft.com/office/spreadsheetml/2009/9/main" objectType="Button" lockText="1"/>
</file>

<file path=xl/ctrlProps/ctrlProp459.xml><?xml version="1.0" encoding="utf-8"?>
<formControlPr xmlns="http://schemas.microsoft.com/office/spreadsheetml/2009/9/main" objectType="Button" lockText="1"/>
</file>

<file path=xl/ctrlProps/ctrlProp4590.xml><?xml version="1.0" encoding="utf-8"?>
<formControlPr xmlns="http://schemas.microsoft.com/office/spreadsheetml/2009/9/main" objectType="Button" lockText="1"/>
</file>

<file path=xl/ctrlProps/ctrlProp4591.xml><?xml version="1.0" encoding="utf-8"?>
<formControlPr xmlns="http://schemas.microsoft.com/office/spreadsheetml/2009/9/main" objectType="Button" lockText="1"/>
</file>

<file path=xl/ctrlProps/ctrlProp4592.xml><?xml version="1.0" encoding="utf-8"?>
<formControlPr xmlns="http://schemas.microsoft.com/office/spreadsheetml/2009/9/main" objectType="Button" lockText="1"/>
</file>

<file path=xl/ctrlProps/ctrlProp4593.xml><?xml version="1.0" encoding="utf-8"?>
<formControlPr xmlns="http://schemas.microsoft.com/office/spreadsheetml/2009/9/main" objectType="Button" lockText="1"/>
</file>

<file path=xl/ctrlProps/ctrlProp4594.xml><?xml version="1.0" encoding="utf-8"?>
<formControlPr xmlns="http://schemas.microsoft.com/office/spreadsheetml/2009/9/main" objectType="Button" lockText="1"/>
</file>

<file path=xl/ctrlProps/ctrlProp4595.xml><?xml version="1.0" encoding="utf-8"?>
<formControlPr xmlns="http://schemas.microsoft.com/office/spreadsheetml/2009/9/main" objectType="Button" lockText="1"/>
</file>

<file path=xl/ctrlProps/ctrlProp4596.xml><?xml version="1.0" encoding="utf-8"?>
<formControlPr xmlns="http://schemas.microsoft.com/office/spreadsheetml/2009/9/main" objectType="Button" lockText="1"/>
</file>

<file path=xl/ctrlProps/ctrlProp4597.xml><?xml version="1.0" encoding="utf-8"?>
<formControlPr xmlns="http://schemas.microsoft.com/office/spreadsheetml/2009/9/main" objectType="Button" lockText="1"/>
</file>

<file path=xl/ctrlProps/ctrlProp4598.xml><?xml version="1.0" encoding="utf-8"?>
<formControlPr xmlns="http://schemas.microsoft.com/office/spreadsheetml/2009/9/main" objectType="Button" lockText="1"/>
</file>

<file path=xl/ctrlProps/ctrlProp4599.xml><?xml version="1.0" encoding="utf-8"?>
<formControlPr xmlns="http://schemas.microsoft.com/office/spreadsheetml/2009/9/main" objectType="Button" lockText="1"/>
</file>

<file path=xl/ctrlProps/ctrlProp46.xml><?xml version="1.0" encoding="utf-8"?>
<formControlPr xmlns="http://schemas.microsoft.com/office/spreadsheetml/2009/9/main" objectType="Button" lockText="1"/>
</file>

<file path=xl/ctrlProps/ctrlProp460.xml><?xml version="1.0" encoding="utf-8"?>
<formControlPr xmlns="http://schemas.microsoft.com/office/spreadsheetml/2009/9/main" objectType="Button" lockText="1"/>
</file>

<file path=xl/ctrlProps/ctrlProp4600.xml><?xml version="1.0" encoding="utf-8"?>
<formControlPr xmlns="http://schemas.microsoft.com/office/spreadsheetml/2009/9/main" objectType="Button" lockText="1"/>
</file>

<file path=xl/ctrlProps/ctrlProp4601.xml><?xml version="1.0" encoding="utf-8"?>
<formControlPr xmlns="http://schemas.microsoft.com/office/spreadsheetml/2009/9/main" objectType="Button" lockText="1"/>
</file>

<file path=xl/ctrlProps/ctrlProp4602.xml><?xml version="1.0" encoding="utf-8"?>
<formControlPr xmlns="http://schemas.microsoft.com/office/spreadsheetml/2009/9/main" objectType="Button" lockText="1"/>
</file>

<file path=xl/ctrlProps/ctrlProp4603.xml><?xml version="1.0" encoding="utf-8"?>
<formControlPr xmlns="http://schemas.microsoft.com/office/spreadsheetml/2009/9/main" objectType="Button" lockText="1"/>
</file>

<file path=xl/ctrlProps/ctrlProp4604.xml><?xml version="1.0" encoding="utf-8"?>
<formControlPr xmlns="http://schemas.microsoft.com/office/spreadsheetml/2009/9/main" objectType="Button" lockText="1"/>
</file>

<file path=xl/ctrlProps/ctrlProp4605.xml><?xml version="1.0" encoding="utf-8"?>
<formControlPr xmlns="http://schemas.microsoft.com/office/spreadsheetml/2009/9/main" objectType="Button" lockText="1"/>
</file>

<file path=xl/ctrlProps/ctrlProp4606.xml><?xml version="1.0" encoding="utf-8"?>
<formControlPr xmlns="http://schemas.microsoft.com/office/spreadsheetml/2009/9/main" objectType="Button" lockText="1"/>
</file>

<file path=xl/ctrlProps/ctrlProp4607.xml><?xml version="1.0" encoding="utf-8"?>
<formControlPr xmlns="http://schemas.microsoft.com/office/spreadsheetml/2009/9/main" objectType="Button" lockText="1"/>
</file>

<file path=xl/ctrlProps/ctrlProp4608.xml><?xml version="1.0" encoding="utf-8"?>
<formControlPr xmlns="http://schemas.microsoft.com/office/spreadsheetml/2009/9/main" objectType="Button" lockText="1"/>
</file>

<file path=xl/ctrlProps/ctrlProp4609.xml><?xml version="1.0" encoding="utf-8"?>
<formControlPr xmlns="http://schemas.microsoft.com/office/spreadsheetml/2009/9/main" objectType="Button" lockText="1"/>
</file>

<file path=xl/ctrlProps/ctrlProp461.xml><?xml version="1.0" encoding="utf-8"?>
<formControlPr xmlns="http://schemas.microsoft.com/office/spreadsheetml/2009/9/main" objectType="Button" lockText="1"/>
</file>

<file path=xl/ctrlProps/ctrlProp4610.xml><?xml version="1.0" encoding="utf-8"?>
<formControlPr xmlns="http://schemas.microsoft.com/office/spreadsheetml/2009/9/main" objectType="Button" lockText="1"/>
</file>

<file path=xl/ctrlProps/ctrlProp4611.xml><?xml version="1.0" encoding="utf-8"?>
<formControlPr xmlns="http://schemas.microsoft.com/office/spreadsheetml/2009/9/main" objectType="Button" lockText="1"/>
</file>

<file path=xl/ctrlProps/ctrlProp4612.xml><?xml version="1.0" encoding="utf-8"?>
<formControlPr xmlns="http://schemas.microsoft.com/office/spreadsheetml/2009/9/main" objectType="Button" lockText="1"/>
</file>

<file path=xl/ctrlProps/ctrlProp4613.xml><?xml version="1.0" encoding="utf-8"?>
<formControlPr xmlns="http://schemas.microsoft.com/office/spreadsheetml/2009/9/main" objectType="Button" lockText="1"/>
</file>

<file path=xl/ctrlProps/ctrlProp4614.xml><?xml version="1.0" encoding="utf-8"?>
<formControlPr xmlns="http://schemas.microsoft.com/office/spreadsheetml/2009/9/main" objectType="Button" lockText="1"/>
</file>

<file path=xl/ctrlProps/ctrlProp4615.xml><?xml version="1.0" encoding="utf-8"?>
<formControlPr xmlns="http://schemas.microsoft.com/office/spreadsheetml/2009/9/main" objectType="Button" lockText="1"/>
</file>

<file path=xl/ctrlProps/ctrlProp4616.xml><?xml version="1.0" encoding="utf-8"?>
<formControlPr xmlns="http://schemas.microsoft.com/office/spreadsheetml/2009/9/main" objectType="Button" lockText="1"/>
</file>

<file path=xl/ctrlProps/ctrlProp4617.xml><?xml version="1.0" encoding="utf-8"?>
<formControlPr xmlns="http://schemas.microsoft.com/office/spreadsheetml/2009/9/main" objectType="Button" lockText="1"/>
</file>

<file path=xl/ctrlProps/ctrlProp4618.xml><?xml version="1.0" encoding="utf-8"?>
<formControlPr xmlns="http://schemas.microsoft.com/office/spreadsheetml/2009/9/main" objectType="Button" lockText="1"/>
</file>

<file path=xl/ctrlProps/ctrlProp4619.xml><?xml version="1.0" encoding="utf-8"?>
<formControlPr xmlns="http://schemas.microsoft.com/office/spreadsheetml/2009/9/main" objectType="Button" lockText="1"/>
</file>

<file path=xl/ctrlProps/ctrlProp462.xml><?xml version="1.0" encoding="utf-8"?>
<formControlPr xmlns="http://schemas.microsoft.com/office/spreadsheetml/2009/9/main" objectType="Button" lockText="1"/>
</file>

<file path=xl/ctrlProps/ctrlProp4620.xml><?xml version="1.0" encoding="utf-8"?>
<formControlPr xmlns="http://schemas.microsoft.com/office/spreadsheetml/2009/9/main" objectType="Button" lockText="1"/>
</file>

<file path=xl/ctrlProps/ctrlProp4621.xml><?xml version="1.0" encoding="utf-8"?>
<formControlPr xmlns="http://schemas.microsoft.com/office/spreadsheetml/2009/9/main" objectType="Button" lockText="1"/>
</file>

<file path=xl/ctrlProps/ctrlProp4622.xml><?xml version="1.0" encoding="utf-8"?>
<formControlPr xmlns="http://schemas.microsoft.com/office/spreadsheetml/2009/9/main" objectType="Button" lockText="1"/>
</file>

<file path=xl/ctrlProps/ctrlProp4623.xml><?xml version="1.0" encoding="utf-8"?>
<formControlPr xmlns="http://schemas.microsoft.com/office/spreadsheetml/2009/9/main" objectType="Button" lockText="1"/>
</file>

<file path=xl/ctrlProps/ctrlProp4624.xml><?xml version="1.0" encoding="utf-8"?>
<formControlPr xmlns="http://schemas.microsoft.com/office/spreadsheetml/2009/9/main" objectType="Button" lockText="1"/>
</file>

<file path=xl/ctrlProps/ctrlProp4625.xml><?xml version="1.0" encoding="utf-8"?>
<formControlPr xmlns="http://schemas.microsoft.com/office/spreadsheetml/2009/9/main" objectType="Button" lockText="1"/>
</file>

<file path=xl/ctrlProps/ctrlProp4626.xml><?xml version="1.0" encoding="utf-8"?>
<formControlPr xmlns="http://schemas.microsoft.com/office/spreadsheetml/2009/9/main" objectType="Button" lockText="1"/>
</file>

<file path=xl/ctrlProps/ctrlProp4627.xml><?xml version="1.0" encoding="utf-8"?>
<formControlPr xmlns="http://schemas.microsoft.com/office/spreadsheetml/2009/9/main" objectType="Button" lockText="1"/>
</file>

<file path=xl/ctrlProps/ctrlProp4628.xml><?xml version="1.0" encoding="utf-8"?>
<formControlPr xmlns="http://schemas.microsoft.com/office/spreadsheetml/2009/9/main" objectType="Button" lockText="1"/>
</file>

<file path=xl/ctrlProps/ctrlProp4629.xml><?xml version="1.0" encoding="utf-8"?>
<formControlPr xmlns="http://schemas.microsoft.com/office/spreadsheetml/2009/9/main" objectType="Button" lockText="1"/>
</file>

<file path=xl/ctrlProps/ctrlProp463.xml><?xml version="1.0" encoding="utf-8"?>
<formControlPr xmlns="http://schemas.microsoft.com/office/spreadsheetml/2009/9/main" objectType="Button" lockText="1"/>
</file>

<file path=xl/ctrlProps/ctrlProp4630.xml><?xml version="1.0" encoding="utf-8"?>
<formControlPr xmlns="http://schemas.microsoft.com/office/spreadsheetml/2009/9/main" objectType="Button" lockText="1"/>
</file>

<file path=xl/ctrlProps/ctrlProp4631.xml><?xml version="1.0" encoding="utf-8"?>
<formControlPr xmlns="http://schemas.microsoft.com/office/spreadsheetml/2009/9/main" objectType="Button" lockText="1"/>
</file>

<file path=xl/ctrlProps/ctrlProp4632.xml><?xml version="1.0" encoding="utf-8"?>
<formControlPr xmlns="http://schemas.microsoft.com/office/spreadsheetml/2009/9/main" objectType="Button" lockText="1"/>
</file>

<file path=xl/ctrlProps/ctrlProp4633.xml><?xml version="1.0" encoding="utf-8"?>
<formControlPr xmlns="http://schemas.microsoft.com/office/spreadsheetml/2009/9/main" objectType="Button" lockText="1"/>
</file>

<file path=xl/ctrlProps/ctrlProp4634.xml><?xml version="1.0" encoding="utf-8"?>
<formControlPr xmlns="http://schemas.microsoft.com/office/spreadsheetml/2009/9/main" objectType="Button" lockText="1"/>
</file>

<file path=xl/ctrlProps/ctrlProp4635.xml><?xml version="1.0" encoding="utf-8"?>
<formControlPr xmlns="http://schemas.microsoft.com/office/spreadsheetml/2009/9/main" objectType="Button" lockText="1"/>
</file>

<file path=xl/ctrlProps/ctrlProp4636.xml><?xml version="1.0" encoding="utf-8"?>
<formControlPr xmlns="http://schemas.microsoft.com/office/spreadsheetml/2009/9/main" objectType="Button" lockText="1"/>
</file>

<file path=xl/ctrlProps/ctrlProp4637.xml><?xml version="1.0" encoding="utf-8"?>
<formControlPr xmlns="http://schemas.microsoft.com/office/spreadsheetml/2009/9/main" objectType="Button" lockText="1"/>
</file>

<file path=xl/ctrlProps/ctrlProp4638.xml><?xml version="1.0" encoding="utf-8"?>
<formControlPr xmlns="http://schemas.microsoft.com/office/spreadsheetml/2009/9/main" objectType="Button" lockText="1"/>
</file>

<file path=xl/ctrlProps/ctrlProp4639.xml><?xml version="1.0" encoding="utf-8"?>
<formControlPr xmlns="http://schemas.microsoft.com/office/spreadsheetml/2009/9/main" objectType="Button" lockText="1"/>
</file>

<file path=xl/ctrlProps/ctrlProp464.xml><?xml version="1.0" encoding="utf-8"?>
<formControlPr xmlns="http://schemas.microsoft.com/office/spreadsheetml/2009/9/main" objectType="Button" lockText="1"/>
</file>

<file path=xl/ctrlProps/ctrlProp4640.xml><?xml version="1.0" encoding="utf-8"?>
<formControlPr xmlns="http://schemas.microsoft.com/office/spreadsheetml/2009/9/main" objectType="Button" lockText="1"/>
</file>

<file path=xl/ctrlProps/ctrlProp4641.xml><?xml version="1.0" encoding="utf-8"?>
<formControlPr xmlns="http://schemas.microsoft.com/office/spreadsheetml/2009/9/main" objectType="Button" lockText="1"/>
</file>

<file path=xl/ctrlProps/ctrlProp4642.xml><?xml version="1.0" encoding="utf-8"?>
<formControlPr xmlns="http://schemas.microsoft.com/office/spreadsheetml/2009/9/main" objectType="Button" lockText="1"/>
</file>

<file path=xl/ctrlProps/ctrlProp4643.xml><?xml version="1.0" encoding="utf-8"?>
<formControlPr xmlns="http://schemas.microsoft.com/office/spreadsheetml/2009/9/main" objectType="Button" lockText="1"/>
</file>

<file path=xl/ctrlProps/ctrlProp4644.xml><?xml version="1.0" encoding="utf-8"?>
<formControlPr xmlns="http://schemas.microsoft.com/office/spreadsheetml/2009/9/main" objectType="Button" lockText="1"/>
</file>

<file path=xl/ctrlProps/ctrlProp4645.xml><?xml version="1.0" encoding="utf-8"?>
<formControlPr xmlns="http://schemas.microsoft.com/office/spreadsheetml/2009/9/main" objectType="Button" lockText="1"/>
</file>

<file path=xl/ctrlProps/ctrlProp4646.xml><?xml version="1.0" encoding="utf-8"?>
<formControlPr xmlns="http://schemas.microsoft.com/office/spreadsheetml/2009/9/main" objectType="Button" lockText="1"/>
</file>

<file path=xl/ctrlProps/ctrlProp4647.xml><?xml version="1.0" encoding="utf-8"?>
<formControlPr xmlns="http://schemas.microsoft.com/office/spreadsheetml/2009/9/main" objectType="Button" lockText="1"/>
</file>

<file path=xl/ctrlProps/ctrlProp4648.xml><?xml version="1.0" encoding="utf-8"?>
<formControlPr xmlns="http://schemas.microsoft.com/office/spreadsheetml/2009/9/main" objectType="Button" lockText="1"/>
</file>

<file path=xl/ctrlProps/ctrlProp4649.xml><?xml version="1.0" encoding="utf-8"?>
<formControlPr xmlns="http://schemas.microsoft.com/office/spreadsheetml/2009/9/main" objectType="Button" lockText="1"/>
</file>

<file path=xl/ctrlProps/ctrlProp465.xml><?xml version="1.0" encoding="utf-8"?>
<formControlPr xmlns="http://schemas.microsoft.com/office/spreadsheetml/2009/9/main" objectType="Button" lockText="1"/>
</file>

<file path=xl/ctrlProps/ctrlProp4650.xml><?xml version="1.0" encoding="utf-8"?>
<formControlPr xmlns="http://schemas.microsoft.com/office/spreadsheetml/2009/9/main" objectType="Button" lockText="1"/>
</file>

<file path=xl/ctrlProps/ctrlProp4651.xml><?xml version="1.0" encoding="utf-8"?>
<formControlPr xmlns="http://schemas.microsoft.com/office/spreadsheetml/2009/9/main" objectType="Button" lockText="1"/>
</file>

<file path=xl/ctrlProps/ctrlProp4652.xml><?xml version="1.0" encoding="utf-8"?>
<formControlPr xmlns="http://schemas.microsoft.com/office/spreadsheetml/2009/9/main" objectType="Button" lockText="1"/>
</file>

<file path=xl/ctrlProps/ctrlProp4653.xml><?xml version="1.0" encoding="utf-8"?>
<formControlPr xmlns="http://schemas.microsoft.com/office/spreadsheetml/2009/9/main" objectType="Button" lockText="1"/>
</file>

<file path=xl/ctrlProps/ctrlProp4654.xml><?xml version="1.0" encoding="utf-8"?>
<formControlPr xmlns="http://schemas.microsoft.com/office/spreadsheetml/2009/9/main" objectType="Button" lockText="1"/>
</file>

<file path=xl/ctrlProps/ctrlProp4655.xml><?xml version="1.0" encoding="utf-8"?>
<formControlPr xmlns="http://schemas.microsoft.com/office/spreadsheetml/2009/9/main" objectType="Button" lockText="1"/>
</file>

<file path=xl/ctrlProps/ctrlProp4656.xml><?xml version="1.0" encoding="utf-8"?>
<formControlPr xmlns="http://schemas.microsoft.com/office/spreadsheetml/2009/9/main" objectType="Button" lockText="1"/>
</file>

<file path=xl/ctrlProps/ctrlProp4657.xml><?xml version="1.0" encoding="utf-8"?>
<formControlPr xmlns="http://schemas.microsoft.com/office/spreadsheetml/2009/9/main" objectType="Button" lockText="1"/>
</file>

<file path=xl/ctrlProps/ctrlProp4658.xml><?xml version="1.0" encoding="utf-8"?>
<formControlPr xmlns="http://schemas.microsoft.com/office/spreadsheetml/2009/9/main" objectType="Button" lockText="1"/>
</file>

<file path=xl/ctrlProps/ctrlProp4659.xml><?xml version="1.0" encoding="utf-8"?>
<formControlPr xmlns="http://schemas.microsoft.com/office/spreadsheetml/2009/9/main" objectType="Button" lockText="1"/>
</file>

<file path=xl/ctrlProps/ctrlProp466.xml><?xml version="1.0" encoding="utf-8"?>
<formControlPr xmlns="http://schemas.microsoft.com/office/spreadsheetml/2009/9/main" objectType="Button" lockText="1"/>
</file>

<file path=xl/ctrlProps/ctrlProp4660.xml><?xml version="1.0" encoding="utf-8"?>
<formControlPr xmlns="http://schemas.microsoft.com/office/spreadsheetml/2009/9/main" objectType="Button" lockText="1"/>
</file>

<file path=xl/ctrlProps/ctrlProp4661.xml><?xml version="1.0" encoding="utf-8"?>
<formControlPr xmlns="http://schemas.microsoft.com/office/spreadsheetml/2009/9/main" objectType="Button" lockText="1"/>
</file>

<file path=xl/ctrlProps/ctrlProp4662.xml><?xml version="1.0" encoding="utf-8"?>
<formControlPr xmlns="http://schemas.microsoft.com/office/spreadsheetml/2009/9/main" objectType="Button" lockText="1"/>
</file>

<file path=xl/ctrlProps/ctrlProp4663.xml><?xml version="1.0" encoding="utf-8"?>
<formControlPr xmlns="http://schemas.microsoft.com/office/spreadsheetml/2009/9/main" objectType="Button" lockText="1"/>
</file>

<file path=xl/ctrlProps/ctrlProp4664.xml><?xml version="1.0" encoding="utf-8"?>
<formControlPr xmlns="http://schemas.microsoft.com/office/spreadsheetml/2009/9/main" objectType="Button" lockText="1"/>
</file>

<file path=xl/ctrlProps/ctrlProp4665.xml><?xml version="1.0" encoding="utf-8"?>
<formControlPr xmlns="http://schemas.microsoft.com/office/spreadsheetml/2009/9/main" objectType="Button" lockText="1"/>
</file>

<file path=xl/ctrlProps/ctrlProp4666.xml><?xml version="1.0" encoding="utf-8"?>
<formControlPr xmlns="http://schemas.microsoft.com/office/spreadsheetml/2009/9/main" objectType="Button" lockText="1"/>
</file>

<file path=xl/ctrlProps/ctrlProp4667.xml><?xml version="1.0" encoding="utf-8"?>
<formControlPr xmlns="http://schemas.microsoft.com/office/spreadsheetml/2009/9/main" objectType="Button" lockText="1"/>
</file>

<file path=xl/ctrlProps/ctrlProp4668.xml><?xml version="1.0" encoding="utf-8"?>
<formControlPr xmlns="http://schemas.microsoft.com/office/spreadsheetml/2009/9/main" objectType="Button" lockText="1"/>
</file>

<file path=xl/ctrlProps/ctrlProp4669.xml><?xml version="1.0" encoding="utf-8"?>
<formControlPr xmlns="http://schemas.microsoft.com/office/spreadsheetml/2009/9/main" objectType="Button" lockText="1"/>
</file>

<file path=xl/ctrlProps/ctrlProp467.xml><?xml version="1.0" encoding="utf-8"?>
<formControlPr xmlns="http://schemas.microsoft.com/office/spreadsheetml/2009/9/main" objectType="Button" lockText="1"/>
</file>

<file path=xl/ctrlProps/ctrlProp4670.xml><?xml version="1.0" encoding="utf-8"?>
<formControlPr xmlns="http://schemas.microsoft.com/office/spreadsheetml/2009/9/main" objectType="Button" lockText="1"/>
</file>

<file path=xl/ctrlProps/ctrlProp4671.xml><?xml version="1.0" encoding="utf-8"?>
<formControlPr xmlns="http://schemas.microsoft.com/office/spreadsheetml/2009/9/main" objectType="Button" lockText="1"/>
</file>

<file path=xl/ctrlProps/ctrlProp4672.xml><?xml version="1.0" encoding="utf-8"?>
<formControlPr xmlns="http://schemas.microsoft.com/office/spreadsheetml/2009/9/main" objectType="Button" lockText="1"/>
</file>

<file path=xl/ctrlProps/ctrlProp4673.xml><?xml version="1.0" encoding="utf-8"?>
<formControlPr xmlns="http://schemas.microsoft.com/office/spreadsheetml/2009/9/main" objectType="Button" lockText="1"/>
</file>

<file path=xl/ctrlProps/ctrlProp4674.xml><?xml version="1.0" encoding="utf-8"?>
<formControlPr xmlns="http://schemas.microsoft.com/office/spreadsheetml/2009/9/main" objectType="Button" lockText="1"/>
</file>

<file path=xl/ctrlProps/ctrlProp4675.xml><?xml version="1.0" encoding="utf-8"?>
<formControlPr xmlns="http://schemas.microsoft.com/office/spreadsheetml/2009/9/main" objectType="Button" lockText="1"/>
</file>

<file path=xl/ctrlProps/ctrlProp4676.xml><?xml version="1.0" encoding="utf-8"?>
<formControlPr xmlns="http://schemas.microsoft.com/office/spreadsheetml/2009/9/main" objectType="Button" lockText="1"/>
</file>

<file path=xl/ctrlProps/ctrlProp4677.xml><?xml version="1.0" encoding="utf-8"?>
<formControlPr xmlns="http://schemas.microsoft.com/office/spreadsheetml/2009/9/main" objectType="Button" lockText="1"/>
</file>

<file path=xl/ctrlProps/ctrlProp4678.xml><?xml version="1.0" encoding="utf-8"?>
<formControlPr xmlns="http://schemas.microsoft.com/office/spreadsheetml/2009/9/main" objectType="Button" lockText="1"/>
</file>

<file path=xl/ctrlProps/ctrlProp4679.xml><?xml version="1.0" encoding="utf-8"?>
<formControlPr xmlns="http://schemas.microsoft.com/office/spreadsheetml/2009/9/main" objectType="Button" lockText="1"/>
</file>

<file path=xl/ctrlProps/ctrlProp468.xml><?xml version="1.0" encoding="utf-8"?>
<formControlPr xmlns="http://schemas.microsoft.com/office/spreadsheetml/2009/9/main" objectType="Button" lockText="1"/>
</file>

<file path=xl/ctrlProps/ctrlProp4680.xml><?xml version="1.0" encoding="utf-8"?>
<formControlPr xmlns="http://schemas.microsoft.com/office/spreadsheetml/2009/9/main" objectType="Button" lockText="1"/>
</file>

<file path=xl/ctrlProps/ctrlProp4681.xml><?xml version="1.0" encoding="utf-8"?>
<formControlPr xmlns="http://schemas.microsoft.com/office/spreadsheetml/2009/9/main" objectType="Button" lockText="1"/>
</file>

<file path=xl/ctrlProps/ctrlProp4682.xml><?xml version="1.0" encoding="utf-8"?>
<formControlPr xmlns="http://schemas.microsoft.com/office/spreadsheetml/2009/9/main" objectType="Button" lockText="1"/>
</file>

<file path=xl/ctrlProps/ctrlProp4683.xml><?xml version="1.0" encoding="utf-8"?>
<formControlPr xmlns="http://schemas.microsoft.com/office/spreadsheetml/2009/9/main" objectType="Button" lockText="1"/>
</file>

<file path=xl/ctrlProps/ctrlProp4684.xml><?xml version="1.0" encoding="utf-8"?>
<formControlPr xmlns="http://schemas.microsoft.com/office/spreadsheetml/2009/9/main" objectType="Button" lockText="1"/>
</file>

<file path=xl/ctrlProps/ctrlProp4685.xml><?xml version="1.0" encoding="utf-8"?>
<formControlPr xmlns="http://schemas.microsoft.com/office/spreadsheetml/2009/9/main" objectType="Button" lockText="1"/>
</file>

<file path=xl/ctrlProps/ctrlProp4686.xml><?xml version="1.0" encoding="utf-8"?>
<formControlPr xmlns="http://schemas.microsoft.com/office/spreadsheetml/2009/9/main" objectType="Button" lockText="1"/>
</file>

<file path=xl/ctrlProps/ctrlProp4687.xml><?xml version="1.0" encoding="utf-8"?>
<formControlPr xmlns="http://schemas.microsoft.com/office/spreadsheetml/2009/9/main" objectType="Button" lockText="1"/>
</file>

<file path=xl/ctrlProps/ctrlProp4688.xml><?xml version="1.0" encoding="utf-8"?>
<formControlPr xmlns="http://schemas.microsoft.com/office/spreadsheetml/2009/9/main" objectType="Button" lockText="1"/>
</file>

<file path=xl/ctrlProps/ctrlProp4689.xml><?xml version="1.0" encoding="utf-8"?>
<formControlPr xmlns="http://schemas.microsoft.com/office/spreadsheetml/2009/9/main" objectType="Button" lockText="1"/>
</file>

<file path=xl/ctrlProps/ctrlProp469.xml><?xml version="1.0" encoding="utf-8"?>
<formControlPr xmlns="http://schemas.microsoft.com/office/spreadsheetml/2009/9/main" objectType="Button" lockText="1"/>
</file>

<file path=xl/ctrlProps/ctrlProp4690.xml><?xml version="1.0" encoding="utf-8"?>
<formControlPr xmlns="http://schemas.microsoft.com/office/spreadsheetml/2009/9/main" objectType="Button" lockText="1"/>
</file>

<file path=xl/ctrlProps/ctrlProp4691.xml><?xml version="1.0" encoding="utf-8"?>
<formControlPr xmlns="http://schemas.microsoft.com/office/spreadsheetml/2009/9/main" objectType="Button" lockText="1"/>
</file>

<file path=xl/ctrlProps/ctrlProp4692.xml><?xml version="1.0" encoding="utf-8"?>
<formControlPr xmlns="http://schemas.microsoft.com/office/spreadsheetml/2009/9/main" objectType="Button" lockText="1"/>
</file>

<file path=xl/ctrlProps/ctrlProp4693.xml><?xml version="1.0" encoding="utf-8"?>
<formControlPr xmlns="http://schemas.microsoft.com/office/spreadsheetml/2009/9/main" objectType="Button" lockText="1"/>
</file>

<file path=xl/ctrlProps/ctrlProp4694.xml><?xml version="1.0" encoding="utf-8"?>
<formControlPr xmlns="http://schemas.microsoft.com/office/spreadsheetml/2009/9/main" objectType="Button" lockText="1"/>
</file>

<file path=xl/ctrlProps/ctrlProp4695.xml><?xml version="1.0" encoding="utf-8"?>
<formControlPr xmlns="http://schemas.microsoft.com/office/spreadsheetml/2009/9/main" objectType="Button" lockText="1"/>
</file>

<file path=xl/ctrlProps/ctrlProp4696.xml><?xml version="1.0" encoding="utf-8"?>
<formControlPr xmlns="http://schemas.microsoft.com/office/spreadsheetml/2009/9/main" objectType="Button" lockText="1"/>
</file>

<file path=xl/ctrlProps/ctrlProp4697.xml><?xml version="1.0" encoding="utf-8"?>
<formControlPr xmlns="http://schemas.microsoft.com/office/spreadsheetml/2009/9/main" objectType="Button" lockText="1"/>
</file>

<file path=xl/ctrlProps/ctrlProp4698.xml><?xml version="1.0" encoding="utf-8"?>
<formControlPr xmlns="http://schemas.microsoft.com/office/spreadsheetml/2009/9/main" objectType="Button" lockText="1"/>
</file>

<file path=xl/ctrlProps/ctrlProp4699.xml><?xml version="1.0" encoding="utf-8"?>
<formControlPr xmlns="http://schemas.microsoft.com/office/spreadsheetml/2009/9/main" objectType="Button" lockText="1"/>
</file>

<file path=xl/ctrlProps/ctrlProp47.xml><?xml version="1.0" encoding="utf-8"?>
<formControlPr xmlns="http://schemas.microsoft.com/office/spreadsheetml/2009/9/main" objectType="Button" lockText="1"/>
</file>

<file path=xl/ctrlProps/ctrlProp470.xml><?xml version="1.0" encoding="utf-8"?>
<formControlPr xmlns="http://schemas.microsoft.com/office/spreadsheetml/2009/9/main" objectType="Button" lockText="1"/>
</file>

<file path=xl/ctrlProps/ctrlProp4700.xml><?xml version="1.0" encoding="utf-8"?>
<formControlPr xmlns="http://schemas.microsoft.com/office/spreadsheetml/2009/9/main" objectType="Button" lockText="1"/>
</file>

<file path=xl/ctrlProps/ctrlProp4701.xml><?xml version="1.0" encoding="utf-8"?>
<formControlPr xmlns="http://schemas.microsoft.com/office/spreadsheetml/2009/9/main" objectType="Button" lockText="1"/>
</file>

<file path=xl/ctrlProps/ctrlProp4702.xml><?xml version="1.0" encoding="utf-8"?>
<formControlPr xmlns="http://schemas.microsoft.com/office/spreadsheetml/2009/9/main" objectType="Button" lockText="1"/>
</file>

<file path=xl/ctrlProps/ctrlProp4703.xml><?xml version="1.0" encoding="utf-8"?>
<formControlPr xmlns="http://schemas.microsoft.com/office/spreadsheetml/2009/9/main" objectType="Button" lockText="1"/>
</file>

<file path=xl/ctrlProps/ctrlProp4704.xml><?xml version="1.0" encoding="utf-8"?>
<formControlPr xmlns="http://schemas.microsoft.com/office/spreadsheetml/2009/9/main" objectType="Button" lockText="1"/>
</file>

<file path=xl/ctrlProps/ctrlProp4705.xml><?xml version="1.0" encoding="utf-8"?>
<formControlPr xmlns="http://schemas.microsoft.com/office/spreadsheetml/2009/9/main" objectType="Button" lockText="1"/>
</file>

<file path=xl/ctrlProps/ctrlProp4706.xml><?xml version="1.0" encoding="utf-8"?>
<formControlPr xmlns="http://schemas.microsoft.com/office/spreadsheetml/2009/9/main" objectType="Button" lockText="1"/>
</file>

<file path=xl/ctrlProps/ctrlProp4707.xml><?xml version="1.0" encoding="utf-8"?>
<formControlPr xmlns="http://schemas.microsoft.com/office/spreadsheetml/2009/9/main" objectType="Button" lockText="1"/>
</file>

<file path=xl/ctrlProps/ctrlProp4708.xml><?xml version="1.0" encoding="utf-8"?>
<formControlPr xmlns="http://schemas.microsoft.com/office/spreadsheetml/2009/9/main" objectType="Button" lockText="1"/>
</file>

<file path=xl/ctrlProps/ctrlProp4709.xml><?xml version="1.0" encoding="utf-8"?>
<formControlPr xmlns="http://schemas.microsoft.com/office/spreadsheetml/2009/9/main" objectType="Button" lockText="1"/>
</file>

<file path=xl/ctrlProps/ctrlProp471.xml><?xml version="1.0" encoding="utf-8"?>
<formControlPr xmlns="http://schemas.microsoft.com/office/spreadsheetml/2009/9/main" objectType="Button" lockText="1"/>
</file>

<file path=xl/ctrlProps/ctrlProp4710.xml><?xml version="1.0" encoding="utf-8"?>
<formControlPr xmlns="http://schemas.microsoft.com/office/spreadsheetml/2009/9/main" objectType="Button" lockText="1"/>
</file>

<file path=xl/ctrlProps/ctrlProp4711.xml><?xml version="1.0" encoding="utf-8"?>
<formControlPr xmlns="http://schemas.microsoft.com/office/spreadsheetml/2009/9/main" objectType="Button" lockText="1"/>
</file>

<file path=xl/ctrlProps/ctrlProp4712.xml><?xml version="1.0" encoding="utf-8"?>
<formControlPr xmlns="http://schemas.microsoft.com/office/spreadsheetml/2009/9/main" objectType="Button" lockText="1"/>
</file>

<file path=xl/ctrlProps/ctrlProp4713.xml><?xml version="1.0" encoding="utf-8"?>
<formControlPr xmlns="http://schemas.microsoft.com/office/spreadsheetml/2009/9/main" objectType="Button" lockText="1"/>
</file>

<file path=xl/ctrlProps/ctrlProp4714.xml><?xml version="1.0" encoding="utf-8"?>
<formControlPr xmlns="http://schemas.microsoft.com/office/spreadsheetml/2009/9/main" objectType="Button" lockText="1"/>
</file>

<file path=xl/ctrlProps/ctrlProp4715.xml><?xml version="1.0" encoding="utf-8"?>
<formControlPr xmlns="http://schemas.microsoft.com/office/spreadsheetml/2009/9/main" objectType="Button" lockText="1"/>
</file>

<file path=xl/ctrlProps/ctrlProp4716.xml><?xml version="1.0" encoding="utf-8"?>
<formControlPr xmlns="http://schemas.microsoft.com/office/spreadsheetml/2009/9/main" objectType="Button" lockText="1"/>
</file>

<file path=xl/ctrlProps/ctrlProp4717.xml><?xml version="1.0" encoding="utf-8"?>
<formControlPr xmlns="http://schemas.microsoft.com/office/spreadsheetml/2009/9/main" objectType="Button" lockText="1"/>
</file>

<file path=xl/ctrlProps/ctrlProp4718.xml><?xml version="1.0" encoding="utf-8"?>
<formControlPr xmlns="http://schemas.microsoft.com/office/spreadsheetml/2009/9/main" objectType="Button" lockText="1"/>
</file>

<file path=xl/ctrlProps/ctrlProp4719.xml><?xml version="1.0" encoding="utf-8"?>
<formControlPr xmlns="http://schemas.microsoft.com/office/spreadsheetml/2009/9/main" objectType="Button" lockText="1"/>
</file>

<file path=xl/ctrlProps/ctrlProp472.xml><?xml version="1.0" encoding="utf-8"?>
<formControlPr xmlns="http://schemas.microsoft.com/office/spreadsheetml/2009/9/main" objectType="Button" lockText="1"/>
</file>

<file path=xl/ctrlProps/ctrlProp4720.xml><?xml version="1.0" encoding="utf-8"?>
<formControlPr xmlns="http://schemas.microsoft.com/office/spreadsheetml/2009/9/main" objectType="Button" lockText="1"/>
</file>

<file path=xl/ctrlProps/ctrlProp4721.xml><?xml version="1.0" encoding="utf-8"?>
<formControlPr xmlns="http://schemas.microsoft.com/office/spreadsheetml/2009/9/main" objectType="Button" lockText="1"/>
</file>

<file path=xl/ctrlProps/ctrlProp4722.xml><?xml version="1.0" encoding="utf-8"?>
<formControlPr xmlns="http://schemas.microsoft.com/office/spreadsheetml/2009/9/main" objectType="Button" lockText="1"/>
</file>

<file path=xl/ctrlProps/ctrlProp4723.xml><?xml version="1.0" encoding="utf-8"?>
<formControlPr xmlns="http://schemas.microsoft.com/office/spreadsheetml/2009/9/main" objectType="Button" lockText="1"/>
</file>

<file path=xl/ctrlProps/ctrlProp4724.xml><?xml version="1.0" encoding="utf-8"?>
<formControlPr xmlns="http://schemas.microsoft.com/office/spreadsheetml/2009/9/main" objectType="Button" lockText="1"/>
</file>

<file path=xl/ctrlProps/ctrlProp4725.xml><?xml version="1.0" encoding="utf-8"?>
<formControlPr xmlns="http://schemas.microsoft.com/office/spreadsheetml/2009/9/main" objectType="Button" lockText="1"/>
</file>

<file path=xl/ctrlProps/ctrlProp4726.xml><?xml version="1.0" encoding="utf-8"?>
<formControlPr xmlns="http://schemas.microsoft.com/office/spreadsheetml/2009/9/main" objectType="Button" lockText="1"/>
</file>

<file path=xl/ctrlProps/ctrlProp4727.xml><?xml version="1.0" encoding="utf-8"?>
<formControlPr xmlns="http://schemas.microsoft.com/office/spreadsheetml/2009/9/main" objectType="Button" lockText="1"/>
</file>

<file path=xl/ctrlProps/ctrlProp4728.xml><?xml version="1.0" encoding="utf-8"?>
<formControlPr xmlns="http://schemas.microsoft.com/office/spreadsheetml/2009/9/main" objectType="Button" lockText="1"/>
</file>

<file path=xl/ctrlProps/ctrlProp4729.xml><?xml version="1.0" encoding="utf-8"?>
<formControlPr xmlns="http://schemas.microsoft.com/office/spreadsheetml/2009/9/main" objectType="Button" lockText="1"/>
</file>

<file path=xl/ctrlProps/ctrlProp473.xml><?xml version="1.0" encoding="utf-8"?>
<formControlPr xmlns="http://schemas.microsoft.com/office/spreadsheetml/2009/9/main" objectType="Button" lockText="1"/>
</file>

<file path=xl/ctrlProps/ctrlProp4730.xml><?xml version="1.0" encoding="utf-8"?>
<formControlPr xmlns="http://schemas.microsoft.com/office/spreadsheetml/2009/9/main" objectType="Button" lockText="1"/>
</file>

<file path=xl/ctrlProps/ctrlProp4731.xml><?xml version="1.0" encoding="utf-8"?>
<formControlPr xmlns="http://schemas.microsoft.com/office/spreadsheetml/2009/9/main" objectType="Button" lockText="1"/>
</file>

<file path=xl/ctrlProps/ctrlProp4732.xml><?xml version="1.0" encoding="utf-8"?>
<formControlPr xmlns="http://schemas.microsoft.com/office/spreadsheetml/2009/9/main" objectType="Button" lockText="1"/>
</file>

<file path=xl/ctrlProps/ctrlProp4733.xml><?xml version="1.0" encoding="utf-8"?>
<formControlPr xmlns="http://schemas.microsoft.com/office/spreadsheetml/2009/9/main" objectType="Button" lockText="1"/>
</file>

<file path=xl/ctrlProps/ctrlProp4734.xml><?xml version="1.0" encoding="utf-8"?>
<formControlPr xmlns="http://schemas.microsoft.com/office/spreadsheetml/2009/9/main" objectType="Button" lockText="1"/>
</file>

<file path=xl/ctrlProps/ctrlProp4735.xml><?xml version="1.0" encoding="utf-8"?>
<formControlPr xmlns="http://schemas.microsoft.com/office/spreadsheetml/2009/9/main" objectType="Button" lockText="1"/>
</file>

<file path=xl/ctrlProps/ctrlProp4736.xml><?xml version="1.0" encoding="utf-8"?>
<formControlPr xmlns="http://schemas.microsoft.com/office/spreadsheetml/2009/9/main" objectType="Button" lockText="1"/>
</file>

<file path=xl/ctrlProps/ctrlProp4737.xml><?xml version="1.0" encoding="utf-8"?>
<formControlPr xmlns="http://schemas.microsoft.com/office/spreadsheetml/2009/9/main" objectType="Button" lockText="1"/>
</file>

<file path=xl/ctrlProps/ctrlProp4738.xml><?xml version="1.0" encoding="utf-8"?>
<formControlPr xmlns="http://schemas.microsoft.com/office/spreadsheetml/2009/9/main" objectType="Button" lockText="1"/>
</file>

<file path=xl/ctrlProps/ctrlProp4739.xml><?xml version="1.0" encoding="utf-8"?>
<formControlPr xmlns="http://schemas.microsoft.com/office/spreadsheetml/2009/9/main" objectType="Button" lockText="1"/>
</file>

<file path=xl/ctrlProps/ctrlProp474.xml><?xml version="1.0" encoding="utf-8"?>
<formControlPr xmlns="http://schemas.microsoft.com/office/spreadsheetml/2009/9/main" objectType="Button" lockText="1"/>
</file>

<file path=xl/ctrlProps/ctrlProp4740.xml><?xml version="1.0" encoding="utf-8"?>
<formControlPr xmlns="http://schemas.microsoft.com/office/spreadsheetml/2009/9/main" objectType="Button" lockText="1"/>
</file>

<file path=xl/ctrlProps/ctrlProp4741.xml><?xml version="1.0" encoding="utf-8"?>
<formControlPr xmlns="http://schemas.microsoft.com/office/spreadsheetml/2009/9/main" objectType="Button" lockText="1"/>
</file>

<file path=xl/ctrlProps/ctrlProp4742.xml><?xml version="1.0" encoding="utf-8"?>
<formControlPr xmlns="http://schemas.microsoft.com/office/spreadsheetml/2009/9/main" objectType="Button" lockText="1"/>
</file>

<file path=xl/ctrlProps/ctrlProp4743.xml><?xml version="1.0" encoding="utf-8"?>
<formControlPr xmlns="http://schemas.microsoft.com/office/spreadsheetml/2009/9/main" objectType="Button" lockText="1"/>
</file>

<file path=xl/ctrlProps/ctrlProp4744.xml><?xml version="1.0" encoding="utf-8"?>
<formControlPr xmlns="http://schemas.microsoft.com/office/spreadsheetml/2009/9/main" objectType="Button" lockText="1"/>
</file>

<file path=xl/ctrlProps/ctrlProp4745.xml><?xml version="1.0" encoding="utf-8"?>
<formControlPr xmlns="http://schemas.microsoft.com/office/spreadsheetml/2009/9/main" objectType="Button" lockText="1"/>
</file>

<file path=xl/ctrlProps/ctrlProp4746.xml><?xml version="1.0" encoding="utf-8"?>
<formControlPr xmlns="http://schemas.microsoft.com/office/spreadsheetml/2009/9/main" objectType="Button" lockText="1"/>
</file>

<file path=xl/ctrlProps/ctrlProp4747.xml><?xml version="1.0" encoding="utf-8"?>
<formControlPr xmlns="http://schemas.microsoft.com/office/spreadsheetml/2009/9/main" objectType="Button" lockText="1"/>
</file>

<file path=xl/ctrlProps/ctrlProp4748.xml><?xml version="1.0" encoding="utf-8"?>
<formControlPr xmlns="http://schemas.microsoft.com/office/spreadsheetml/2009/9/main" objectType="Button" lockText="1"/>
</file>

<file path=xl/ctrlProps/ctrlProp4749.xml><?xml version="1.0" encoding="utf-8"?>
<formControlPr xmlns="http://schemas.microsoft.com/office/spreadsheetml/2009/9/main" objectType="Button" lockText="1"/>
</file>

<file path=xl/ctrlProps/ctrlProp475.xml><?xml version="1.0" encoding="utf-8"?>
<formControlPr xmlns="http://schemas.microsoft.com/office/spreadsheetml/2009/9/main" objectType="Button" lockText="1"/>
</file>

<file path=xl/ctrlProps/ctrlProp4750.xml><?xml version="1.0" encoding="utf-8"?>
<formControlPr xmlns="http://schemas.microsoft.com/office/spreadsheetml/2009/9/main" objectType="Button" lockText="1"/>
</file>

<file path=xl/ctrlProps/ctrlProp4751.xml><?xml version="1.0" encoding="utf-8"?>
<formControlPr xmlns="http://schemas.microsoft.com/office/spreadsheetml/2009/9/main" objectType="Button" lockText="1"/>
</file>

<file path=xl/ctrlProps/ctrlProp4752.xml><?xml version="1.0" encoding="utf-8"?>
<formControlPr xmlns="http://schemas.microsoft.com/office/spreadsheetml/2009/9/main" objectType="Button" lockText="1"/>
</file>

<file path=xl/ctrlProps/ctrlProp4753.xml><?xml version="1.0" encoding="utf-8"?>
<formControlPr xmlns="http://schemas.microsoft.com/office/spreadsheetml/2009/9/main" objectType="Button" lockText="1"/>
</file>

<file path=xl/ctrlProps/ctrlProp4754.xml><?xml version="1.0" encoding="utf-8"?>
<formControlPr xmlns="http://schemas.microsoft.com/office/spreadsheetml/2009/9/main" objectType="Button" lockText="1"/>
</file>

<file path=xl/ctrlProps/ctrlProp4755.xml><?xml version="1.0" encoding="utf-8"?>
<formControlPr xmlns="http://schemas.microsoft.com/office/spreadsheetml/2009/9/main" objectType="Button" lockText="1"/>
</file>

<file path=xl/ctrlProps/ctrlProp4756.xml><?xml version="1.0" encoding="utf-8"?>
<formControlPr xmlns="http://schemas.microsoft.com/office/spreadsheetml/2009/9/main" objectType="Button" lockText="1"/>
</file>

<file path=xl/ctrlProps/ctrlProp4757.xml><?xml version="1.0" encoding="utf-8"?>
<formControlPr xmlns="http://schemas.microsoft.com/office/spreadsheetml/2009/9/main" objectType="Button" lockText="1"/>
</file>

<file path=xl/ctrlProps/ctrlProp4758.xml><?xml version="1.0" encoding="utf-8"?>
<formControlPr xmlns="http://schemas.microsoft.com/office/spreadsheetml/2009/9/main" objectType="Button" lockText="1"/>
</file>

<file path=xl/ctrlProps/ctrlProp4759.xml><?xml version="1.0" encoding="utf-8"?>
<formControlPr xmlns="http://schemas.microsoft.com/office/spreadsheetml/2009/9/main" objectType="Button" lockText="1"/>
</file>

<file path=xl/ctrlProps/ctrlProp476.xml><?xml version="1.0" encoding="utf-8"?>
<formControlPr xmlns="http://schemas.microsoft.com/office/spreadsheetml/2009/9/main" objectType="Button" lockText="1"/>
</file>

<file path=xl/ctrlProps/ctrlProp4760.xml><?xml version="1.0" encoding="utf-8"?>
<formControlPr xmlns="http://schemas.microsoft.com/office/spreadsheetml/2009/9/main" objectType="Button" lockText="1"/>
</file>

<file path=xl/ctrlProps/ctrlProp4761.xml><?xml version="1.0" encoding="utf-8"?>
<formControlPr xmlns="http://schemas.microsoft.com/office/spreadsheetml/2009/9/main" objectType="Button" lockText="1"/>
</file>

<file path=xl/ctrlProps/ctrlProp4762.xml><?xml version="1.0" encoding="utf-8"?>
<formControlPr xmlns="http://schemas.microsoft.com/office/spreadsheetml/2009/9/main" objectType="Button" lockText="1"/>
</file>

<file path=xl/ctrlProps/ctrlProp4763.xml><?xml version="1.0" encoding="utf-8"?>
<formControlPr xmlns="http://schemas.microsoft.com/office/spreadsheetml/2009/9/main" objectType="Button" lockText="1"/>
</file>

<file path=xl/ctrlProps/ctrlProp4764.xml><?xml version="1.0" encoding="utf-8"?>
<formControlPr xmlns="http://schemas.microsoft.com/office/spreadsheetml/2009/9/main" objectType="Button" lockText="1"/>
</file>

<file path=xl/ctrlProps/ctrlProp4765.xml><?xml version="1.0" encoding="utf-8"?>
<formControlPr xmlns="http://schemas.microsoft.com/office/spreadsheetml/2009/9/main" objectType="Button" lockText="1"/>
</file>

<file path=xl/ctrlProps/ctrlProp4766.xml><?xml version="1.0" encoding="utf-8"?>
<formControlPr xmlns="http://schemas.microsoft.com/office/spreadsheetml/2009/9/main" objectType="Button" lockText="1"/>
</file>

<file path=xl/ctrlProps/ctrlProp4767.xml><?xml version="1.0" encoding="utf-8"?>
<formControlPr xmlns="http://schemas.microsoft.com/office/spreadsheetml/2009/9/main" objectType="Button" lockText="1"/>
</file>

<file path=xl/ctrlProps/ctrlProp4768.xml><?xml version="1.0" encoding="utf-8"?>
<formControlPr xmlns="http://schemas.microsoft.com/office/spreadsheetml/2009/9/main" objectType="Button" lockText="1"/>
</file>

<file path=xl/ctrlProps/ctrlProp4769.xml><?xml version="1.0" encoding="utf-8"?>
<formControlPr xmlns="http://schemas.microsoft.com/office/spreadsheetml/2009/9/main" objectType="Button" lockText="1"/>
</file>

<file path=xl/ctrlProps/ctrlProp477.xml><?xml version="1.0" encoding="utf-8"?>
<formControlPr xmlns="http://schemas.microsoft.com/office/spreadsheetml/2009/9/main" objectType="Button" lockText="1"/>
</file>

<file path=xl/ctrlProps/ctrlProp4770.xml><?xml version="1.0" encoding="utf-8"?>
<formControlPr xmlns="http://schemas.microsoft.com/office/spreadsheetml/2009/9/main" objectType="Button" lockText="1"/>
</file>

<file path=xl/ctrlProps/ctrlProp4771.xml><?xml version="1.0" encoding="utf-8"?>
<formControlPr xmlns="http://schemas.microsoft.com/office/spreadsheetml/2009/9/main" objectType="Button" lockText="1"/>
</file>

<file path=xl/ctrlProps/ctrlProp4772.xml><?xml version="1.0" encoding="utf-8"?>
<formControlPr xmlns="http://schemas.microsoft.com/office/spreadsheetml/2009/9/main" objectType="Button" lockText="1"/>
</file>

<file path=xl/ctrlProps/ctrlProp4773.xml><?xml version="1.0" encoding="utf-8"?>
<formControlPr xmlns="http://schemas.microsoft.com/office/spreadsheetml/2009/9/main" objectType="Button" lockText="1"/>
</file>

<file path=xl/ctrlProps/ctrlProp4774.xml><?xml version="1.0" encoding="utf-8"?>
<formControlPr xmlns="http://schemas.microsoft.com/office/spreadsheetml/2009/9/main" objectType="Button" lockText="1"/>
</file>

<file path=xl/ctrlProps/ctrlProp4775.xml><?xml version="1.0" encoding="utf-8"?>
<formControlPr xmlns="http://schemas.microsoft.com/office/spreadsheetml/2009/9/main" objectType="Button" lockText="1"/>
</file>

<file path=xl/ctrlProps/ctrlProp4776.xml><?xml version="1.0" encoding="utf-8"?>
<formControlPr xmlns="http://schemas.microsoft.com/office/spreadsheetml/2009/9/main" objectType="Button" lockText="1"/>
</file>

<file path=xl/ctrlProps/ctrlProp4777.xml><?xml version="1.0" encoding="utf-8"?>
<formControlPr xmlns="http://schemas.microsoft.com/office/spreadsheetml/2009/9/main" objectType="Button" lockText="1"/>
</file>

<file path=xl/ctrlProps/ctrlProp4778.xml><?xml version="1.0" encoding="utf-8"?>
<formControlPr xmlns="http://schemas.microsoft.com/office/spreadsheetml/2009/9/main" objectType="Button" lockText="1"/>
</file>

<file path=xl/ctrlProps/ctrlProp4779.xml><?xml version="1.0" encoding="utf-8"?>
<formControlPr xmlns="http://schemas.microsoft.com/office/spreadsheetml/2009/9/main" objectType="Button" lockText="1"/>
</file>

<file path=xl/ctrlProps/ctrlProp478.xml><?xml version="1.0" encoding="utf-8"?>
<formControlPr xmlns="http://schemas.microsoft.com/office/spreadsheetml/2009/9/main" objectType="Button" lockText="1"/>
</file>

<file path=xl/ctrlProps/ctrlProp4780.xml><?xml version="1.0" encoding="utf-8"?>
<formControlPr xmlns="http://schemas.microsoft.com/office/spreadsheetml/2009/9/main" objectType="Button" lockText="1"/>
</file>

<file path=xl/ctrlProps/ctrlProp4781.xml><?xml version="1.0" encoding="utf-8"?>
<formControlPr xmlns="http://schemas.microsoft.com/office/spreadsheetml/2009/9/main" objectType="Button" lockText="1"/>
</file>

<file path=xl/ctrlProps/ctrlProp4782.xml><?xml version="1.0" encoding="utf-8"?>
<formControlPr xmlns="http://schemas.microsoft.com/office/spreadsheetml/2009/9/main" objectType="Button" lockText="1"/>
</file>

<file path=xl/ctrlProps/ctrlProp4783.xml><?xml version="1.0" encoding="utf-8"?>
<formControlPr xmlns="http://schemas.microsoft.com/office/spreadsheetml/2009/9/main" objectType="Button" lockText="1"/>
</file>

<file path=xl/ctrlProps/ctrlProp4784.xml><?xml version="1.0" encoding="utf-8"?>
<formControlPr xmlns="http://schemas.microsoft.com/office/spreadsheetml/2009/9/main" objectType="Button" lockText="1"/>
</file>

<file path=xl/ctrlProps/ctrlProp4785.xml><?xml version="1.0" encoding="utf-8"?>
<formControlPr xmlns="http://schemas.microsoft.com/office/spreadsheetml/2009/9/main" objectType="Button" lockText="1"/>
</file>

<file path=xl/ctrlProps/ctrlProp4786.xml><?xml version="1.0" encoding="utf-8"?>
<formControlPr xmlns="http://schemas.microsoft.com/office/spreadsheetml/2009/9/main" objectType="Button" lockText="1"/>
</file>

<file path=xl/ctrlProps/ctrlProp4787.xml><?xml version="1.0" encoding="utf-8"?>
<formControlPr xmlns="http://schemas.microsoft.com/office/spreadsheetml/2009/9/main" objectType="Button" lockText="1"/>
</file>

<file path=xl/ctrlProps/ctrlProp4788.xml><?xml version="1.0" encoding="utf-8"?>
<formControlPr xmlns="http://schemas.microsoft.com/office/spreadsheetml/2009/9/main" objectType="Button" lockText="1"/>
</file>

<file path=xl/ctrlProps/ctrlProp4789.xml><?xml version="1.0" encoding="utf-8"?>
<formControlPr xmlns="http://schemas.microsoft.com/office/spreadsheetml/2009/9/main" objectType="Button" lockText="1"/>
</file>

<file path=xl/ctrlProps/ctrlProp479.xml><?xml version="1.0" encoding="utf-8"?>
<formControlPr xmlns="http://schemas.microsoft.com/office/spreadsheetml/2009/9/main" objectType="Button" lockText="1"/>
</file>

<file path=xl/ctrlProps/ctrlProp4790.xml><?xml version="1.0" encoding="utf-8"?>
<formControlPr xmlns="http://schemas.microsoft.com/office/spreadsheetml/2009/9/main" objectType="Button" lockText="1"/>
</file>

<file path=xl/ctrlProps/ctrlProp4791.xml><?xml version="1.0" encoding="utf-8"?>
<formControlPr xmlns="http://schemas.microsoft.com/office/spreadsheetml/2009/9/main" objectType="Button" lockText="1"/>
</file>

<file path=xl/ctrlProps/ctrlProp4792.xml><?xml version="1.0" encoding="utf-8"?>
<formControlPr xmlns="http://schemas.microsoft.com/office/spreadsheetml/2009/9/main" objectType="Button" lockText="1"/>
</file>

<file path=xl/ctrlProps/ctrlProp4793.xml><?xml version="1.0" encoding="utf-8"?>
<formControlPr xmlns="http://schemas.microsoft.com/office/spreadsheetml/2009/9/main" objectType="Button" lockText="1"/>
</file>

<file path=xl/ctrlProps/ctrlProp4794.xml><?xml version="1.0" encoding="utf-8"?>
<formControlPr xmlns="http://schemas.microsoft.com/office/spreadsheetml/2009/9/main" objectType="Button" lockText="1"/>
</file>

<file path=xl/ctrlProps/ctrlProp4795.xml><?xml version="1.0" encoding="utf-8"?>
<formControlPr xmlns="http://schemas.microsoft.com/office/spreadsheetml/2009/9/main" objectType="Button" lockText="1"/>
</file>

<file path=xl/ctrlProps/ctrlProp4796.xml><?xml version="1.0" encoding="utf-8"?>
<formControlPr xmlns="http://schemas.microsoft.com/office/spreadsheetml/2009/9/main" objectType="Button" lockText="1"/>
</file>

<file path=xl/ctrlProps/ctrlProp4797.xml><?xml version="1.0" encoding="utf-8"?>
<formControlPr xmlns="http://schemas.microsoft.com/office/spreadsheetml/2009/9/main" objectType="Button" lockText="1"/>
</file>

<file path=xl/ctrlProps/ctrlProp4798.xml><?xml version="1.0" encoding="utf-8"?>
<formControlPr xmlns="http://schemas.microsoft.com/office/spreadsheetml/2009/9/main" objectType="Button" lockText="1"/>
</file>

<file path=xl/ctrlProps/ctrlProp4799.xml><?xml version="1.0" encoding="utf-8"?>
<formControlPr xmlns="http://schemas.microsoft.com/office/spreadsheetml/2009/9/main" objectType="Button" lockText="1"/>
</file>

<file path=xl/ctrlProps/ctrlProp48.xml><?xml version="1.0" encoding="utf-8"?>
<formControlPr xmlns="http://schemas.microsoft.com/office/spreadsheetml/2009/9/main" objectType="Button" lockText="1"/>
</file>

<file path=xl/ctrlProps/ctrlProp480.xml><?xml version="1.0" encoding="utf-8"?>
<formControlPr xmlns="http://schemas.microsoft.com/office/spreadsheetml/2009/9/main" objectType="Button" lockText="1"/>
</file>

<file path=xl/ctrlProps/ctrlProp4800.xml><?xml version="1.0" encoding="utf-8"?>
<formControlPr xmlns="http://schemas.microsoft.com/office/spreadsheetml/2009/9/main" objectType="Button" lockText="1"/>
</file>

<file path=xl/ctrlProps/ctrlProp4801.xml><?xml version="1.0" encoding="utf-8"?>
<formControlPr xmlns="http://schemas.microsoft.com/office/spreadsheetml/2009/9/main" objectType="Button" lockText="1"/>
</file>

<file path=xl/ctrlProps/ctrlProp4802.xml><?xml version="1.0" encoding="utf-8"?>
<formControlPr xmlns="http://schemas.microsoft.com/office/spreadsheetml/2009/9/main" objectType="Button" lockText="1"/>
</file>

<file path=xl/ctrlProps/ctrlProp4803.xml><?xml version="1.0" encoding="utf-8"?>
<formControlPr xmlns="http://schemas.microsoft.com/office/spreadsheetml/2009/9/main" objectType="Button" lockText="1"/>
</file>

<file path=xl/ctrlProps/ctrlProp4804.xml><?xml version="1.0" encoding="utf-8"?>
<formControlPr xmlns="http://schemas.microsoft.com/office/spreadsheetml/2009/9/main" objectType="Button" lockText="1"/>
</file>

<file path=xl/ctrlProps/ctrlProp4805.xml><?xml version="1.0" encoding="utf-8"?>
<formControlPr xmlns="http://schemas.microsoft.com/office/spreadsheetml/2009/9/main" objectType="Button" lockText="1"/>
</file>

<file path=xl/ctrlProps/ctrlProp4806.xml><?xml version="1.0" encoding="utf-8"?>
<formControlPr xmlns="http://schemas.microsoft.com/office/spreadsheetml/2009/9/main" objectType="Button" lockText="1"/>
</file>

<file path=xl/ctrlProps/ctrlProp4807.xml><?xml version="1.0" encoding="utf-8"?>
<formControlPr xmlns="http://schemas.microsoft.com/office/spreadsheetml/2009/9/main" objectType="Button" lockText="1"/>
</file>

<file path=xl/ctrlProps/ctrlProp4808.xml><?xml version="1.0" encoding="utf-8"?>
<formControlPr xmlns="http://schemas.microsoft.com/office/spreadsheetml/2009/9/main" objectType="Button" lockText="1"/>
</file>

<file path=xl/ctrlProps/ctrlProp4809.xml><?xml version="1.0" encoding="utf-8"?>
<formControlPr xmlns="http://schemas.microsoft.com/office/spreadsheetml/2009/9/main" objectType="Button" lockText="1"/>
</file>

<file path=xl/ctrlProps/ctrlProp481.xml><?xml version="1.0" encoding="utf-8"?>
<formControlPr xmlns="http://schemas.microsoft.com/office/spreadsheetml/2009/9/main" objectType="Button" lockText="1"/>
</file>

<file path=xl/ctrlProps/ctrlProp4810.xml><?xml version="1.0" encoding="utf-8"?>
<formControlPr xmlns="http://schemas.microsoft.com/office/spreadsheetml/2009/9/main" objectType="Button" lockText="1"/>
</file>

<file path=xl/ctrlProps/ctrlProp4811.xml><?xml version="1.0" encoding="utf-8"?>
<formControlPr xmlns="http://schemas.microsoft.com/office/spreadsheetml/2009/9/main" objectType="Button" lockText="1"/>
</file>

<file path=xl/ctrlProps/ctrlProp4812.xml><?xml version="1.0" encoding="utf-8"?>
<formControlPr xmlns="http://schemas.microsoft.com/office/spreadsheetml/2009/9/main" objectType="Button" lockText="1"/>
</file>

<file path=xl/ctrlProps/ctrlProp4813.xml><?xml version="1.0" encoding="utf-8"?>
<formControlPr xmlns="http://schemas.microsoft.com/office/spreadsheetml/2009/9/main" objectType="Button" lockText="1"/>
</file>

<file path=xl/ctrlProps/ctrlProp4814.xml><?xml version="1.0" encoding="utf-8"?>
<formControlPr xmlns="http://schemas.microsoft.com/office/spreadsheetml/2009/9/main" objectType="Button" lockText="1"/>
</file>

<file path=xl/ctrlProps/ctrlProp4815.xml><?xml version="1.0" encoding="utf-8"?>
<formControlPr xmlns="http://schemas.microsoft.com/office/spreadsheetml/2009/9/main" objectType="Button" lockText="1"/>
</file>

<file path=xl/ctrlProps/ctrlProp4816.xml><?xml version="1.0" encoding="utf-8"?>
<formControlPr xmlns="http://schemas.microsoft.com/office/spreadsheetml/2009/9/main" objectType="Button" lockText="1"/>
</file>

<file path=xl/ctrlProps/ctrlProp482.xml><?xml version="1.0" encoding="utf-8"?>
<formControlPr xmlns="http://schemas.microsoft.com/office/spreadsheetml/2009/9/main" objectType="Button" lockText="1"/>
</file>

<file path=xl/ctrlProps/ctrlProp483.xml><?xml version="1.0" encoding="utf-8"?>
<formControlPr xmlns="http://schemas.microsoft.com/office/spreadsheetml/2009/9/main" objectType="Button" lockText="1"/>
</file>

<file path=xl/ctrlProps/ctrlProp484.xml><?xml version="1.0" encoding="utf-8"?>
<formControlPr xmlns="http://schemas.microsoft.com/office/spreadsheetml/2009/9/main" objectType="Button" lockText="1"/>
</file>

<file path=xl/ctrlProps/ctrlProp485.xml><?xml version="1.0" encoding="utf-8"?>
<formControlPr xmlns="http://schemas.microsoft.com/office/spreadsheetml/2009/9/main" objectType="Button" lockText="1"/>
</file>

<file path=xl/ctrlProps/ctrlProp486.xml><?xml version="1.0" encoding="utf-8"?>
<formControlPr xmlns="http://schemas.microsoft.com/office/spreadsheetml/2009/9/main" objectType="Button" lockText="1"/>
</file>

<file path=xl/ctrlProps/ctrlProp487.xml><?xml version="1.0" encoding="utf-8"?>
<formControlPr xmlns="http://schemas.microsoft.com/office/spreadsheetml/2009/9/main" objectType="Button" lockText="1"/>
</file>

<file path=xl/ctrlProps/ctrlProp488.xml><?xml version="1.0" encoding="utf-8"?>
<formControlPr xmlns="http://schemas.microsoft.com/office/spreadsheetml/2009/9/main" objectType="Button" lockText="1"/>
</file>

<file path=xl/ctrlProps/ctrlProp489.xml><?xml version="1.0" encoding="utf-8"?>
<formControlPr xmlns="http://schemas.microsoft.com/office/spreadsheetml/2009/9/main" objectType="Button" lockText="1"/>
</file>

<file path=xl/ctrlProps/ctrlProp49.xml><?xml version="1.0" encoding="utf-8"?>
<formControlPr xmlns="http://schemas.microsoft.com/office/spreadsheetml/2009/9/main" objectType="Button" lockText="1"/>
</file>

<file path=xl/ctrlProps/ctrlProp490.xml><?xml version="1.0" encoding="utf-8"?>
<formControlPr xmlns="http://schemas.microsoft.com/office/spreadsheetml/2009/9/main" objectType="Button" lockText="1"/>
</file>

<file path=xl/ctrlProps/ctrlProp491.xml><?xml version="1.0" encoding="utf-8"?>
<formControlPr xmlns="http://schemas.microsoft.com/office/spreadsheetml/2009/9/main" objectType="Button" lockText="1"/>
</file>

<file path=xl/ctrlProps/ctrlProp492.xml><?xml version="1.0" encoding="utf-8"?>
<formControlPr xmlns="http://schemas.microsoft.com/office/spreadsheetml/2009/9/main" objectType="Button" lockText="1"/>
</file>

<file path=xl/ctrlProps/ctrlProp493.xml><?xml version="1.0" encoding="utf-8"?>
<formControlPr xmlns="http://schemas.microsoft.com/office/spreadsheetml/2009/9/main" objectType="Button" lockText="1"/>
</file>

<file path=xl/ctrlProps/ctrlProp494.xml><?xml version="1.0" encoding="utf-8"?>
<formControlPr xmlns="http://schemas.microsoft.com/office/spreadsheetml/2009/9/main" objectType="Button" lockText="1"/>
</file>

<file path=xl/ctrlProps/ctrlProp495.xml><?xml version="1.0" encoding="utf-8"?>
<formControlPr xmlns="http://schemas.microsoft.com/office/spreadsheetml/2009/9/main" objectType="Button" lockText="1"/>
</file>

<file path=xl/ctrlProps/ctrlProp496.xml><?xml version="1.0" encoding="utf-8"?>
<formControlPr xmlns="http://schemas.microsoft.com/office/spreadsheetml/2009/9/main" objectType="Button" lockText="1"/>
</file>

<file path=xl/ctrlProps/ctrlProp497.xml><?xml version="1.0" encoding="utf-8"?>
<formControlPr xmlns="http://schemas.microsoft.com/office/spreadsheetml/2009/9/main" objectType="Button" lockText="1"/>
</file>

<file path=xl/ctrlProps/ctrlProp498.xml><?xml version="1.0" encoding="utf-8"?>
<formControlPr xmlns="http://schemas.microsoft.com/office/spreadsheetml/2009/9/main" objectType="Button" lockText="1"/>
</file>

<file path=xl/ctrlProps/ctrlProp499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50.xml><?xml version="1.0" encoding="utf-8"?>
<formControlPr xmlns="http://schemas.microsoft.com/office/spreadsheetml/2009/9/main" objectType="Button" lockText="1"/>
</file>

<file path=xl/ctrlProps/ctrlProp500.xml><?xml version="1.0" encoding="utf-8"?>
<formControlPr xmlns="http://schemas.microsoft.com/office/spreadsheetml/2009/9/main" objectType="Button" lockText="1"/>
</file>

<file path=xl/ctrlProps/ctrlProp501.xml><?xml version="1.0" encoding="utf-8"?>
<formControlPr xmlns="http://schemas.microsoft.com/office/spreadsheetml/2009/9/main" objectType="Button" lockText="1"/>
</file>

<file path=xl/ctrlProps/ctrlProp502.xml><?xml version="1.0" encoding="utf-8"?>
<formControlPr xmlns="http://schemas.microsoft.com/office/spreadsheetml/2009/9/main" objectType="Button" lockText="1"/>
</file>

<file path=xl/ctrlProps/ctrlProp503.xml><?xml version="1.0" encoding="utf-8"?>
<formControlPr xmlns="http://schemas.microsoft.com/office/spreadsheetml/2009/9/main" objectType="Button" lockText="1"/>
</file>

<file path=xl/ctrlProps/ctrlProp504.xml><?xml version="1.0" encoding="utf-8"?>
<formControlPr xmlns="http://schemas.microsoft.com/office/spreadsheetml/2009/9/main" objectType="Button" lockText="1"/>
</file>

<file path=xl/ctrlProps/ctrlProp505.xml><?xml version="1.0" encoding="utf-8"?>
<formControlPr xmlns="http://schemas.microsoft.com/office/spreadsheetml/2009/9/main" objectType="Button" lockText="1"/>
</file>

<file path=xl/ctrlProps/ctrlProp506.xml><?xml version="1.0" encoding="utf-8"?>
<formControlPr xmlns="http://schemas.microsoft.com/office/spreadsheetml/2009/9/main" objectType="Button" lockText="1"/>
</file>

<file path=xl/ctrlProps/ctrlProp507.xml><?xml version="1.0" encoding="utf-8"?>
<formControlPr xmlns="http://schemas.microsoft.com/office/spreadsheetml/2009/9/main" objectType="Button" lockText="1"/>
</file>

<file path=xl/ctrlProps/ctrlProp508.xml><?xml version="1.0" encoding="utf-8"?>
<formControlPr xmlns="http://schemas.microsoft.com/office/spreadsheetml/2009/9/main" objectType="Button" lockText="1"/>
</file>

<file path=xl/ctrlProps/ctrlProp509.xml><?xml version="1.0" encoding="utf-8"?>
<formControlPr xmlns="http://schemas.microsoft.com/office/spreadsheetml/2009/9/main" objectType="Button" lockText="1"/>
</file>

<file path=xl/ctrlProps/ctrlProp51.xml><?xml version="1.0" encoding="utf-8"?>
<formControlPr xmlns="http://schemas.microsoft.com/office/spreadsheetml/2009/9/main" objectType="Button" lockText="1"/>
</file>

<file path=xl/ctrlProps/ctrlProp510.xml><?xml version="1.0" encoding="utf-8"?>
<formControlPr xmlns="http://schemas.microsoft.com/office/spreadsheetml/2009/9/main" objectType="Button" lockText="1"/>
</file>

<file path=xl/ctrlProps/ctrlProp511.xml><?xml version="1.0" encoding="utf-8"?>
<formControlPr xmlns="http://schemas.microsoft.com/office/spreadsheetml/2009/9/main" objectType="Button" lockText="1"/>
</file>

<file path=xl/ctrlProps/ctrlProp512.xml><?xml version="1.0" encoding="utf-8"?>
<formControlPr xmlns="http://schemas.microsoft.com/office/spreadsheetml/2009/9/main" objectType="Button" lockText="1"/>
</file>

<file path=xl/ctrlProps/ctrlProp513.xml><?xml version="1.0" encoding="utf-8"?>
<formControlPr xmlns="http://schemas.microsoft.com/office/spreadsheetml/2009/9/main" objectType="Button" lockText="1"/>
</file>

<file path=xl/ctrlProps/ctrlProp514.xml><?xml version="1.0" encoding="utf-8"?>
<formControlPr xmlns="http://schemas.microsoft.com/office/spreadsheetml/2009/9/main" objectType="Button" lockText="1"/>
</file>

<file path=xl/ctrlProps/ctrlProp515.xml><?xml version="1.0" encoding="utf-8"?>
<formControlPr xmlns="http://schemas.microsoft.com/office/spreadsheetml/2009/9/main" objectType="Button" lockText="1"/>
</file>

<file path=xl/ctrlProps/ctrlProp516.xml><?xml version="1.0" encoding="utf-8"?>
<formControlPr xmlns="http://schemas.microsoft.com/office/spreadsheetml/2009/9/main" objectType="Button" lockText="1"/>
</file>

<file path=xl/ctrlProps/ctrlProp517.xml><?xml version="1.0" encoding="utf-8"?>
<formControlPr xmlns="http://schemas.microsoft.com/office/spreadsheetml/2009/9/main" objectType="Button" lockText="1"/>
</file>

<file path=xl/ctrlProps/ctrlProp518.xml><?xml version="1.0" encoding="utf-8"?>
<formControlPr xmlns="http://schemas.microsoft.com/office/spreadsheetml/2009/9/main" objectType="Button" lockText="1"/>
</file>

<file path=xl/ctrlProps/ctrlProp519.xml><?xml version="1.0" encoding="utf-8"?>
<formControlPr xmlns="http://schemas.microsoft.com/office/spreadsheetml/2009/9/main" objectType="Button" lockText="1"/>
</file>

<file path=xl/ctrlProps/ctrlProp52.xml><?xml version="1.0" encoding="utf-8"?>
<formControlPr xmlns="http://schemas.microsoft.com/office/spreadsheetml/2009/9/main" objectType="Button" lockText="1"/>
</file>

<file path=xl/ctrlProps/ctrlProp520.xml><?xml version="1.0" encoding="utf-8"?>
<formControlPr xmlns="http://schemas.microsoft.com/office/spreadsheetml/2009/9/main" objectType="Button" lockText="1"/>
</file>

<file path=xl/ctrlProps/ctrlProp521.xml><?xml version="1.0" encoding="utf-8"?>
<formControlPr xmlns="http://schemas.microsoft.com/office/spreadsheetml/2009/9/main" objectType="Button" lockText="1"/>
</file>

<file path=xl/ctrlProps/ctrlProp522.xml><?xml version="1.0" encoding="utf-8"?>
<formControlPr xmlns="http://schemas.microsoft.com/office/spreadsheetml/2009/9/main" objectType="Button" lockText="1"/>
</file>

<file path=xl/ctrlProps/ctrlProp523.xml><?xml version="1.0" encoding="utf-8"?>
<formControlPr xmlns="http://schemas.microsoft.com/office/spreadsheetml/2009/9/main" objectType="Button" lockText="1"/>
</file>

<file path=xl/ctrlProps/ctrlProp524.xml><?xml version="1.0" encoding="utf-8"?>
<formControlPr xmlns="http://schemas.microsoft.com/office/spreadsheetml/2009/9/main" objectType="Button" lockText="1"/>
</file>

<file path=xl/ctrlProps/ctrlProp525.xml><?xml version="1.0" encoding="utf-8"?>
<formControlPr xmlns="http://schemas.microsoft.com/office/spreadsheetml/2009/9/main" objectType="Button" lockText="1"/>
</file>

<file path=xl/ctrlProps/ctrlProp526.xml><?xml version="1.0" encoding="utf-8"?>
<formControlPr xmlns="http://schemas.microsoft.com/office/spreadsheetml/2009/9/main" objectType="Button" lockText="1"/>
</file>

<file path=xl/ctrlProps/ctrlProp527.xml><?xml version="1.0" encoding="utf-8"?>
<formControlPr xmlns="http://schemas.microsoft.com/office/spreadsheetml/2009/9/main" objectType="Button" lockText="1"/>
</file>

<file path=xl/ctrlProps/ctrlProp528.xml><?xml version="1.0" encoding="utf-8"?>
<formControlPr xmlns="http://schemas.microsoft.com/office/spreadsheetml/2009/9/main" objectType="Button" lockText="1"/>
</file>

<file path=xl/ctrlProps/ctrlProp529.xml><?xml version="1.0" encoding="utf-8"?>
<formControlPr xmlns="http://schemas.microsoft.com/office/spreadsheetml/2009/9/main" objectType="Button" lockText="1"/>
</file>

<file path=xl/ctrlProps/ctrlProp53.xml><?xml version="1.0" encoding="utf-8"?>
<formControlPr xmlns="http://schemas.microsoft.com/office/spreadsheetml/2009/9/main" objectType="Button" lockText="1"/>
</file>

<file path=xl/ctrlProps/ctrlProp530.xml><?xml version="1.0" encoding="utf-8"?>
<formControlPr xmlns="http://schemas.microsoft.com/office/spreadsheetml/2009/9/main" objectType="Button" lockText="1"/>
</file>

<file path=xl/ctrlProps/ctrlProp531.xml><?xml version="1.0" encoding="utf-8"?>
<formControlPr xmlns="http://schemas.microsoft.com/office/spreadsheetml/2009/9/main" objectType="Button" lockText="1"/>
</file>

<file path=xl/ctrlProps/ctrlProp532.xml><?xml version="1.0" encoding="utf-8"?>
<formControlPr xmlns="http://schemas.microsoft.com/office/spreadsheetml/2009/9/main" objectType="Button" lockText="1"/>
</file>

<file path=xl/ctrlProps/ctrlProp533.xml><?xml version="1.0" encoding="utf-8"?>
<formControlPr xmlns="http://schemas.microsoft.com/office/spreadsheetml/2009/9/main" objectType="Button" lockText="1"/>
</file>

<file path=xl/ctrlProps/ctrlProp534.xml><?xml version="1.0" encoding="utf-8"?>
<formControlPr xmlns="http://schemas.microsoft.com/office/spreadsheetml/2009/9/main" objectType="Button" lockText="1"/>
</file>

<file path=xl/ctrlProps/ctrlProp535.xml><?xml version="1.0" encoding="utf-8"?>
<formControlPr xmlns="http://schemas.microsoft.com/office/spreadsheetml/2009/9/main" objectType="Button" lockText="1"/>
</file>

<file path=xl/ctrlProps/ctrlProp536.xml><?xml version="1.0" encoding="utf-8"?>
<formControlPr xmlns="http://schemas.microsoft.com/office/spreadsheetml/2009/9/main" objectType="Button" lockText="1"/>
</file>

<file path=xl/ctrlProps/ctrlProp537.xml><?xml version="1.0" encoding="utf-8"?>
<formControlPr xmlns="http://schemas.microsoft.com/office/spreadsheetml/2009/9/main" objectType="Button" lockText="1"/>
</file>

<file path=xl/ctrlProps/ctrlProp538.xml><?xml version="1.0" encoding="utf-8"?>
<formControlPr xmlns="http://schemas.microsoft.com/office/spreadsheetml/2009/9/main" objectType="Button" lockText="1"/>
</file>

<file path=xl/ctrlProps/ctrlProp539.xml><?xml version="1.0" encoding="utf-8"?>
<formControlPr xmlns="http://schemas.microsoft.com/office/spreadsheetml/2009/9/main" objectType="Button" lockText="1"/>
</file>

<file path=xl/ctrlProps/ctrlProp54.xml><?xml version="1.0" encoding="utf-8"?>
<formControlPr xmlns="http://schemas.microsoft.com/office/spreadsheetml/2009/9/main" objectType="Button" lockText="1"/>
</file>

<file path=xl/ctrlProps/ctrlProp540.xml><?xml version="1.0" encoding="utf-8"?>
<formControlPr xmlns="http://schemas.microsoft.com/office/spreadsheetml/2009/9/main" objectType="Button" lockText="1"/>
</file>

<file path=xl/ctrlProps/ctrlProp541.xml><?xml version="1.0" encoding="utf-8"?>
<formControlPr xmlns="http://schemas.microsoft.com/office/spreadsheetml/2009/9/main" objectType="Button" lockText="1"/>
</file>

<file path=xl/ctrlProps/ctrlProp542.xml><?xml version="1.0" encoding="utf-8"?>
<formControlPr xmlns="http://schemas.microsoft.com/office/spreadsheetml/2009/9/main" objectType="Button" lockText="1"/>
</file>

<file path=xl/ctrlProps/ctrlProp543.xml><?xml version="1.0" encoding="utf-8"?>
<formControlPr xmlns="http://schemas.microsoft.com/office/spreadsheetml/2009/9/main" objectType="Button" lockText="1"/>
</file>

<file path=xl/ctrlProps/ctrlProp544.xml><?xml version="1.0" encoding="utf-8"?>
<formControlPr xmlns="http://schemas.microsoft.com/office/spreadsheetml/2009/9/main" objectType="Button" lockText="1"/>
</file>

<file path=xl/ctrlProps/ctrlProp545.xml><?xml version="1.0" encoding="utf-8"?>
<formControlPr xmlns="http://schemas.microsoft.com/office/spreadsheetml/2009/9/main" objectType="Button" lockText="1"/>
</file>

<file path=xl/ctrlProps/ctrlProp546.xml><?xml version="1.0" encoding="utf-8"?>
<formControlPr xmlns="http://schemas.microsoft.com/office/spreadsheetml/2009/9/main" objectType="Button" lockText="1"/>
</file>

<file path=xl/ctrlProps/ctrlProp547.xml><?xml version="1.0" encoding="utf-8"?>
<formControlPr xmlns="http://schemas.microsoft.com/office/spreadsheetml/2009/9/main" objectType="Button" lockText="1"/>
</file>

<file path=xl/ctrlProps/ctrlProp548.xml><?xml version="1.0" encoding="utf-8"?>
<formControlPr xmlns="http://schemas.microsoft.com/office/spreadsheetml/2009/9/main" objectType="Button" lockText="1"/>
</file>

<file path=xl/ctrlProps/ctrlProp549.xml><?xml version="1.0" encoding="utf-8"?>
<formControlPr xmlns="http://schemas.microsoft.com/office/spreadsheetml/2009/9/main" objectType="Button" lockText="1"/>
</file>

<file path=xl/ctrlProps/ctrlProp55.xml><?xml version="1.0" encoding="utf-8"?>
<formControlPr xmlns="http://schemas.microsoft.com/office/spreadsheetml/2009/9/main" objectType="Button" lockText="1"/>
</file>

<file path=xl/ctrlProps/ctrlProp550.xml><?xml version="1.0" encoding="utf-8"?>
<formControlPr xmlns="http://schemas.microsoft.com/office/spreadsheetml/2009/9/main" objectType="Button" lockText="1"/>
</file>

<file path=xl/ctrlProps/ctrlProp551.xml><?xml version="1.0" encoding="utf-8"?>
<formControlPr xmlns="http://schemas.microsoft.com/office/spreadsheetml/2009/9/main" objectType="Button" lockText="1"/>
</file>

<file path=xl/ctrlProps/ctrlProp552.xml><?xml version="1.0" encoding="utf-8"?>
<formControlPr xmlns="http://schemas.microsoft.com/office/spreadsheetml/2009/9/main" objectType="Button" lockText="1"/>
</file>

<file path=xl/ctrlProps/ctrlProp553.xml><?xml version="1.0" encoding="utf-8"?>
<formControlPr xmlns="http://schemas.microsoft.com/office/spreadsheetml/2009/9/main" objectType="Button" lockText="1"/>
</file>

<file path=xl/ctrlProps/ctrlProp554.xml><?xml version="1.0" encoding="utf-8"?>
<formControlPr xmlns="http://schemas.microsoft.com/office/spreadsheetml/2009/9/main" objectType="Button" lockText="1"/>
</file>

<file path=xl/ctrlProps/ctrlProp555.xml><?xml version="1.0" encoding="utf-8"?>
<formControlPr xmlns="http://schemas.microsoft.com/office/spreadsheetml/2009/9/main" objectType="Button" lockText="1"/>
</file>

<file path=xl/ctrlProps/ctrlProp556.xml><?xml version="1.0" encoding="utf-8"?>
<formControlPr xmlns="http://schemas.microsoft.com/office/spreadsheetml/2009/9/main" objectType="Button" lockText="1"/>
</file>

<file path=xl/ctrlProps/ctrlProp557.xml><?xml version="1.0" encoding="utf-8"?>
<formControlPr xmlns="http://schemas.microsoft.com/office/spreadsheetml/2009/9/main" objectType="Button" lockText="1"/>
</file>

<file path=xl/ctrlProps/ctrlProp558.xml><?xml version="1.0" encoding="utf-8"?>
<formControlPr xmlns="http://schemas.microsoft.com/office/spreadsheetml/2009/9/main" objectType="Button" lockText="1"/>
</file>

<file path=xl/ctrlProps/ctrlProp559.xml><?xml version="1.0" encoding="utf-8"?>
<formControlPr xmlns="http://schemas.microsoft.com/office/spreadsheetml/2009/9/main" objectType="Button" lockText="1"/>
</file>

<file path=xl/ctrlProps/ctrlProp56.xml><?xml version="1.0" encoding="utf-8"?>
<formControlPr xmlns="http://schemas.microsoft.com/office/spreadsheetml/2009/9/main" objectType="Button" lockText="1"/>
</file>

<file path=xl/ctrlProps/ctrlProp560.xml><?xml version="1.0" encoding="utf-8"?>
<formControlPr xmlns="http://schemas.microsoft.com/office/spreadsheetml/2009/9/main" objectType="Button" lockText="1"/>
</file>

<file path=xl/ctrlProps/ctrlProp561.xml><?xml version="1.0" encoding="utf-8"?>
<formControlPr xmlns="http://schemas.microsoft.com/office/spreadsheetml/2009/9/main" objectType="Button" lockText="1"/>
</file>

<file path=xl/ctrlProps/ctrlProp562.xml><?xml version="1.0" encoding="utf-8"?>
<formControlPr xmlns="http://schemas.microsoft.com/office/spreadsheetml/2009/9/main" objectType="Button" lockText="1"/>
</file>

<file path=xl/ctrlProps/ctrlProp563.xml><?xml version="1.0" encoding="utf-8"?>
<formControlPr xmlns="http://schemas.microsoft.com/office/spreadsheetml/2009/9/main" objectType="Button" lockText="1"/>
</file>

<file path=xl/ctrlProps/ctrlProp564.xml><?xml version="1.0" encoding="utf-8"?>
<formControlPr xmlns="http://schemas.microsoft.com/office/spreadsheetml/2009/9/main" objectType="Button" lockText="1"/>
</file>

<file path=xl/ctrlProps/ctrlProp565.xml><?xml version="1.0" encoding="utf-8"?>
<formControlPr xmlns="http://schemas.microsoft.com/office/spreadsheetml/2009/9/main" objectType="Button" lockText="1"/>
</file>

<file path=xl/ctrlProps/ctrlProp566.xml><?xml version="1.0" encoding="utf-8"?>
<formControlPr xmlns="http://schemas.microsoft.com/office/spreadsheetml/2009/9/main" objectType="Button" lockText="1"/>
</file>

<file path=xl/ctrlProps/ctrlProp567.xml><?xml version="1.0" encoding="utf-8"?>
<formControlPr xmlns="http://schemas.microsoft.com/office/spreadsheetml/2009/9/main" objectType="Button" lockText="1"/>
</file>

<file path=xl/ctrlProps/ctrlProp568.xml><?xml version="1.0" encoding="utf-8"?>
<formControlPr xmlns="http://schemas.microsoft.com/office/spreadsheetml/2009/9/main" objectType="Button" lockText="1"/>
</file>

<file path=xl/ctrlProps/ctrlProp569.xml><?xml version="1.0" encoding="utf-8"?>
<formControlPr xmlns="http://schemas.microsoft.com/office/spreadsheetml/2009/9/main" objectType="Button" lockText="1"/>
</file>

<file path=xl/ctrlProps/ctrlProp57.xml><?xml version="1.0" encoding="utf-8"?>
<formControlPr xmlns="http://schemas.microsoft.com/office/spreadsheetml/2009/9/main" objectType="Button" lockText="1"/>
</file>

<file path=xl/ctrlProps/ctrlProp570.xml><?xml version="1.0" encoding="utf-8"?>
<formControlPr xmlns="http://schemas.microsoft.com/office/spreadsheetml/2009/9/main" objectType="Button" lockText="1"/>
</file>

<file path=xl/ctrlProps/ctrlProp571.xml><?xml version="1.0" encoding="utf-8"?>
<formControlPr xmlns="http://schemas.microsoft.com/office/spreadsheetml/2009/9/main" objectType="Button" lockText="1"/>
</file>

<file path=xl/ctrlProps/ctrlProp572.xml><?xml version="1.0" encoding="utf-8"?>
<formControlPr xmlns="http://schemas.microsoft.com/office/spreadsheetml/2009/9/main" objectType="Button" lockText="1"/>
</file>

<file path=xl/ctrlProps/ctrlProp573.xml><?xml version="1.0" encoding="utf-8"?>
<formControlPr xmlns="http://schemas.microsoft.com/office/spreadsheetml/2009/9/main" objectType="Button" lockText="1"/>
</file>

<file path=xl/ctrlProps/ctrlProp574.xml><?xml version="1.0" encoding="utf-8"?>
<formControlPr xmlns="http://schemas.microsoft.com/office/spreadsheetml/2009/9/main" objectType="Button" lockText="1"/>
</file>

<file path=xl/ctrlProps/ctrlProp575.xml><?xml version="1.0" encoding="utf-8"?>
<formControlPr xmlns="http://schemas.microsoft.com/office/spreadsheetml/2009/9/main" objectType="Button" lockText="1"/>
</file>

<file path=xl/ctrlProps/ctrlProp576.xml><?xml version="1.0" encoding="utf-8"?>
<formControlPr xmlns="http://schemas.microsoft.com/office/spreadsheetml/2009/9/main" objectType="Button" lockText="1"/>
</file>

<file path=xl/ctrlProps/ctrlProp577.xml><?xml version="1.0" encoding="utf-8"?>
<formControlPr xmlns="http://schemas.microsoft.com/office/spreadsheetml/2009/9/main" objectType="Button" lockText="1"/>
</file>

<file path=xl/ctrlProps/ctrlProp578.xml><?xml version="1.0" encoding="utf-8"?>
<formControlPr xmlns="http://schemas.microsoft.com/office/spreadsheetml/2009/9/main" objectType="Button" lockText="1"/>
</file>

<file path=xl/ctrlProps/ctrlProp579.xml><?xml version="1.0" encoding="utf-8"?>
<formControlPr xmlns="http://schemas.microsoft.com/office/spreadsheetml/2009/9/main" objectType="Button" lockText="1"/>
</file>

<file path=xl/ctrlProps/ctrlProp58.xml><?xml version="1.0" encoding="utf-8"?>
<formControlPr xmlns="http://schemas.microsoft.com/office/spreadsheetml/2009/9/main" objectType="Button" lockText="1"/>
</file>

<file path=xl/ctrlProps/ctrlProp580.xml><?xml version="1.0" encoding="utf-8"?>
<formControlPr xmlns="http://schemas.microsoft.com/office/spreadsheetml/2009/9/main" objectType="Button" lockText="1"/>
</file>

<file path=xl/ctrlProps/ctrlProp581.xml><?xml version="1.0" encoding="utf-8"?>
<formControlPr xmlns="http://schemas.microsoft.com/office/spreadsheetml/2009/9/main" objectType="Button" lockText="1"/>
</file>

<file path=xl/ctrlProps/ctrlProp582.xml><?xml version="1.0" encoding="utf-8"?>
<formControlPr xmlns="http://schemas.microsoft.com/office/spreadsheetml/2009/9/main" objectType="Button" lockText="1"/>
</file>

<file path=xl/ctrlProps/ctrlProp583.xml><?xml version="1.0" encoding="utf-8"?>
<formControlPr xmlns="http://schemas.microsoft.com/office/spreadsheetml/2009/9/main" objectType="Button" lockText="1"/>
</file>

<file path=xl/ctrlProps/ctrlProp584.xml><?xml version="1.0" encoding="utf-8"?>
<formControlPr xmlns="http://schemas.microsoft.com/office/spreadsheetml/2009/9/main" objectType="Button" lockText="1"/>
</file>

<file path=xl/ctrlProps/ctrlProp585.xml><?xml version="1.0" encoding="utf-8"?>
<formControlPr xmlns="http://schemas.microsoft.com/office/spreadsheetml/2009/9/main" objectType="Button" lockText="1"/>
</file>

<file path=xl/ctrlProps/ctrlProp586.xml><?xml version="1.0" encoding="utf-8"?>
<formControlPr xmlns="http://schemas.microsoft.com/office/spreadsheetml/2009/9/main" objectType="Button" lockText="1"/>
</file>

<file path=xl/ctrlProps/ctrlProp587.xml><?xml version="1.0" encoding="utf-8"?>
<formControlPr xmlns="http://schemas.microsoft.com/office/spreadsheetml/2009/9/main" objectType="Button" lockText="1"/>
</file>

<file path=xl/ctrlProps/ctrlProp588.xml><?xml version="1.0" encoding="utf-8"?>
<formControlPr xmlns="http://schemas.microsoft.com/office/spreadsheetml/2009/9/main" objectType="Button" lockText="1"/>
</file>

<file path=xl/ctrlProps/ctrlProp589.xml><?xml version="1.0" encoding="utf-8"?>
<formControlPr xmlns="http://schemas.microsoft.com/office/spreadsheetml/2009/9/main" objectType="Button" lockText="1"/>
</file>

<file path=xl/ctrlProps/ctrlProp59.xml><?xml version="1.0" encoding="utf-8"?>
<formControlPr xmlns="http://schemas.microsoft.com/office/spreadsheetml/2009/9/main" objectType="Button" lockText="1"/>
</file>

<file path=xl/ctrlProps/ctrlProp590.xml><?xml version="1.0" encoding="utf-8"?>
<formControlPr xmlns="http://schemas.microsoft.com/office/spreadsheetml/2009/9/main" objectType="Button" lockText="1"/>
</file>

<file path=xl/ctrlProps/ctrlProp591.xml><?xml version="1.0" encoding="utf-8"?>
<formControlPr xmlns="http://schemas.microsoft.com/office/spreadsheetml/2009/9/main" objectType="Button" lockText="1"/>
</file>

<file path=xl/ctrlProps/ctrlProp592.xml><?xml version="1.0" encoding="utf-8"?>
<formControlPr xmlns="http://schemas.microsoft.com/office/spreadsheetml/2009/9/main" objectType="Button" lockText="1"/>
</file>

<file path=xl/ctrlProps/ctrlProp593.xml><?xml version="1.0" encoding="utf-8"?>
<formControlPr xmlns="http://schemas.microsoft.com/office/spreadsheetml/2009/9/main" objectType="Button" lockText="1"/>
</file>

<file path=xl/ctrlProps/ctrlProp594.xml><?xml version="1.0" encoding="utf-8"?>
<formControlPr xmlns="http://schemas.microsoft.com/office/spreadsheetml/2009/9/main" objectType="Button" lockText="1"/>
</file>

<file path=xl/ctrlProps/ctrlProp595.xml><?xml version="1.0" encoding="utf-8"?>
<formControlPr xmlns="http://schemas.microsoft.com/office/spreadsheetml/2009/9/main" objectType="Button" lockText="1"/>
</file>

<file path=xl/ctrlProps/ctrlProp596.xml><?xml version="1.0" encoding="utf-8"?>
<formControlPr xmlns="http://schemas.microsoft.com/office/spreadsheetml/2009/9/main" objectType="Button" lockText="1"/>
</file>

<file path=xl/ctrlProps/ctrlProp597.xml><?xml version="1.0" encoding="utf-8"?>
<formControlPr xmlns="http://schemas.microsoft.com/office/spreadsheetml/2009/9/main" objectType="Button" lockText="1"/>
</file>

<file path=xl/ctrlProps/ctrlProp598.xml><?xml version="1.0" encoding="utf-8"?>
<formControlPr xmlns="http://schemas.microsoft.com/office/spreadsheetml/2009/9/main" objectType="Button" lockText="1"/>
</file>

<file path=xl/ctrlProps/ctrlProp599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60.xml><?xml version="1.0" encoding="utf-8"?>
<formControlPr xmlns="http://schemas.microsoft.com/office/spreadsheetml/2009/9/main" objectType="Button" lockText="1"/>
</file>

<file path=xl/ctrlProps/ctrlProp600.xml><?xml version="1.0" encoding="utf-8"?>
<formControlPr xmlns="http://schemas.microsoft.com/office/spreadsheetml/2009/9/main" objectType="Button" lockText="1"/>
</file>

<file path=xl/ctrlProps/ctrlProp601.xml><?xml version="1.0" encoding="utf-8"?>
<formControlPr xmlns="http://schemas.microsoft.com/office/spreadsheetml/2009/9/main" objectType="Button" lockText="1"/>
</file>

<file path=xl/ctrlProps/ctrlProp602.xml><?xml version="1.0" encoding="utf-8"?>
<formControlPr xmlns="http://schemas.microsoft.com/office/spreadsheetml/2009/9/main" objectType="Button" lockText="1"/>
</file>

<file path=xl/ctrlProps/ctrlProp603.xml><?xml version="1.0" encoding="utf-8"?>
<formControlPr xmlns="http://schemas.microsoft.com/office/spreadsheetml/2009/9/main" objectType="Button" lockText="1"/>
</file>

<file path=xl/ctrlProps/ctrlProp604.xml><?xml version="1.0" encoding="utf-8"?>
<formControlPr xmlns="http://schemas.microsoft.com/office/spreadsheetml/2009/9/main" objectType="Button" lockText="1"/>
</file>

<file path=xl/ctrlProps/ctrlProp605.xml><?xml version="1.0" encoding="utf-8"?>
<formControlPr xmlns="http://schemas.microsoft.com/office/spreadsheetml/2009/9/main" objectType="Button" lockText="1"/>
</file>

<file path=xl/ctrlProps/ctrlProp606.xml><?xml version="1.0" encoding="utf-8"?>
<formControlPr xmlns="http://schemas.microsoft.com/office/spreadsheetml/2009/9/main" objectType="Button" lockText="1"/>
</file>

<file path=xl/ctrlProps/ctrlProp607.xml><?xml version="1.0" encoding="utf-8"?>
<formControlPr xmlns="http://schemas.microsoft.com/office/spreadsheetml/2009/9/main" objectType="Button" lockText="1"/>
</file>

<file path=xl/ctrlProps/ctrlProp608.xml><?xml version="1.0" encoding="utf-8"?>
<formControlPr xmlns="http://schemas.microsoft.com/office/spreadsheetml/2009/9/main" objectType="Button" lockText="1"/>
</file>

<file path=xl/ctrlProps/ctrlProp609.xml><?xml version="1.0" encoding="utf-8"?>
<formControlPr xmlns="http://schemas.microsoft.com/office/spreadsheetml/2009/9/main" objectType="Button" lockText="1"/>
</file>

<file path=xl/ctrlProps/ctrlProp61.xml><?xml version="1.0" encoding="utf-8"?>
<formControlPr xmlns="http://schemas.microsoft.com/office/spreadsheetml/2009/9/main" objectType="Button" lockText="1"/>
</file>

<file path=xl/ctrlProps/ctrlProp610.xml><?xml version="1.0" encoding="utf-8"?>
<formControlPr xmlns="http://schemas.microsoft.com/office/spreadsheetml/2009/9/main" objectType="Button" lockText="1"/>
</file>

<file path=xl/ctrlProps/ctrlProp611.xml><?xml version="1.0" encoding="utf-8"?>
<formControlPr xmlns="http://schemas.microsoft.com/office/spreadsheetml/2009/9/main" objectType="Button" lockText="1"/>
</file>

<file path=xl/ctrlProps/ctrlProp612.xml><?xml version="1.0" encoding="utf-8"?>
<formControlPr xmlns="http://schemas.microsoft.com/office/spreadsheetml/2009/9/main" objectType="Button" lockText="1"/>
</file>

<file path=xl/ctrlProps/ctrlProp613.xml><?xml version="1.0" encoding="utf-8"?>
<formControlPr xmlns="http://schemas.microsoft.com/office/spreadsheetml/2009/9/main" objectType="Button" lockText="1"/>
</file>

<file path=xl/ctrlProps/ctrlProp614.xml><?xml version="1.0" encoding="utf-8"?>
<formControlPr xmlns="http://schemas.microsoft.com/office/spreadsheetml/2009/9/main" objectType="Button" lockText="1"/>
</file>

<file path=xl/ctrlProps/ctrlProp615.xml><?xml version="1.0" encoding="utf-8"?>
<formControlPr xmlns="http://schemas.microsoft.com/office/spreadsheetml/2009/9/main" objectType="Button" lockText="1"/>
</file>

<file path=xl/ctrlProps/ctrlProp616.xml><?xml version="1.0" encoding="utf-8"?>
<formControlPr xmlns="http://schemas.microsoft.com/office/spreadsheetml/2009/9/main" objectType="Button" lockText="1"/>
</file>

<file path=xl/ctrlProps/ctrlProp617.xml><?xml version="1.0" encoding="utf-8"?>
<formControlPr xmlns="http://schemas.microsoft.com/office/spreadsheetml/2009/9/main" objectType="Button" lockText="1"/>
</file>

<file path=xl/ctrlProps/ctrlProp618.xml><?xml version="1.0" encoding="utf-8"?>
<formControlPr xmlns="http://schemas.microsoft.com/office/spreadsheetml/2009/9/main" objectType="Button" lockText="1"/>
</file>

<file path=xl/ctrlProps/ctrlProp619.xml><?xml version="1.0" encoding="utf-8"?>
<formControlPr xmlns="http://schemas.microsoft.com/office/spreadsheetml/2009/9/main" objectType="Button" lockText="1"/>
</file>

<file path=xl/ctrlProps/ctrlProp62.xml><?xml version="1.0" encoding="utf-8"?>
<formControlPr xmlns="http://schemas.microsoft.com/office/spreadsheetml/2009/9/main" objectType="Button" lockText="1"/>
</file>

<file path=xl/ctrlProps/ctrlProp620.xml><?xml version="1.0" encoding="utf-8"?>
<formControlPr xmlns="http://schemas.microsoft.com/office/spreadsheetml/2009/9/main" objectType="Button" lockText="1"/>
</file>

<file path=xl/ctrlProps/ctrlProp621.xml><?xml version="1.0" encoding="utf-8"?>
<formControlPr xmlns="http://schemas.microsoft.com/office/spreadsheetml/2009/9/main" objectType="Button" lockText="1"/>
</file>

<file path=xl/ctrlProps/ctrlProp622.xml><?xml version="1.0" encoding="utf-8"?>
<formControlPr xmlns="http://schemas.microsoft.com/office/spreadsheetml/2009/9/main" objectType="Button" lockText="1"/>
</file>

<file path=xl/ctrlProps/ctrlProp623.xml><?xml version="1.0" encoding="utf-8"?>
<formControlPr xmlns="http://schemas.microsoft.com/office/spreadsheetml/2009/9/main" objectType="Button" lockText="1"/>
</file>

<file path=xl/ctrlProps/ctrlProp624.xml><?xml version="1.0" encoding="utf-8"?>
<formControlPr xmlns="http://schemas.microsoft.com/office/spreadsheetml/2009/9/main" objectType="Button" lockText="1"/>
</file>

<file path=xl/ctrlProps/ctrlProp625.xml><?xml version="1.0" encoding="utf-8"?>
<formControlPr xmlns="http://schemas.microsoft.com/office/spreadsheetml/2009/9/main" objectType="Button" lockText="1"/>
</file>

<file path=xl/ctrlProps/ctrlProp626.xml><?xml version="1.0" encoding="utf-8"?>
<formControlPr xmlns="http://schemas.microsoft.com/office/spreadsheetml/2009/9/main" objectType="Button" lockText="1"/>
</file>

<file path=xl/ctrlProps/ctrlProp627.xml><?xml version="1.0" encoding="utf-8"?>
<formControlPr xmlns="http://schemas.microsoft.com/office/spreadsheetml/2009/9/main" objectType="Button" lockText="1"/>
</file>

<file path=xl/ctrlProps/ctrlProp628.xml><?xml version="1.0" encoding="utf-8"?>
<formControlPr xmlns="http://schemas.microsoft.com/office/spreadsheetml/2009/9/main" objectType="Button" lockText="1"/>
</file>

<file path=xl/ctrlProps/ctrlProp629.xml><?xml version="1.0" encoding="utf-8"?>
<formControlPr xmlns="http://schemas.microsoft.com/office/spreadsheetml/2009/9/main" objectType="Button" lockText="1"/>
</file>

<file path=xl/ctrlProps/ctrlProp63.xml><?xml version="1.0" encoding="utf-8"?>
<formControlPr xmlns="http://schemas.microsoft.com/office/spreadsheetml/2009/9/main" objectType="Button" lockText="1"/>
</file>

<file path=xl/ctrlProps/ctrlProp630.xml><?xml version="1.0" encoding="utf-8"?>
<formControlPr xmlns="http://schemas.microsoft.com/office/spreadsheetml/2009/9/main" objectType="Button" lockText="1"/>
</file>

<file path=xl/ctrlProps/ctrlProp631.xml><?xml version="1.0" encoding="utf-8"?>
<formControlPr xmlns="http://schemas.microsoft.com/office/spreadsheetml/2009/9/main" objectType="Button" lockText="1"/>
</file>

<file path=xl/ctrlProps/ctrlProp632.xml><?xml version="1.0" encoding="utf-8"?>
<formControlPr xmlns="http://schemas.microsoft.com/office/spreadsheetml/2009/9/main" objectType="Button" lockText="1"/>
</file>

<file path=xl/ctrlProps/ctrlProp633.xml><?xml version="1.0" encoding="utf-8"?>
<formControlPr xmlns="http://schemas.microsoft.com/office/spreadsheetml/2009/9/main" objectType="Button" lockText="1"/>
</file>

<file path=xl/ctrlProps/ctrlProp634.xml><?xml version="1.0" encoding="utf-8"?>
<formControlPr xmlns="http://schemas.microsoft.com/office/spreadsheetml/2009/9/main" objectType="Button" lockText="1"/>
</file>

<file path=xl/ctrlProps/ctrlProp635.xml><?xml version="1.0" encoding="utf-8"?>
<formControlPr xmlns="http://schemas.microsoft.com/office/spreadsheetml/2009/9/main" objectType="Button" lockText="1"/>
</file>

<file path=xl/ctrlProps/ctrlProp636.xml><?xml version="1.0" encoding="utf-8"?>
<formControlPr xmlns="http://schemas.microsoft.com/office/spreadsheetml/2009/9/main" objectType="Button" lockText="1"/>
</file>

<file path=xl/ctrlProps/ctrlProp637.xml><?xml version="1.0" encoding="utf-8"?>
<formControlPr xmlns="http://schemas.microsoft.com/office/spreadsheetml/2009/9/main" objectType="Button" lockText="1"/>
</file>

<file path=xl/ctrlProps/ctrlProp638.xml><?xml version="1.0" encoding="utf-8"?>
<formControlPr xmlns="http://schemas.microsoft.com/office/spreadsheetml/2009/9/main" objectType="Button" lockText="1"/>
</file>

<file path=xl/ctrlProps/ctrlProp639.xml><?xml version="1.0" encoding="utf-8"?>
<formControlPr xmlns="http://schemas.microsoft.com/office/spreadsheetml/2009/9/main" objectType="Button" lockText="1"/>
</file>

<file path=xl/ctrlProps/ctrlProp64.xml><?xml version="1.0" encoding="utf-8"?>
<formControlPr xmlns="http://schemas.microsoft.com/office/spreadsheetml/2009/9/main" objectType="Button" lockText="1"/>
</file>

<file path=xl/ctrlProps/ctrlProp640.xml><?xml version="1.0" encoding="utf-8"?>
<formControlPr xmlns="http://schemas.microsoft.com/office/spreadsheetml/2009/9/main" objectType="Button" lockText="1"/>
</file>

<file path=xl/ctrlProps/ctrlProp641.xml><?xml version="1.0" encoding="utf-8"?>
<formControlPr xmlns="http://schemas.microsoft.com/office/spreadsheetml/2009/9/main" objectType="Button" lockText="1"/>
</file>

<file path=xl/ctrlProps/ctrlProp642.xml><?xml version="1.0" encoding="utf-8"?>
<formControlPr xmlns="http://schemas.microsoft.com/office/spreadsheetml/2009/9/main" objectType="Button" lockText="1"/>
</file>

<file path=xl/ctrlProps/ctrlProp643.xml><?xml version="1.0" encoding="utf-8"?>
<formControlPr xmlns="http://schemas.microsoft.com/office/spreadsheetml/2009/9/main" objectType="Button" lockText="1"/>
</file>

<file path=xl/ctrlProps/ctrlProp644.xml><?xml version="1.0" encoding="utf-8"?>
<formControlPr xmlns="http://schemas.microsoft.com/office/spreadsheetml/2009/9/main" objectType="Button" lockText="1"/>
</file>

<file path=xl/ctrlProps/ctrlProp645.xml><?xml version="1.0" encoding="utf-8"?>
<formControlPr xmlns="http://schemas.microsoft.com/office/spreadsheetml/2009/9/main" objectType="Button" lockText="1"/>
</file>

<file path=xl/ctrlProps/ctrlProp646.xml><?xml version="1.0" encoding="utf-8"?>
<formControlPr xmlns="http://schemas.microsoft.com/office/spreadsheetml/2009/9/main" objectType="Button" lockText="1"/>
</file>

<file path=xl/ctrlProps/ctrlProp647.xml><?xml version="1.0" encoding="utf-8"?>
<formControlPr xmlns="http://schemas.microsoft.com/office/spreadsheetml/2009/9/main" objectType="Button" lockText="1"/>
</file>

<file path=xl/ctrlProps/ctrlProp648.xml><?xml version="1.0" encoding="utf-8"?>
<formControlPr xmlns="http://schemas.microsoft.com/office/spreadsheetml/2009/9/main" objectType="Button" lockText="1"/>
</file>

<file path=xl/ctrlProps/ctrlProp649.xml><?xml version="1.0" encoding="utf-8"?>
<formControlPr xmlns="http://schemas.microsoft.com/office/spreadsheetml/2009/9/main" objectType="Button" lockText="1"/>
</file>

<file path=xl/ctrlProps/ctrlProp65.xml><?xml version="1.0" encoding="utf-8"?>
<formControlPr xmlns="http://schemas.microsoft.com/office/spreadsheetml/2009/9/main" objectType="Button" lockText="1"/>
</file>

<file path=xl/ctrlProps/ctrlProp650.xml><?xml version="1.0" encoding="utf-8"?>
<formControlPr xmlns="http://schemas.microsoft.com/office/spreadsheetml/2009/9/main" objectType="Button" lockText="1"/>
</file>

<file path=xl/ctrlProps/ctrlProp651.xml><?xml version="1.0" encoding="utf-8"?>
<formControlPr xmlns="http://schemas.microsoft.com/office/spreadsheetml/2009/9/main" objectType="Button" lockText="1"/>
</file>

<file path=xl/ctrlProps/ctrlProp652.xml><?xml version="1.0" encoding="utf-8"?>
<formControlPr xmlns="http://schemas.microsoft.com/office/spreadsheetml/2009/9/main" objectType="Button" lockText="1"/>
</file>

<file path=xl/ctrlProps/ctrlProp653.xml><?xml version="1.0" encoding="utf-8"?>
<formControlPr xmlns="http://schemas.microsoft.com/office/spreadsheetml/2009/9/main" objectType="Button" lockText="1"/>
</file>

<file path=xl/ctrlProps/ctrlProp654.xml><?xml version="1.0" encoding="utf-8"?>
<formControlPr xmlns="http://schemas.microsoft.com/office/spreadsheetml/2009/9/main" objectType="Button" lockText="1"/>
</file>

<file path=xl/ctrlProps/ctrlProp655.xml><?xml version="1.0" encoding="utf-8"?>
<formControlPr xmlns="http://schemas.microsoft.com/office/spreadsheetml/2009/9/main" objectType="Button" lockText="1"/>
</file>

<file path=xl/ctrlProps/ctrlProp656.xml><?xml version="1.0" encoding="utf-8"?>
<formControlPr xmlns="http://schemas.microsoft.com/office/spreadsheetml/2009/9/main" objectType="Button" lockText="1"/>
</file>

<file path=xl/ctrlProps/ctrlProp657.xml><?xml version="1.0" encoding="utf-8"?>
<formControlPr xmlns="http://schemas.microsoft.com/office/spreadsheetml/2009/9/main" objectType="Button" lockText="1"/>
</file>

<file path=xl/ctrlProps/ctrlProp658.xml><?xml version="1.0" encoding="utf-8"?>
<formControlPr xmlns="http://schemas.microsoft.com/office/spreadsheetml/2009/9/main" objectType="Button" lockText="1"/>
</file>

<file path=xl/ctrlProps/ctrlProp659.xml><?xml version="1.0" encoding="utf-8"?>
<formControlPr xmlns="http://schemas.microsoft.com/office/spreadsheetml/2009/9/main" objectType="Button" lockText="1"/>
</file>

<file path=xl/ctrlProps/ctrlProp66.xml><?xml version="1.0" encoding="utf-8"?>
<formControlPr xmlns="http://schemas.microsoft.com/office/spreadsheetml/2009/9/main" objectType="Button" lockText="1"/>
</file>

<file path=xl/ctrlProps/ctrlProp660.xml><?xml version="1.0" encoding="utf-8"?>
<formControlPr xmlns="http://schemas.microsoft.com/office/spreadsheetml/2009/9/main" objectType="Button" lockText="1"/>
</file>

<file path=xl/ctrlProps/ctrlProp661.xml><?xml version="1.0" encoding="utf-8"?>
<formControlPr xmlns="http://schemas.microsoft.com/office/spreadsheetml/2009/9/main" objectType="Button" lockText="1"/>
</file>

<file path=xl/ctrlProps/ctrlProp662.xml><?xml version="1.0" encoding="utf-8"?>
<formControlPr xmlns="http://schemas.microsoft.com/office/spreadsheetml/2009/9/main" objectType="Button" lockText="1"/>
</file>

<file path=xl/ctrlProps/ctrlProp663.xml><?xml version="1.0" encoding="utf-8"?>
<formControlPr xmlns="http://schemas.microsoft.com/office/spreadsheetml/2009/9/main" objectType="Button" lockText="1"/>
</file>

<file path=xl/ctrlProps/ctrlProp664.xml><?xml version="1.0" encoding="utf-8"?>
<formControlPr xmlns="http://schemas.microsoft.com/office/spreadsheetml/2009/9/main" objectType="Button" lockText="1"/>
</file>

<file path=xl/ctrlProps/ctrlProp665.xml><?xml version="1.0" encoding="utf-8"?>
<formControlPr xmlns="http://schemas.microsoft.com/office/spreadsheetml/2009/9/main" objectType="Button" lockText="1"/>
</file>

<file path=xl/ctrlProps/ctrlProp666.xml><?xml version="1.0" encoding="utf-8"?>
<formControlPr xmlns="http://schemas.microsoft.com/office/spreadsheetml/2009/9/main" objectType="Button" lockText="1"/>
</file>

<file path=xl/ctrlProps/ctrlProp667.xml><?xml version="1.0" encoding="utf-8"?>
<formControlPr xmlns="http://schemas.microsoft.com/office/spreadsheetml/2009/9/main" objectType="Button" lockText="1"/>
</file>

<file path=xl/ctrlProps/ctrlProp668.xml><?xml version="1.0" encoding="utf-8"?>
<formControlPr xmlns="http://schemas.microsoft.com/office/spreadsheetml/2009/9/main" objectType="Button" lockText="1"/>
</file>

<file path=xl/ctrlProps/ctrlProp669.xml><?xml version="1.0" encoding="utf-8"?>
<formControlPr xmlns="http://schemas.microsoft.com/office/spreadsheetml/2009/9/main" objectType="Button" lockText="1"/>
</file>

<file path=xl/ctrlProps/ctrlProp67.xml><?xml version="1.0" encoding="utf-8"?>
<formControlPr xmlns="http://schemas.microsoft.com/office/spreadsheetml/2009/9/main" objectType="Button" lockText="1"/>
</file>

<file path=xl/ctrlProps/ctrlProp670.xml><?xml version="1.0" encoding="utf-8"?>
<formControlPr xmlns="http://schemas.microsoft.com/office/spreadsheetml/2009/9/main" objectType="Button" lockText="1"/>
</file>

<file path=xl/ctrlProps/ctrlProp671.xml><?xml version="1.0" encoding="utf-8"?>
<formControlPr xmlns="http://schemas.microsoft.com/office/spreadsheetml/2009/9/main" objectType="Button" lockText="1"/>
</file>

<file path=xl/ctrlProps/ctrlProp672.xml><?xml version="1.0" encoding="utf-8"?>
<formControlPr xmlns="http://schemas.microsoft.com/office/spreadsheetml/2009/9/main" objectType="Button" lockText="1"/>
</file>

<file path=xl/ctrlProps/ctrlProp673.xml><?xml version="1.0" encoding="utf-8"?>
<formControlPr xmlns="http://schemas.microsoft.com/office/spreadsheetml/2009/9/main" objectType="Button" lockText="1"/>
</file>

<file path=xl/ctrlProps/ctrlProp674.xml><?xml version="1.0" encoding="utf-8"?>
<formControlPr xmlns="http://schemas.microsoft.com/office/spreadsheetml/2009/9/main" objectType="Button" lockText="1"/>
</file>

<file path=xl/ctrlProps/ctrlProp675.xml><?xml version="1.0" encoding="utf-8"?>
<formControlPr xmlns="http://schemas.microsoft.com/office/spreadsheetml/2009/9/main" objectType="Button" lockText="1"/>
</file>

<file path=xl/ctrlProps/ctrlProp676.xml><?xml version="1.0" encoding="utf-8"?>
<formControlPr xmlns="http://schemas.microsoft.com/office/spreadsheetml/2009/9/main" objectType="Button" lockText="1"/>
</file>

<file path=xl/ctrlProps/ctrlProp677.xml><?xml version="1.0" encoding="utf-8"?>
<formControlPr xmlns="http://schemas.microsoft.com/office/spreadsheetml/2009/9/main" objectType="Button" lockText="1"/>
</file>

<file path=xl/ctrlProps/ctrlProp678.xml><?xml version="1.0" encoding="utf-8"?>
<formControlPr xmlns="http://schemas.microsoft.com/office/spreadsheetml/2009/9/main" objectType="Button" lockText="1"/>
</file>

<file path=xl/ctrlProps/ctrlProp679.xml><?xml version="1.0" encoding="utf-8"?>
<formControlPr xmlns="http://schemas.microsoft.com/office/spreadsheetml/2009/9/main" objectType="Button" lockText="1"/>
</file>

<file path=xl/ctrlProps/ctrlProp68.xml><?xml version="1.0" encoding="utf-8"?>
<formControlPr xmlns="http://schemas.microsoft.com/office/spreadsheetml/2009/9/main" objectType="Button" lockText="1"/>
</file>

<file path=xl/ctrlProps/ctrlProp680.xml><?xml version="1.0" encoding="utf-8"?>
<formControlPr xmlns="http://schemas.microsoft.com/office/spreadsheetml/2009/9/main" objectType="Button" lockText="1"/>
</file>

<file path=xl/ctrlProps/ctrlProp681.xml><?xml version="1.0" encoding="utf-8"?>
<formControlPr xmlns="http://schemas.microsoft.com/office/spreadsheetml/2009/9/main" objectType="Button" lockText="1"/>
</file>

<file path=xl/ctrlProps/ctrlProp682.xml><?xml version="1.0" encoding="utf-8"?>
<formControlPr xmlns="http://schemas.microsoft.com/office/spreadsheetml/2009/9/main" objectType="Button" lockText="1"/>
</file>

<file path=xl/ctrlProps/ctrlProp683.xml><?xml version="1.0" encoding="utf-8"?>
<formControlPr xmlns="http://schemas.microsoft.com/office/spreadsheetml/2009/9/main" objectType="Button" lockText="1"/>
</file>

<file path=xl/ctrlProps/ctrlProp684.xml><?xml version="1.0" encoding="utf-8"?>
<formControlPr xmlns="http://schemas.microsoft.com/office/spreadsheetml/2009/9/main" objectType="Button" lockText="1"/>
</file>

<file path=xl/ctrlProps/ctrlProp685.xml><?xml version="1.0" encoding="utf-8"?>
<formControlPr xmlns="http://schemas.microsoft.com/office/spreadsheetml/2009/9/main" objectType="Button" lockText="1"/>
</file>

<file path=xl/ctrlProps/ctrlProp686.xml><?xml version="1.0" encoding="utf-8"?>
<formControlPr xmlns="http://schemas.microsoft.com/office/spreadsheetml/2009/9/main" objectType="Button" lockText="1"/>
</file>

<file path=xl/ctrlProps/ctrlProp687.xml><?xml version="1.0" encoding="utf-8"?>
<formControlPr xmlns="http://schemas.microsoft.com/office/spreadsheetml/2009/9/main" objectType="Button" lockText="1"/>
</file>

<file path=xl/ctrlProps/ctrlProp688.xml><?xml version="1.0" encoding="utf-8"?>
<formControlPr xmlns="http://schemas.microsoft.com/office/spreadsheetml/2009/9/main" objectType="Button" lockText="1"/>
</file>

<file path=xl/ctrlProps/ctrlProp689.xml><?xml version="1.0" encoding="utf-8"?>
<formControlPr xmlns="http://schemas.microsoft.com/office/spreadsheetml/2009/9/main" objectType="Button" lockText="1"/>
</file>

<file path=xl/ctrlProps/ctrlProp69.xml><?xml version="1.0" encoding="utf-8"?>
<formControlPr xmlns="http://schemas.microsoft.com/office/spreadsheetml/2009/9/main" objectType="Button" lockText="1"/>
</file>

<file path=xl/ctrlProps/ctrlProp690.xml><?xml version="1.0" encoding="utf-8"?>
<formControlPr xmlns="http://schemas.microsoft.com/office/spreadsheetml/2009/9/main" objectType="Button" lockText="1"/>
</file>

<file path=xl/ctrlProps/ctrlProp691.xml><?xml version="1.0" encoding="utf-8"?>
<formControlPr xmlns="http://schemas.microsoft.com/office/spreadsheetml/2009/9/main" objectType="Button" lockText="1"/>
</file>

<file path=xl/ctrlProps/ctrlProp692.xml><?xml version="1.0" encoding="utf-8"?>
<formControlPr xmlns="http://schemas.microsoft.com/office/spreadsheetml/2009/9/main" objectType="Button" lockText="1"/>
</file>

<file path=xl/ctrlProps/ctrlProp693.xml><?xml version="1.0" encoding="utf-8"?>
<formControlPr xmlns="http://schemas.microsoft.com/office/spreadsheetml/2009/9/main" objectType="Button" lockText="1"/>
</file>

<file path=xl/ctrlProps/ctrlProp694.xml><?xml version="1.0" encoding="utf-8"?>
<formControlPr xmlns="http://schemas.microsoft.com/office/spreadsheetml/2009/9/main" objectType="Button" lockText="1"/>
</file>

<file path=xl/ctrlProps/ctrlProp695.xml><?xml version="1.0" encoding="utf-8"?>
<formControlPr xmlns="http://schemas.microsoft.com/office/spreadsheetml/2009/9/main" objectType="Button" lockText="1"/>
</file>

<file path=xl/ctrlProps/ctrlProp696.xml><?xml version="1.0" encoding="utf-8"?>
<formControlPr xmlns="http://schemas.microsoft.com/office/spreadsheetml/2009/9/main" objectType="Button" lockText="1"/>
</file>

<file path=xl/ctrlProps/ctrlProp697.xml><?xml version="1.0" encoding="utf-8"?>
<formControlPr xmlns="http://schemas.microsoft.com/office/spreadsheetml/2009/9/main" objectType="Button" lockText="1"/>
</file>

<file path=xl/ctrlProps/ctrlProp698.xml><?xml version="1.0" encoding="utf-8"?>
<formControlPr xmlns="http://schemas.microsoft.com/office/spreadsheetml/2009/9/main" objectType="Button" lockText="1"/>
</file>

<file path=xl/ctrlProps/ctrlProp699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70.xml><?xml version="1.0" encoding="utf-8"?>
<formControlPr xmlns="http://schemas.microsoft.com/office/spreadsheetml/2009/9/main" objectType="Button" lockText="1"/>
</file>

<file path=xl/ctrlProps/ctrlProp700.xml><?xml version="1.0" encoding="utf-8"?>
<formControlPr xmlns="http://schemas.microsoft.com/office/spreadsheetml/2009/9/main" objectType="Button" lockText="1"/>
</file>

<file path=xl/ctrlProps/ctrlProp701.xml><?xml version="1.0" encoding="utf-8"?>
<formControlPr xmlns="http://schemas.microsoft.com/office/spreadsheetml/2009/9/main" objectType="Button" lockText="1"/>
</file>

<file path=xl/ctrlProps/ctrlProp702.xml><?xml version="1.0" encoding="utf-8"?>
<formControlPr xmlns="http://schemas.microsoft.com/office/spreadsheetml/2009/9/main" objectType="Button" lockText="1"/>
</file>

<file path=xl/ctrlProps/ctrlProp703.xml><?xml version="1.0" encoding="utf-8"?>
<formControlPr xmlns="http://schemas.microsoft.com/office/spreadsheetml/2009/9/main" objectType="Button" lockText="1"/>
</file>

<file path=xl/ctrlProps/ctrlProp704.xml><?xml version="1.0" encoding="utf-8"?>
<formControlPr xmlns="http://schemas.microsoft.com/office/spreadsheetml/2009/9/main" objectType="Button" lockText="1"/>
</file>

<file path=xl/ctrlProps/ctrlProp705.xml><?xml version="1.0" encoding="utf-8"?>
<formControlPr xmlns="http://schemas.microsoft.com/office/spreadsheetml/2009/9/main" objectType="Button" lockText="1"/>
</file>

<file path=xl/ctrlProps/ctrlProp706.xml><?xml version="1.0" encoding="utf-8"?>
<formControlPr xmlns="http://schemas.microsoft.com/office/spreadsheetml/2009/9/main" objectType="Button" lockText="1"/>
</file>

<file path=xl/ctrlProps/ctrlProp707.xml><?xml version="1.0" encoding="utf-8"?>
<formControlPr xmlns="http://schemas.microsoft.com/office/spreadsheetml/2009/9/main" objectType="Button" lockText="1"/>
</file>

<file path=xl/ctrlProps/ctrlProp708.xml><?xml version="1.0" encoding="utf-8"?>
<formControlPr xmlns="http://schemas.microsoft.com/office/spreadsheetml/2009/9/main" objectType="Button" lockText="1"/>
</file>

<file path=xl/ctrlProps/ctrlProp709.xml><?xml version="1.0" encoding="utf-8"?>
<formControlPr xmlns="http://schemas.microsoft.com/office/spreadsheetml/2009/9/main" objectType="Button" lockText="1"/>
</file>

<file path=xl/ctrlProps/ctrlProp71.xml><?xml version="1.0" encoding="utf-8"?>
<formControlPr xmlns="http://schemas.microsoft.com/office/spreadsheetml/2009/9/main" objectType="Button" lockText="1"/>
</file>

<file path=xl/ctrlProps/ctrlProp710.xml><?xml version="1.0" encoding="utf-8"?>
<formControlPr xmlns="http://schemas.microsoft.com/office/spreadsheetml/2009/9/main" objectType="Button" lockText="1"/>
</file>

<file path=xl/ctrlProps/ctrlProp711.xml><?xml version="1.0" encoding="utf-8"?>
<formControlPr xmlns="http://schemas.microsoft.com/office/spreadsheetml/2009/9/main" objectType="Button" lockText="1"/>
</file>

<file path=xl/ctrlProps/ctrlProp712.xml><?xml version="1.0" encoding="utf-8"?>
<formControlPr xmlns="http://schemas.microsoft.com/office/spreadsheetml/2009/9/main" objectType="Button" lockText="1"/>
</file>

<file path=xl/ctrlProps/ctrlProp713.xml><?xml version="1.0" encoding="utf-8"?>
<formControlPr xmlns="http://schemas.microsoft.com/office/spreadsheetml/2009/9/main" objectType="Button" lockText="1"/>
</file>

<file path=xl/ctrlProps/ctrlProp714.xml><?xml version="1.0" encoding="utf-8"?>
<formControlPr xmlns="http://schemas.microsoft.com/office/spreadsheetml/2009/9/main" objectType="Button" lockText="1"/>
</file>

<file path=xl/ctrlProps/ctrlProp715.xml><?xml version="1.0" encoding="utf-8"?>
<formControlPr xmlns="http://schemas.microsoft.com/office/spreadsheetml/2009/9/main" objectType="Button" lockText="1"/>
</file>

<file path=xl/ctrlProps/ctrlProp716.xml><?xml version="1.0" encoding="utf-8"?>
<formControlPr xmlns="http://schemas.microsoft.com/office/spreadsheetml/2009/9/main" objectType="Button" lockText="1"/>
</file>

<file path=xl/ctrlProps/ctrlProp717.xml><?xml version="1.0" encoding="utf-8"?>
<formControlPr xmlns="http://schemas.microsoft.com/office/spreadsheetml/2009/9/main" objectType="Button" lockText="1"/>
</file>

<file path=xl/ctrlProps/ctrlProp718.xml><?xml version="1.0" encoding="utf-8"?>
<formControlPr xmlns="http://schemas.microsoft.com/office/spreadsheetml/2009/9/main" objectType="Button" lockText="1"/>
</file>

<file path=xl/ctrlProps/ctrlProp719.xml><?xml version="1.0" encoding="utf-8"?>
<formControlPr xmlns="http://schemas.microsoft.com/office/spreadsheetml/2009/9/main" objectType="Button" lockText="1"/>
</file>

<file path=xl/ctrlProps/ctrlProp72.xml><?xml version="1.0" encoding="utf-8"?>
<formControlPr xmlns="http://schemas.microsoft.com/office/spreadsheetml/2009/9/main" objectType="Button" lockText="1"/>
</file>

<file path=xl/ctrlProps/ctrlProp720.xml><?xml version="1.0" encoding="utf-8"?>
<formControlPr xmlns="http://schemas.microsoft.com/office/spreadsheetml/2009/9/main" objectType="Button" lockText="1"/>
</file>

<file path=xl/ctrlProps/ctrlProp721.xml><?xml version="1.0" encoding="utf-8"?>
<formControlPr xmlns="http://schemas.microsoft.com/office/spreadsheetml/2009/9/main" objectType="Button" lockText="1"/>
</file>

<file path=xl/ctrlProps/ctrlProp722.xml><?xml version="1.0" encoding="utf-8"?>
<formControlPr xmlns="http://schemas.microsoft.com/office/spreadsheetml/2009/9/main" objectType="Button" lockText="1"/>
</file>

<file path=xl/ctrlProps/ctrlProp723.xml><?xml version="1.0" encoding="utf-8"?>
<formControlPr xmlns="http://schemas.microsoft.com/office/spreadsheetml/2009/9/main" objectType="Button" lockText="1"/>
</file>

<file path=xl/ctrlProps/ctrlProp724.xml><?xml version="1.0" encoding="utf-8"?>
<formControlPr xmlns="http://schemas.microsoft.com/office/spreadsheetml/2009/9/main" objectType="Button" lockText="1"/>
</file>

<file path=xl/ctrlProps/ctrlProp725.xml><?xml version="1.0" encoding="utf-8"?>
<formControlPr xmlns="http://schemas.microsoft.com/office/spreadsheetml/2009/9/main" objectType="Button" lockText="1"/>
</file>

<file path=xl/ctrlProps/ctrlProp726.xml><?xml version="1.0" encoding="utf-8"?>
<formControlPr xmlns="http://schemas.microsoft.com/office/spreadsheetml/2009/9/main" objectType="Button" lockText="1"/>
</file>

<file path=xl/ctrlProps/ctrlProp727.xml><?xml version="1.0" encoding="utf-8"?>
<formControlPr xmlns="http://schemas.microsoft.com/office/spreadsheetml/2009/9/main" objectType="Button" lockText="1"/>
</file>

<file path=xl/ctrlProps/ctrlProp728.xml><?xml version="1.0" encoding="utf-8"?>
<formControlPr xmlns="http://schemas.microsoft.com/office/spreadsheetml/2009/9/main" objectType="Button" lockText="1"/>
</file>

<file path=xl/ctrlProps/ctrlProp729.xml><?xml version="1.0" encoding="utf-8"?>
<formControlPr xmlns="http://schemas.microsoft.com/office/spreadsheetml/2009/9/main" objectType="Button" lockText="1"/>
</file>

<file path=xl/ctrlProps/ctrlProp73.xml><?xml version="1.0" encoding="utf-8"?>
<formControlPr xmlns="http://schemas.microsoft.com/office/spreadsheetml/2009/9/main" objectType="Button" lockText="1"/>
</file>

<file path=xl/ctrlProps/ctrlProp730.xml><?xml version="1.0" encoding="utf-8"?>
<formControlPr xmlns="http://schemas.microsoft.com/office/spreadsheetml/2009/9/main" objectType="Button" lockText="1"/>
</file>

<file path=xl/ctrlProps/ctrlProp731.xml><?xml version="1.0" encoding="utf-8"?>
<formControlPr xmlns="http://schemas.microsoft.com/office/spreadsheetml/2009/9/main" objectType="Button" lockText="1"/>
</file>

<file path=xl/ctrlProps/ctrlProp732.xml><?xml version="1.0" encoding="utf-8"?>
<formControlPr xmlns="http://schemas.microsoft.com/office/spreadsheetml/2009/9/main" objectType="Button" lockText="1"/>
</file>

<file path=xl/ctrlProps/ctrlProp733.xml><?xml version="1.0" encoding="utf-8"?>
<formControlPr xmlns="http://schemas.microsoft.com/office/spreadsheetml/2009/9/main" objectType="Button" lockText="1"/>
</file>

<file path=xl/ctrlProps/ctrlProp734.xml><?xml version="1.0" encoding="utf-8"?>
<formControlPr xmlns="http://schemas.microsoft.com/office/spreadsheetml/2009/9/main" objectType="Button" lockText="1"/>
</file>

<file path=xl/ctrlProps/ctrlProp735.xml><?xml version="1.0" encoding="utf-8"?>
<formControlPr xmlns="http://schemas.microsoft.com/office/spreadsheetml/2009/9/main" objectType="Button" lockText="1"/>
</file>

<file path=xl/ctrlProps/ctrlProp736.xml><?xml version="1.0" encoding="utf-8"?>
<formControlPr xmlns="http://schemas.microsoft.com/office/spreadsheetml/2009/9/main" objectType="Button" lockText="1"/>
</file>

<file path=xl/ctrlProps/ctrlProp737.xml><?xml version="1.0" encoding="utf-8"?>
<formControlPr xmlns="http://schemas.microsoft.com/office/spreadsheetml/2009/9/main" objectType="Button" lockText="1"/>
</file>

<file path=xl/ctrlProps/ctrlProp738.xml><?xml version="1.0" encoding="utf-8"?>
<formControlPr xmlns="http://schemas.microsoft.com/office/spreadsheetml/2009/9/main" objectType="Button" lockText="1"/>
</file>

<file path=xl/ctrlProps/ctrlProp739.xml><?xml version="1.0" encoding="utf-8"?>
<formControlPr xmlns="http://schemas.microsoft.com/office/spreadsheetml/2009/9/main" objectType="Button" lockText="1"/>
</file>

<file path=xl/ctrlProps/ctrlProp74.xml><?xml version="1.0" encoding="utf-8"?>
<formControlPr xmlns="http://schemas.microsoft.com/office/spreadsheetml/2009/9/main" objectType="Button" lockText="1"/>
</file>

<file path=xl/ctrlProps/ctrlProp740.xml><?xml version="1.0" encoding="utf-8"?>
<formControlPr xmlns="http://schemas.microsoft.com/office/spreadsheetml/2009/9/main" objectType="Button" lockText="1"/>
</file>

<file path=xl/ctrlProps/ctrlProp741.xml><?xml version="1.0" encoding="utf-8"?>
<formControlPr xmlns="http://schemas.microsoft.com/office/spreadsheetml/2009/9/main" objectType="Button" lockText="1"/>
</file>

<file path=xl/ctrlProps/ctrlProp742.xml><?xml version="1.0" encoding="utf-8"?>
<formControlPr xmlns="http://schemas.microsoft.com/office/spreadsheetml/2009/9/main" objectType="Button" lockText="1"/>
</file>

<file path=xl/ctrlProps/ctrlProp743.xml><?xml version="1.0" encoding="utf-8"?>
<formControlPr xmlns="http://schemas.microsoft.com/office/spreadsheetml/2009/9/main" objectType="Button" lockText="1"/>
</file>

<file path=xl/ctrlProps/ctrlProp744.xml><?xml version="1.0" encoding="utf-8"?>
<formControlPr xmlns="http://schemas.microsoft.com/office/spreadsheetml/2009/9/main" objectType="Button" lockText="1"/>
</file>

<file path=xl/ctrlProps/ctrlProp745.xml><?xml version="1.0" encoding="utf-8"?>
<formControlPr xmlns="http://schemas.microsoft.com/office/spreadsheetml/2009/9/main" objectType="Button" lockText="1"/>
</file>

<file path=xl/ctrlProps/ctrlProp746.xml><?xml version="1.0" encoding="utf-8"?>
<formControlPr xmlns="http://schemas.microsoft.com/office/spreadsheetml/2009/9/main" objectType="Button" lockText="1"/>
</file>

<file path=xl/ctrlProps/ctrlProp747.xml><?xml version="1.0" encoding="utf-8"?>
<formControlPr xmlns="http://schemas.microsoft.com/office/spreadsheetml/2009/9/main" objectType="Button" lockText="1"/>
</file>

<file path=xl/ctrlProps/ctrlProp748.xml><?xml version="1.0" encoding="utf-8"?>
<formControlPr xmlns="http://schemas.microsoft.com/office/spreadsheetml/2009/9/main" objectType="Button" lockText="1"/>
</file>

<file path=xl/ctrlProps/ctrlProp749.xml><?xml version="1.0" encoding="utf-8"?>
<formControlPr xmlns="http://schemas.microsoft.com/office/spreadsheetml/2009/9/main" objectType="Button" lockText="1"/>
</file>

<file path=xl/ctrlProps/ctrlProp75.xml><?xml version="1.0" encoding="utf-8"?>
<formControlPr xmlns="http://schemas.microsoft.com/office/spreadsheetml/2009/9/main" objectType="Button" lockText="1"/>
</file>

<file path=xl/ctrlProps/ctrlProp750.xml><?xml version="1.0" encoding="utf-8"?>
<formControlPr xmlns="http://schemas.microsoft.com/office/spreadsheetml/2009/9/main" objectType="Button" lockText="1"/>
</file>

<file path=xl/ctrlProps/ctrlProp751.xml><?xml version="1.0" encoding="utf-8"?>
<formControlPr xmlns="http://schemas.microsoft.com/office/spreadsheetml/2009/9/main" objectType="Button" lockText="1"/>
</file>

<file path=xl/ctrlProps/ctrlProp752.xml><?xml version="1.0" encoding="utf-8"?>
<formControlPr xmlns="http://schemas.microsoft.com/office/spreadsheetml/2009/9/main" objectType="Button" lockText="1"/>
</file>

<file path=xl/ctrlProps/ctrlProp753.xml><?xml version="1.0" encoding="utf-8"?>
<formControlPr xmlns="http://schemas.microsoft.com/office/spreadsheetml/2009/9/main" objectType="Button" lockText="1"/>
</file>

<file path=xl/ctrlProps/ctrlProp754.xml><?xml version="1.0" encoding="utf-8"?>
<formControlPr xmlns="http://schemas.microsoft.com/office/spreadsheetml/2009/9/main" objectType="Button" lockText="1"/>
</file>

<file path=xl/ctrlProps/ctrlProp755.xml><?xml version="1.0" encoding="utf-8"?>
<formControlPr xmlns="http://schemas.microsoft.com/office/spreadsheetml/2009/9/main" objectType="Button" lockText="1"/>
</file>

<file path=xl/ctrlProps/ctrlProp756.xml><?xml version="1.0" encoding="utf-8"?>
<formControlPr xmlns="http://schemas.microsoft.com/office/spreadsheetml/2009/9/main" objectType="Button" lockText="1"/>
</file>

<file path=xl/ctrlProps/ctrlProp757.xml><?xml version="1.0" encoding="utf-8"?>
<formControlPr xmlns="http://schemas.microsoft.com/office/spreadsheetml/2009/9/main" objectType="Button" lockText="1"/>
</file>

<file path=xl/ctrlProps/ctrlProp758.xml><?xml version="1.0" encoding="utf-8"?>
<formControlPr xmlns="http://schemas.microsoft.com/office/spreadsheetml/2009/9/main" objectType="Button" lockText="1"/>
</file>

<file path=xl/ctrlProps/ctrlProp759.xml><?xml version="1.0" encoding="utf-8"?>
<formControlPr xmlns="http://schemas.microsoft.com/office/spreadsheetml/2009/9/main" objectType="Button" lockText="1"/>
</file>

<file path=xl/ctrlProps/ctrlProp76.xml><?xml version="1.0" encoding="utf-8"?>
<formControlPr xmlns="http://schemas.microsoft.com/office/spreadsheetml/2009/9/main" objectType="Button" lockText="1"/>
</file>

<file path=xl/ctrlProps/ctrlProp760.xml><?xml version="1.0" encoding="utf-8"?>
<formControlPr xmlns="http://schemas.microsoft.com/office/spreadsheetml/2009/9/main" objectType="Button" lockText="1"/>
</file>

<file path=xl/ctrlProps/ctrlProp761.xml><?xml version="1.0" encoding="utf-8"?>
<formControlPr xmlns="http://schemas.microsoft.com/office/spreadsheetml/2009/9/main" objectType="Button" lockText="1"/>
</file>

<file path=xl/ctrlProps/ctrlProp762.xml><?xml version="1.0" encoding="utf-8"?>
<formControlPr xmlns="http://schemas.microsoft.com/office/spreadsheetml/2009/9/main" objectType="Button" lockText="1"/>
</file>

<file path=xl/ctrlProps/ctrlProp763.xml><?xml version="1.0" encoding="utf-8"?>
<formControlPr xmlns="http://schemas.microsoft.com/office/spreadsheetml/2009/9/main" objectType="Button" lockText="1"/>
</file>

<file path=xl/ctrlProps/ctrlProp764.xml><?xml version="1.0" encoding="utf-8"?>
<formControlPr xmlns="http://schemas.microsoft.com/office/spreadsheetml/2009/9/main" objectType="Button" lockText="1"/>
</file>

<file path=xl/ctrlProps/ctrlProp765.xml><?xml version="1.0" encoding="utf-8"?>
<formControlPr xmlns="http://schemas.microsoft.com/office/spreadsheetml/2009/9/main" objectType="Button" lockText="1"/>
</file>

<file path=xl/ctrlProps/ctrlProp766.xml><?xml version="1.0" encoding="utf-8"?>
<formControlPr xmlns="http://schemas.microsoft.com/office/spreadsheetml/2009/9/main" objectType="Button" lockText="1"/>
</file>

<file path=xl/ctrlProps/ctrlProp767.xml><?xml version="1.0" encoding="utf-8"?>
<formControlPr xmlns="http://schemas.microsoft.com/office/spreadsheetml/2009/9/main" objectType="Button" lockText="1"/>
</file>

<file path=xl/ctrlProps/ctrlProp768.xml><?xml version="1.0" encoding="utf-8"?>
<formControlPr xmlns="http://schemas.microsoft.com/office/spreadsheetml/2009/9/main" objectType="Button" lockText="1"/>
</file>

<file path=xl/ctrlProps/ctrlProp769.xml><?xml version="1.0" encoding="utf-8"?>
<formControlPr xmlns="http://schemas.microsoft.com/office/spreadsheetml/2009/9/main" objectType="Button" lockText="1"/>
</file>

<file path=xl/ctrlProps/ctrlProp77.xml><?xml version="1.0" encoding="utf-8"?>
<formControlPr xmlns="http://schemas.microsoft.com/office/spreadsheetml/2009/9/main" objectType="Button" lockText="1"/>
</file>

<file path=xl/ctrlProps/ctrlProp770.xml><?xml version="1.0" encoding="utf-8"?>
<formControlPr xmlns="http://schemas.microsoft.com/office/spreadsheetml/2009/9/main" objectType="Button" lockText="1"/>
</file>

<file path=xl/ctrlProps/ctrlProp771.xml><?xml version="1.0" encoding="utf-8"?>
<formControlPr xmlns="http://schemas.microsoft.com/office/spreadsheetml/2009/9/main" objectType="Button" lockText="1"/>
</file>

<file path=xl/ctrlProps/ctrlProp772.xml><?xml version="1.0" encoding="utf-8"?>
<formControlPr xmlns="http://schemas.microsoft.com/office/spreadsheetml/2009/9/main" objectType="Button" lockText="1"/>
</file>

<file path=xl/ctrlProps/ctrlProp773.xml><?xml version="1.0" encoding="utf-8"?>
<formControlPr xmlns="http://schemas.microsoft.com/office/spreadsheetml/2009/9/main" objectType="Button" lockText="1"/>
</file>

<file path=xl/ctrlProps/ctrlProp774.xml><?xml version="1.0" encoding="utf-8"?>
<formControlPr xmlns="http://schemas.microsoft.com/office/spreadsheetml/2009/9/main" objectType="Button" lockText="1"/>
</file>

<file path=xl/ctrlProps/ctrlProp775.xml><?xml version="1.0" encoding="utf-8"?>
<formControlPr xmlns="http://schemas.microsoft.com/office/spreadsheetml/2009/9/main" objectType="Button" lockText="1"/>
</file>

<file path=xl/ctrlProps/ctrlProp776.xml><?xml version="1.0" encoding="utf-8"?>
<formControlPr xmlns="http://schemas.microsoft.com/office/spreadsheetml/2009/9/main" objectType="Button" lockText="1"/>
</file>

<file path=xl/ctrlProps/ctrlProp777.xml><?xml version="1.0" encoding="utf-8"?>
<formControlPr xmlns="http://schemas.microsoft.com/office/spreadsheetml/2009/9/main" objectType="Button" lockText="1"/>
</file>

<file path=xl/ctrlProps/ctrlProp778.xml><?xml version="1.0" encoding="utf-8"?>
<formControlPr xmlns="http://schemas.microsoft.com/office/spreadsheetml/2009/9/main" objectType="Button" lockText="1"/>
</file>

<file path=xl/ctrlProps/ctrlProp779.xml><?xml version="1.0" encoding="utf-8"?>
<formControlPr xmlns="http://schemas.microsoft.com/office/spreadsheetml/2009/9/main" objectType="Button" lockText="1"/>
</file>

<file path=xl/ctrlProps/ctrlProp78.xml><?xml version="1.0" encoding="utf-8"?>
<formControlPr xmlns="http://schemas.microsoft.com/office/spreadsheetml/2009/9/main" objectType="Button" lockText="1"/>
</file>

<file path=xl/ctrlProps/ctrlProp780.xml><?xml version="1.0" encoding="utf-8"?>
<formControlPr xmlns="http://schemas.microsoft.com/office/spreadsheetml/2009/9/main" objectType="Button" lockText="1"/>
</file>

<file path=xl/ctrlProps/ctrlProp781.xml><?xml version="1.0" encoding="utf-8"?>
<formControlPr xmlns="http://schemas.microsoft.com/office/spreadsheetml/2009/9/main" objectType="Button" lockText="1"/>
</file>

<file path=xl/ctrlProps/ctrlProp782.xml><?xml version="1.0" encoding="utf-8"?>
<formControlPr xmlns="http://schemas.microsoft.com/office/spreadsheetml/2009/9/main" objectType="Button" lockText="1"/>
</file>

<file path=xl/ctrlProps/ctrlProp783.xml><?xml version="1.0" encoding="utf-8"?>
<formControlPr xmlns="http://schemas.microsoft.com/office/spreadsheetml/2009/9/main" objectType="Button" lockText="1"/>
</file>

<file path=xl/ctrlProps/ctrlProp784.xml><?xml version="1.0" encoding="utf-8"?>
<formControlPr xmlns="http://schemas.microsoft.com/office/spreadsheetml/2009/9/main" objectType="Button" lockText="1"/>
</file>

<file path=xl/ctrlProps/ctrlProp785.xml><?xml version="1.0" encoding="utf-8"?>
<formControlPr xmlns="http://schemas.microsoft.com/office/spreadsheetml/2009/9/main" objectType="Button" lockText="1"/>
</file>

<file path=xl/ctrlProps/ctrlProp786.xml><?xml version="1.0" encoding="utf-8"?>
<formControlPr xmlns="http://schemas.microsoft.com/office/spreadsheetml/2009/9/main" objectType="Button" lockText="1"/>
</file>

<file path=xl/ctrlProps/ctrlProp787.xml><?xml version="1.0" encoding="utf-8"?>
<formControlPr xmlns="http://schemas.microsoft.com/office/spreadsheetml/2009/9/main" objectType="Button" lockText="1"/>
</file>

<file path=xl/ctrlProps/ctrlProp788.xml><?xml version="1.0" encoding="utf-8"?>
<formControlPr xmlns="http://schemas.microsoft.com/office/spreadsheetml/2009/9/main" objectType="Button" lockText="1"/>
</file>

<file path=xl/ctrlProps/ctrlProp789.xml><?xml version="1.0" encoding="utf-8"?>
<formControlPr xmlns="http://schemas.microsoft.com/office/spreadsheetml/2009/9/main" objectType="Button" lockText="1"/>
</file>

<file path=xl/ctrlProps/ctrlProp79.xml><?xml version="1.0" encoding="utf-8"?>
<formControlPr xmlns="http://schemas.microsoft.com/office/spreadsheetml/2009/9/main" objectType="Button" lockText="1"/>
</file>

<file path=xl/ctrlProps/ctrlProp790.xml><?xml version="1.0" encoding="utf-8"?>
<formControlPr xmlns="http://schemas.microsoft.com/office/spreadsheetml/2009/9/main" objectType="Button" lockText="1"/>
</file>

<file path=xl/ctrlProps/ctrlProp791.xml><?xml version="1.0" encoding="utf-8"?>
<formControlPr xmlns="http://schemas.microsoft.com/office/spreadsheetml/2009/9/main" objectType="Button" lockText="1"/>
</file>

<file path=xl/ctrlProps/ctrlProp792.xml><?xml version="1.0" encoding="utf-8"?>
<formControlPr xmlns="http://schemas.microsoft.com/office/spreadsheetml/2009/9/main" objectType="Button" lockText="1"/>
</file>

<file path=xl/ctrlProps/ctrlProp793.xml><?xml version="1.0" encoding="utf-8"?>
<formControlPr xmlns="http://schemas.microsoft.com/office/spreadsheetml/2009/9/main" objectType="Button" lockText="1"/>
</file>

<file path=xl/ctrlProps/ctrlProp794.xml><?xml version="1.0" encoding="utf-8"?>
<formControlPr xmlns="http://schemas.microsoft.com/office/spreadsheetml/2009/9/main" objectType="Button" lockText="1"/>
</file>

<file path=xl/ctrlProps/ctrlProp795.xml><?xml version="1.0" encoding="utf-8"?>
<formControlPr xmlns="http://schemas.microsoft.com/office/spreadsheetml/2009/9/main" objectType="Button" lockText="1"/>
</file>

<file path=xl/ctrlProps/ctrlProp796.xml><?xml version="1.0" encoding="utf-8"?>
<formControlPr xmlns="http://schemas.microsoft.com/office/spreadsheetml/2009/9/main" objectType="Button" lockText="1"/>
</file>

<file path=xl/ctrlProps/ctrlProp797.xml><?xml version="1.0" encoding="utf-8"?>
<formControlPr xmlns="http://schemas.microsoft.com/office/spreadsheetml/2009/9/main" objectType="Button" lockText="1"/>
</file>

<file path=xl/ctrlProps/ctrlProp798.xml><?xml version="1.0" encoding="utf-8"?>
<formControlPr xmlns="http://schemas.microsoft.com/office/spreadsheetml/2009/9/main" objectType="Button" lockText="1"/>
</file>

<file path=xl/ctrlProps/ctrlProp799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80.xml><?xml version="1.0" encoding="utf-8"?>
<formControlPr xmlns="http://schemas.microsoft.com/office/spreadsheetml/2009/9/main" objectType="Button" lockText="1"/>
</file>

<file path=xl/ctrlProps/ctrlProp800.xml><?xml version="1.0" encoding="utf-8"?>
<formControlPr xmlns="http://schemas.microsoft.com/office/spreadsheetml/2009/9/main" objectType="Button" lockText="1"/>
</file>

<file path=xl/ctrlProps/ctrlProp801.xml><?xml version="1.0" encoding="utf-8"?>
<formControlPr xmlns="http://schemas.microsoft.com/office/spreadsheetml/2009/9/main" objectType="Button" lockText="1"/>
</file>

<file path=xl/ctrlProps/ctrlProp802.xml><?xml version="1.0" encoding="utf-8"?>
<formControlPr xmlns="http://schemas.microsoft.com/office/spreadsheetml/2009/9/main" objectType="Button" lockText="1"/>
</file>

<file path=xl/ctrlProps/ctrlProp803.xml><?xml version="1.0" encoding="utf-8"?>
<formControlPr xmlns="http://schemas.microsoft.com/office/spreadsheetml/2009/9/main" objectType="Button" lockText="1"/>
</file>

<file path=xl/ctrlProps/ctrlProp804.xml><?xml version="1.0" encoding="utf-8"?>
<formControlPr xmlns="http://schemas.microsoft.com/office/spreadsheetml/2009/9/main" objectType="Button" lockText="1"/>
</file>

<file path=xl/ctrlProps/ctrlProp805.xml><?xml version="1.0" encoding="utf-8"?>
<formControlPr xmlns="http://schemas.microsoft.com/office/spreadsheetml/2009/9/main" objectType="Button" lockText="1"/>
</file>

<file path=xl/ctrlProps/ctrlProp806.xml><?xml version="1.0" encoding="utf-8"?>
<formControlPr xmlns="http://schemas.microsoft.com/office/spreadsheetml/2009/9/main" objectType="Button" lockText="1"/>
</file>

<file path=xl/ctrlProps/ctrlProp807.xml><?xml version="1.0" encoding="utf-8"?>
<formControlPr xmlns="http://schemas.microsoft.com/office/spreadsheetml/2009/9/main" objectType="Button" lockText="1"/>
</file>

<file path=xl/ctrlProps/ctrlProp808.xml><?xml version="1.0" encoding="utf-8"?>
<formControlPr xmlns="http://schemas.microsoft.com/office/spreadsheetml/2009/9/main" objectType="Button" lockText="1"/>
</file>

<file path=xl/ctrlProps/ctrlProp809.xml><?xml version="1.0" encoding="utf-8"?>
<formControlPr xmlns="http://schemas.microsoft.com/office/spreadsheetml/2009/9/main" objectType="Button" lockText="1"/>
</file>

<file path=xl/ctrlProps/ctrlProp81.xml><?xml version="1.0" encoding="utf-8"?>
<formControlPr xmlns="http://schemas.microsoft.com/office/spreadsheetml/2009/9/main" objectType="Button" lockText="1"/>
</file>

<file path=xl/ctrlProps/ctrlProp810.xml><?xml version="1.0" encoding="utf-8"?>
<formControlPr xmlns="http://schemas.microsoft.com/office/spreadsheetml/2009/9/main" objectType="Button" lockText="1"/>
</file>

<file path=xl/ctrlProps/ctrlProp811.xml><?xml version="1.0" encoding="utf-8"?>
<formControlPr xmlns="http://schemas.microsoft.com/office/spreadsheetml/2009/9/main" objectType="Button" lockText="1"/>
</file>

<file path=xl/ctrlProps/ctrlProp812.xml><?xml version="1.0" encoding="utf-8"?>
<formControlPr xmlns="http://schemas.microsoft.com/office/spreadsheetml/2009/9/main" objectType="Button" lockText="1"/>
</file>

<file path=xl/ctrlProps/ctrlProp813.xml><?xml version="1.0" encoding="utf-8"?>
<formControlPr xmlns="http://schemas.microsoft.com/office/spreadsheetml/2009/9/main" objectType="Button" lockText="1"/>
</file>

<file path=xl/ctrlProps/ctrlProp814.xml><?xml version="1.0" encoding="utf-8"?>
<formControlPr xmlns="http://schemas.microsoft.com/office/spreadsheetml/2009/9/main" objectType="Button" lockText="1"/>
</file>

<file path=xl/ctrlProps/ctrlProp815.xml><?xml version="1.0" encoding="utf-8"?>
<formControlPr xmlns="http://schemas.microsoft.com/office/spreadsheetml/2009/9/main" objectType="Button" lockText="1"/>
</file>

<file path=xl/ctrlProps/ctrlProp816.xml><?xml version="1.0" encoding="utf-8"?>
<formControlPr xmlns="http://schemas.microsoft.com/office/spreadsheetml/2009/9/main" objectType="Button" lockText="1"/>
</file>

<file path=xl/ctrlProps/ctrlProp817.xml><?xml version="1.0" encoding="utf-8"?>
<formControlPr xmlns="http://schemas.microsoft.com/office/spreadsheetml/2009/9/main" objectType="Button" lockText="1"/>
</file>

<file path=xl/ctrlProps/ctrlProp818.xml><?xml version="1.0" encoding="utf-8"?>
<formControlPr xmlns="http://schemas.microsoft.com/office/spreadsheetml/2009/9/main" objectType="Button" lockText="1"/>
</file>

<file path=xl/ctrlProps/ctrlProp819.xml><?xml version="1.0" encoding="utf-8"?>
<formControlPr xmlns="http://schemas.microsoft.com/office/spreadsheetml/2009/9/main" objectType="Button" lockText="1"/>
</file>

<file path=xl/ctrlProps/ctrlProp82.xml><?xml version="1.0" encoding="utf-8"?>
<formControlPr xmlns="http://schemas.microsoft.com/office/spreadsheetml/2009/9/main" objectType="Button" lockText="1"/>
</file>

<file path=xl/ctrlProps/ctrlProp820.xml><?xml version="1.0" encoding="utf-8"?>
<formControlPr xmlns="http://schemas.microsoft.com/office/spreadsheetml/2009/9/main" objectType="Button" lockText="1"/>
</file>

<file path=xl/ctrlProps/ctrlProp821.xml><?xml version="1.0" encoding="utf-8"?>
<formControlPr xmlns="http://schemas.microsoft.com/office/spreadsheetml/2009/9/main" objectType="Button" lockText="1"/>
</file>

<file path=xl/ctrlProps/ctrlProp822.xml><?xml version="1.0" encoding="utf-8"?>
<formControlPr xmlns="http://schemas.microsoft.com/office/spreadsheetml/2009/9/main" objectType="Button" lockText="1"/>
</file>

<file path=xl/ctrlProps/ctrlProp823.xml><?xml version="1.0" encoding="utf-8"?>
<formControlPr xmlns="http://schemas.microsoft.com/office/spreadsheetml/2009/9/main" objectType="Button" lockText="1"/>
</file>

<file path=xl/ctrlProps/ctrlProp824.xml><?xml version="1.0" encoding="utf-8"?>
<formControlPr xmlns="http://schemas.microsoft.com/office/spreadsheetml/2009/9/main" objectType="Button" lockText="1"/>
</file>

<file path=xl/ctrlProps/ctrlProp825.xml><?xml version="1.0" encoding="utf-8"?>
<formControlPr xmlns="http://schemas.microsoft.com/office/spreadsheetml/2009/9/main" objectType="Button" lockText="1"/>
</file>

<file path=xl/ctrlProps/ctrlProp826.xml><?xml version="1.0" encoding="utf-8"?>
<formControlPr xmlns="http://schemas.microsoft.com/office/spreadsheetml/2009/9/main" objectType="Button" lockText="1"/>
</file>

<file path=xl/ctrlProps/ctrlProp827.xml><?xml version="1.0" encoding="utf-8"?>
<formControlPr xmlns="http://schemas.microsoft.com/office/spreadsheetml/2009/9/main" objectType="Button" lockText="1"/>
</file>

<file path=xl/ctrlProps/ctrlProp828.xml><?xml version="1.0" encoding="utf-8"?>
<formControlPr xmlns="http://schemas.microsoft.com/office/spreadsheetml/2009/9/main" objectType="Button" lockText="1"/>
</file>

<file path=xl/ctrlProps/ctrlProp829.xml><?xml version="1.0" encoding="utf-8"?>
<formControlPr xmlns="http://schemas.microsoft.com/office/spreadsheetml/2009/9/main" objectType="Button" lockText="1"/>
</file>

<file path=xl/ctrlProps/ctrlProp83.xml><?xml version="1.0" encoding="utf-8"?>
<formControlPr xmlns="http://schemas.microsoft.com/office/spreadsheetml/2009/9/main" objectType="Button" lockText="1"/>
</file>

<file path=xl/ctrlProps/ctrlProp830.xml><?xml version="1.0" encoding="utf-8"?>
<formControlPr xmlns="http://schemas.microsoft.com/office/spreadsheetml/2009/9/main" objectType="Button" lockText="1"/>
</file>

<file path=xl/ctrlProps/ctrlProp831.xml><?xml version="1.0" encoding="utf-8"?>
<formControlPr xmlns="http://schemas.microsoft.com/office/spreadsheetml/2009/9/main" objectType="Button" lockText="1"/>
</file>

<file path=xl/ctrlProps/ctrlProp832.xml><?xml version="1.0" encoding="utf-8"?>
<formControlPr xmlns="http://schemas.microsoft.com/office/spreadsheetml/2009/9/main" objectType="Button" lockText="1"/>
</file>

<file path=xl/ctrlProps/ctrlProp833.xml><?xml version="1.0" encoding="utf-8"?>
<formControlPr xmlns="http://schemas.microsoft.com/office/spreadsheetml/2009/9/main" objectType="Button" lockText="1"/>
</file>

<file path=xl/ctrlProps/ctrlProp834.xml><?xml version="1.0" encoding="utf-8"?>
<formControlPr xmlns="http://schemas.microsoft.com/office/spreadsheetml/2009/9/main" objectType="Button" lockText="1"/>
</file>

<file path=xl/ctrlProps/ctrlProp835.xml><?xml version="1.0" encoding="utf-8"?>
<formControlPr xmlns="http://schemas.microsoft.com/office/spreadsheetml/2009/9/main" objectType="Button" lockText="1"/>
</file>

<file path=xl/ctrlProps/ctrlProp836.xml><?xml version="1.0" encoding="utf-8"?>
<formControlPr xmlns="http://schemas.microsoft.com/office/spreadsheetml/2009/9/main" objectType="Button" lockText="1"/>
</file>

<file path=xl/ctrlProps/ctrlProp837.xml><?xml version="1.0" encoding="utf-8"?>
<formControlPr xmlns="http://schemas.microsoft.com/office/spreadsheetml/2009/9/main" objectType="Button" lockText="1"/>
</file>

<file path=xl/ctrlProps/ctrlProp838.xml><?xml version="1.0" encoding="utf-8"?>
<formControlPr xmlns="http://schemas.microsoft.com/office/spreadsheetml/2009/9/main" objectType="Button" lockText="1"/>
</file>

<file path=xl/ctrlProps/ctrlProp839.xml><?xml version="1.0" encoding="utf-8"?>
<formControlPr xmlns="http://schemas.microsoft.com/office/spreadsheetml/2009/9/main" objectType="Button" lockText="1"/>
</file>

<file path=xl/ctrlProps/ctrlProp84.xml><?xml version="1.0" encoding="utf-8"?>
<formControlPr xmlns="http://schemas.microsoft.com/office/spreadsheetml/2009/9/main" objectType="Button" lockText="1"/>
</file>

<file path=xl/ctrlProps/ctrlProp840.xml><?xml version="1.0" encoding="utf-8"?>
<formControlPr xmlns="http://schemas.microsoft.com/office/spreadsheetml/2009/9/main" objectType="Button" lockText="1"/>
</file>

<file path=xl/ctrlProps/ctrlProp841.xml><?xml version="1.0" encoding="utf-8"?>
<formControlPr xmlns="http://schemas.microsoft.com/office/spreadsheetml/2009/9/main" objectType="Button" lockText="1"/>
</file>

<file path=xl/ctrlProps/ctrlProp842.xml><?xml version="1.0" encoding="utf-8"?>
<formControlPr xmlns="http://schemas.microsoft.com/office/spreadsheetml/2009/9/main" objectType="Button" lockText="1"/>
</file>

<file path=xl/ctrlProps/ctrlProp843.xml><?xml version="1.0" encoding="utf-8"?>
<formControlPr xmlns="http://schemas.microsoft.com/office/spreadsheetml/2009/9/main" objectType="Button" lockText="1"/>
</file>

<file path=xl/ctrlProps/ctrlProp844.xml><?xml version="1.0" encoding="utf-8"?>
<formControlPr xmlns="http://schemas.microsoft.com/office/spreadsheetml/2009/9/main" objectType="Button" lockText="1"/>
</file>

<file path=xl/ctrlProps/ctrlProp845.xml><?xml version="1.0" encoding="utf-8"?>
<formControlPr xmlns="http://schemas.microsoft.com/office/spreadsheetml/2009/9/main" objectType="Button" lockText="1"/>
</file>

<file path=xl/ctrlProps/ctrlProp846.xml><?xml version="1.0" encoding="utf-8"?>
<formControlPr xmlns="http://schemas.microsoft.com/office/spreadsheetml/2009/9/main" objectType="Button" lockText="1"/>
</file>

<file path=xl/ctrlProps/ctrlProp847.xml><?xml version="1.0" encoding="utf-8"?>
<formControlPr xmlns="http://schemas.microsoft.com/office/spreadsheetml/2009/9/main" objectType="Button" lockText="1"/>
</file>

<file path=xl/ctrlProps/ctrlProp848.xml><?xml version="1.0" encoding="utf-8"?>
<formControlPr xmlns="http://schemas.microsoft.com/office/spreadsheetml/2009/9/main" objectType="Button" lockText="1"/>
</file>

<file path=xl/ctrlProps/ctrlProp849.xml><?xml version="1.0" encoding="utf-8"?>
<formControlPr xmlns="http://schemas.microsoft.com/office/spreadsheetml/2009/9/main" objectType="Button" lockText="1"/>
</file>

<file path=xl/ctrlProps/ctrlProp85.xml><?xml version="1.0" encoding="utf-8"?>
<formControlPr xmlns="http://schemas.microsoft.com/office/spreadsheetml/2009/9/main" objectType="Button" lockText="1"/>
</file>

<file path=xl/ctrlProps/ctrlProp850.xml><?xml version="1.0" encoding="utf-8"?>
<formControlPr xmlns="http://schemas.microsoft.com/office/spreadsheetml/2009/9/main" objectType="Button" lockText="1"/>
</file>

<file path=xl/ctrlProps/ctrlProp851.xml><?xml version="1.0" encoding="utf-8"?>
<formControlPr xmlns="http://schemas.microsoft.com/office/spreadsheetml/2009/9/main" objectType="Button" lockText="1"/>
</file>

<file path=xl/ctrlProps/ctrlProp852.xml><?xml version="1.0" encoding="utf-8"?>
<formControlPr xmlns="http://schemas.microsoft.com/office/spreadsheetml/2009/9/main" objectType="Button" lockText="1"/>
</file>

<file path=xl/ctrlProps/ctrlProp853.xml><?xml version="1.0" encoding="utf-8"?>
<formControlPr xmlns="http://schemas.microsoft.com/office/spreadsheetml/2009/9/main" objectType="Button" lockText="1"/>
</file>

<file path=xl/ctrlProps/ctrlProp854.xml><?xml version="1.0" encoding="utf-8"?>
<formControlPr xmlns="http://schemas.microsoft.com/office/spreadsheetml/2009/9/main" objectType="Button" lockText="1"/>
</file>

<file path=xl/ctrlProps/ctrlProp855.xml><?xml version="1.0" encoding="utf-8"?>
<formControlPr xmlns="http://schemas.microsoft.com/office/spreadsheetml/2009/9/main" objectType="Button" lockText="1"/>
</file>

<file path=xl/ctrlProps/ctrlProp856.xml><?xml version="1.0" encoding="utf-8"?>
<formControlPr xmlns="http://schemas.microsoft.com/office/spreadsheetml/2009/9/main" objectType="Button" lockText="1"/>
</file>

<file path=xl/ctrlProps/ctrlProp857.xml><?xml version="1.0" encoding="utf-8"?>
<formControlPr xmlns="http://schemas.microsoft.com/office/spreadsheetml/2009/9/main" objectType="Button" lockText="1"/>
</file>

<file path=xl/ctrlProps/ctrlProp858.xml><?xml version="1.0" encoding="utf-8"?>
<formControlPr xmlns="http://schemas.microsoft.com/office/spreadsheetml/2009/9/main" objectType="Button" lockText="1"/>
</file>

<file path=xl/ctrlProps/ctrlProp859.xml><?xml version="1.0" encoding="utf-8"?>
<formControlPr xmlns="http://schemas.microsoft.com/office/spreadsheetml/2009/9/main" objectType="Button" lockText="1"/>
</file>

<file path=xl/ctrlProps/ctrlProp86.xml><?xml version="1.0" encoding="utf-8"?>
<formControlPr xmlns="http://schemas.microsoft.com/office/spreadsheetml/2009/9/main" objectType="Button" lockText="1"/>
</file>

<file path=xl/ctrlProps/ctrlProp860.xml><?xml version="1.0" encoding="utf-8"?>
<formControlPr xmlns="http://schemas.microsoft.com/office/spreadsheetml/2009/9/main" objectType="Button" lockText="1"/>
</file>

<file path=xl/ctrlProps/ctrlProp861.xml><?xml version="1.0" encoding="utf-8"?>
<formControlPr xmlns="http://schemas.microsoft.com/office/spreadsheetml/2009/9/main" objectType="Button" lockText="1"/>
</file>

<file path=xl/ctrlProps/ctrlProp862.xml><?xml version="1.0" encoding="utf-8"?>
<formControlPr xmlns="http://schemas.microsoft.com/office/spreadsheetml/2009/9/main" objectType="Button" lockText="1"/>
</file>

<file path=xl/ctrlProps/ctrlProp863.xml><?xml version="1.0" encoding="utf-8"?>
<formControlPr xmlns="http://schemas.microsoft.com/office/spreadsheetml/2009/9/main" objectType="Button" lockText="1"/>
</file>

<file path=xl/ctrlProps/ctrlProp864.xml><?xml version="1.0" encoding="utf-8"?>
<formControlPr xmlns="http://schemas.microsoft.com/office/spreadsheetml/2009/9/main" objectType="Button" lockText="1"/>
</file>

<file path=xl/ctrlProps/ctrlProp865.xml><?xml version="1.0" encoding="utf-8"?>
<formControlPr xmlns="http://schemas.microsoft.com/office/spreadsheetml/2009/9/main" objectType="Button" lockText="1"/>
</file>

<file path=xl/ctrlProps/ctrlProp866.xml><?xml version="1.0" encoding="utf-8"?>
<formControlPr xmlns="http://schemas.microsoft.com/office/spreadsheetml/2009/9/main" objectType="Button" lockText="1"/>
</file>

<file path=xl/ctrlProps/ctrlProp867.xml><?xml version="1.0" encoding="utf-8"?>
<formControlPr xmlns="http://schemas.microsoft.com/office/spreadsheetml/2009/9/main" objectType="Button" lockText="1"/>
</file>

<file path=xl/ctrlProps/ctrlProp868.xml><?xml version="1.0" encoding="utf-8"?>
<formControlPr xmlns="http://schemas.microsoft.com/office/spreadsheetml/2009/9/main" objectType="Button" lockText="1"/>
</file>

<file path=xl/ctrlProps/ctrlProp869.xml><?xml version="1.0" encoding="utf-8"?>
<formControlPr xmlns="http://schemas.microsoft.com/office/spreadsheetml/2009/9/main" objectType="Button" lockText="1"/>
</file>

<file path=xl/ctrlProps/ctrlProp87.xml><?xml version="1.0" encoding="utf-8"?>
<formControlPr xmlns="http://schemas.microsoft.com/office/spreadsheetml/2009/9/main" objectType="Button" lockText="1"/>
</file>

<file path=xl/ctrlProps/ctrlProp870.xml><?xml version="1.0" encoding="utf-8"?>
<formControlPr xmlns="http://schemas.microsoft.com/office/spreadsheetml/2009/9/main" objectType="Button" lockText="1"/>
</file>

<file path=xl/ctrlProps/ctrlProp871.xml><?xml version="1.0" encoding="utf-8"?>
<formControlPr xmlns="http://schemas.microsoft.com/office/spreadsheetml/2009/9/main" objectType="Button" lockText="1"/>
</file>

<file path=xl/ctrlProps/ctrlProp872.xml><?xml version="1.0" encoding="utf-8"?>
<formControlPr xmlns="http://schemas.microsoft.com/office/spreadsheetml/2009/9/main" objectType="Button" lockText="1"/>
</file>

<file path=xl/ctrlProps/ctrlProp873.xml><?xml version="1.0" encoding="utf-8"?>
<formControlPr xmlns="http://schemas.microsoft.com/office/spreadsheetml/2009/9/main" objectType="Button" lockText="1"/>
</file>

<file path=xl/ctrlProps/ctrlProp874.xml><?xml version="1.0" encoding="utf-8"?>
<formControlPr xmlns="http://schemas.microsoft.com/office/spreadsheetml/2009/9/main" objectType="Button" lockText="1"/>
</file>

<file path=xl/ctrlProps/ctrlProp875.xml><?xml version="1.0" encoding="utf-8"?>
<formControlPr xmlns="http://schemas.microsoft.com/office/spreadsheetml/2009/9/main" objectType="Button" lockText="1"/>
</file>

<file path=xl/ctrlProps/ctrlProp876.xml><?xml version="1.0" encoding="utf-8"?>
<formControlPr xmlns="http://schemas.microsoft.com/office/spreadsheetml/2009/9/main" objectType="Button" lockText="1"/>
</file>

<file path=xl/ctrlProps/ctrlProp877.xml><?xml version="1.0" encoding="utf-8"?>
<formControlPr xmlns="http://schemas.microsoft.com/office/spreadsheetml/2009/9/main" objectType="Button" lockText="1"/>
</file>

<file path=xl/ctrlProps/ctrlProp878.xml><?xml version="1.0" encoding="utf-8"?>
<formControlPr xmlns="http://schemas.microsoft.com/office/spreadsheetml/2009/9/main" objectType="Button" lockText="1"/>
</file>

<file path=xl/ctrlProps/ctrlProp879.xml><?xml version="1.0" encoding="utf-8"?>
<formControlPr xmlns="http://schemas.microsoft.com/office/spreadsheetml/2009/9/main" objectType="Button" lockText="1"/>
</file>

<file path=xl/ctrlProps/ctrlProp88.xml><?xml version="1.0" encoding="utf-8"?>
<formControlPr xmlns="http://schemas.microsoft.com/office/spreadsheetml/2009/9/main" objectType="Button" lockText="1"/>
</file>

<file path=xl/ctrlProps/ctrlProp880.xml><?xml version="1.0" encoding="utf-8"?>
<formControlPr xmlns="http://schemas.microsoft.com/office/spreadsheetml/2009/9/main" objectType="Button" lockText="1"/>
</file>

<file path=xl/ctrlProps/ctrlProp881.xml><?xml version="1.0" encoding="utf-8"?>
<formControlPr xmlns="http://schemas.microsoft.com/office/spreadsheetml/2009/9/main" objectType="Button" lockText="1"/>
</file>

<file path=xl/ctrlProps/ctrlProp882.xml><?xml version="1.0" encoding="utf-8"?>
<formControlPr xmlns="http://schemas.microsoft.com/office/spreadsheetml/2009/9/main" objectType="Button" lockText="1"/>
</file>

<file path=xl/ctrlProps/ctrlProp883.xml><?xml version="1.0" encoding="utf-8"?>
<formControlPr xmlns="http://schemas.microsoft.com/office/spreadsheetml/2009/9/main" objectType="Button" lockText="1"/>
</file>

<file path=xl/ctrlProps/ctrlProp884.xml><?xml version="1.0" encoding="utf-8"?>
<formControlPr xmlns="http://schemas.microsoft.com/office/spreadsheetml/2009/9/main" objectType="Button" lockText="1"/>
</file>

<file path=xl/ctrlProps/ctrlProp885.xml><?xml version="1.0" encoding="utf-8"?>
<formControlPr xmlns="http://schemas.microsoft.com/office/spreadsheetml/2009/9/main" objectType="Button" lockText="1"/>
</file>

<file path=xl/ctrlProps/ctrlProp886.xml><?xml version="1.0" encoding="utf-8"?>
<formControlPr xmlns="http://schemas.microsoft.com/office/spreadsheetml/2009/9/main" objectType="Button" lockText="1"/>
</file>

<file path=xl/ctrlProps/ctrlProp887.xml><?xml version="1.0" encoding="utf-8"?>
<formControlPr xmlns="http://schemas.microsoft.com/office/spreadsheetml/2009/9/main" objectType="Button" lockText="1"/>
</file>

<file path=xl/ctrlProps/ctrlProp888.xml><?xml version="1.0" encoding="utf-8"?>
<formControlPr xmlns="http://schemas.microsoft.com/office/spreadsheetml/2009/9/main" objectType="Button" lockText="1"/>
</file>

<file path=xl/ctrlProps/ctrlProp889.xml><?xml version="1.0" encoding="utf-8"?>
<formControlPr xmlns="http://schemas.microsoft.com/office/spreadsheetml/2009/9/main" objectType="Button" lockText="1"/>
</file>

<file path=xl/ctrlProps/ctrlProp89.xml><?xml version="1.0" encoding="utf-8"?>
<formControlPr xmlns="http://schemas.microsoft.com/office/spreadsheetml/2009/9/main" objectType="Button" lockText="1"/>
</file>

<file path=xl/ctrlProps/ctrlProp890.xml><?xml version="1.0" encoding="utf-8"?>
<formControlPr xmlns="http://schemas.microsoft.com/office/spreadsheetml/2009/9/main" objectType="Button" lockText="1"/>
</file>

<file path=xl/ctrlProps/ctrlProp891.xml><?xml version="1.0" encoding="utf-8"?>
<formControlPr xmlns="http://schemas.microsoft.com/office/spreadsheetml/2009/9/main" objectType="Button" lockText="1"/>
</file>

<file path=xl/ctrlProps/ctrlProp892.xml><?xml version="1.0" encoding="utf-8"?>
<formControlPr xmlns="http://schemas.microsoft.com/office/spreadsheetml/2009/9/main" objectType="Button" lockText="1"/>
</file>

<file path=xl/ctrlProps/ctrlProp893.xml><?xml version="1.0" encoding="utf-8"?>
<formControlPr xmlns="http://schemas.microsoft.com/office/spreadsheetml/2009/9/main" objectType="Button" lockText="1"/>
</file>

<file path=xl/ctrlProps/ctrlProp894.xml><?xml version="1.0" encoding="utf-8"?>
<formControlPr xmlns="http://schemas.microsoft.com/office/spreadsheetml/2009/9/main" objectType="Button" lockText="1"/>
</file>

<file path=xl/ctrlProps/ctrlProp895.xml><?xml version="1.0" encoding="utf-8"?>
<formControlPr xmlns="http://schemas.microsoft.com/office/spreadsheetml/2009/9/main" objectType="Button" lockText="1"/>
</file>

<file path=xl/ctrlProps/ctrlProp896.xml><?xml version="1.0" encoding="utf-8"?>
<formControlPr xmlns="http://schemas.microsoft.com/office/spreadsheetml/2009/9/main" objectType="Button" lockText="1"/>
</file>

<file path=xl/ctrlProps/ctrlProp897.xml><?xml version="1.0" encoding="utf-8"?>
<formControlPr xmlns="http://schemas.microsoft.com/office/spreadsheetml/2009/9/main" objectType="Button" lockText="1"/>
</file>

<file path=xl/ctrlProps/ctrlProp898.xml><?xml version="1.0" encoding="utf-8"?>
<formControlPr xmlns="http://schemas.microsoft.com/office/spreadsheetml/2009/9/main" objectType="Button" lockText="1"/>
</file>

<file path=xl/ctrlProps/ctrlProp899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ctrlProps/ctrlProp90.xml><?xml version="1.0" encoding="utf-8"?>
<formControlPr xmlns="http://schemas.microsoft.com/office/spreadsheetml/2009/9/main" objectType="Button" lockText="1"/>
</file>

<file path=xl/ctrlProps/ctrlProp900.xml><?xml version="1.0" encoding="utf-8"?>
<formControlPr xmlns="http://schemas.microsoft.com/office/spreadsheetml/2009/9/main" objectType="Button" lockText="1"/>
</file>

<file path=xl/ctrlProps/ctrlProp901.xml><?xml version="1.0" encoding="utf-8"?>
<formControlPr xmlns="http://schemas.microsoft.com/office/spreadsheetml/2009/9/main" objectType="Button" lockText="1"/>
</file>

<file path=xl/ctrlProps/ctrlProp902.xml><?xml version="1.0" encoding="utf-8"?>
<formControlPr xmlns="http://schemas.microsoft.com/office/spreadsheetml/2009/9/main" objectType="Button" lockText="1"/>
</file>

<file path=xl/ctrlProps/ctrlProp903.xml><?xml version="1.0" encoding="utf-8"?>
<formControlPr xmlns="http://schemas.microsoft.com/office/spreadsheetml/2009/9/main" objectType="Button" lockText="1"/>
</file>

<file path=xl/ctrlProps/ctrlProp904.xml><?xml version="1.0" encoding="utf-8"?>
<formControlPr xmlns="http://schemas.microsoft.com/office/spreadsheetml/2009/9/main" objectType="Button" lockText="1"/>
</file>

<file path=xl/ctrlProps/ctrlProp905.xml><?xml version="1.0" encoding="utf-8"?>
<formControlPr xmlns="http://schemas.microsoft.com/office/spreadsheetml/2009/9/main" objectType="Button" lockText="1"/>
</file>

<file path=xl/ctrlProps/ctrlProp906.xml><?xml version="1.0" encoding="utf-8"?>
<formControlPr xmlns="http://schemas.microsoft.com/office/spreadsheetml/2009/9/main" objectType="Button" lockText="1"/>
</file>

<file path=xl/ctrlProps/ctrlProp907.xml><?xml version="1.0" encoding="utf-8"?>
<formControlPr xmlns="http://schemas.microsoft.com/office/spreadsheetml/2009/9/main" objectType="Button" lockText="1"/>
</file>

<file path=xl/ctrlProps/ctrlProp908.xml><?xml version="1.0" encoding="utf-8"?>
<formControlPr xmlns="http://schemas.microsoft.com/office/spreadsheetml/2009/9/main" objectType="Button" lockText="1"/>
</file>

<file path=xl/ctrlProps/ctrlProp909.xml><?xml version="1.0" encoding="utf-8"?>
<formControlPr xmlns="http://schemas.microsoft.com/office/spreadsheetml/2009/9/main" objectType="Button" lockText="1"/>
</file>

<file path=xl/ctrlProps/ctrlProp91.xml><?xml version="1.0" encoding="utf-8"?>
<formControlPr xmlns="http://schemas.microsoft.com/office/spreadsheetml/2009/9/main" objectType="Button" lockText="1"/>
</file>

<file path=xl/ctrlProps/ctrlProp910.xml><?xml version="1.0" encoding="utf-8"?>
<formControlPr xmlns="http://schemas.microsoft.com/office/spreadsheetml/2009/9/main" objectType="Button" lockText="1"/>
</file>

<file path=xl/ctrlProps/ctrlProp911.xml><?xml version="1.0" encoding="utf-8"?>
<formControlPr xmlns="http://schemas.microsoft.com/office/spreadsheetml/2009/9/main" objectType="Button" lockText="1"/>
</file>

<file path=xl/ctrlProps/ctrlProp912.xml><?xml version="1.0" encoding="utf-8"?>
<formControlPr xmlns="http://schemas.microsoft.com/office/spreadsheetml/2009/9/main" objectType="Button" lockText="1"/>
</file>

<file path=xl/ctrlProps/ctrlProp913.xml><?xml version="1.0" encoding="utf-8"?>
<formControlPr xmlns="http://schemas.microsoft.com/office/spreadsheetml/2009/9/main" objectType="Button" lockText="1"/>
</file>

<file path=xl/ctrlProps/ctrlProp914.xml><?xml version="1.0" encoding="utf-8"?>
<formControlPr xmlns="http://schemas.microsoft.com/office/spreadsheetml/2009/9/main" objectType="Button" lockText="1"/>
</file>

<file path=xl/ctrlProps/ctrlProp915.xml><?xml version="1.0" encoding="utf-8"?>
<formControlPr xmlns="http://schemas.microsoft.com/office/spreadsheetml/2009/9/main" objectType="Button" lockText="1"/>
</file>

<file path=xl/ctrlProps/ctrlProp916.xml><?xml version="1.0" encoding="utf-8"?>
<formControlPr xmlns="http://schemas.microsoft.com/office/spreadsheetml/2009/9/main" objectType="Button" lockText="1"/>
</file>

<file path=xl/ctrlProps/ctrlProp917.xml><?xml version="1.0" encoding="utf-8"?>
<formControlPr xmlns="http://schemas.microsoft.com/office/spreadsheetml/2009/9/main" objectType="Button" lockText="1"/>
</file>

<file path=xl/ctrlProps/ctrlProp918.xml><?xml version="1.0" encoding="utf-8"?>
<formControlPr xmlns="http://schemas.microsoft.com/office/spreadsheetml/2009/9/main" objectType="Button" lockText="1"/>
</file>

<file path=xl/ctrlProps/ctrlProp919.xml><?xml version="1.0" encoding="utf-8"?>
<formControlPr xmlns="http://schemas.microsoft.com/office/spreadsheetml/2009/9/main" objectType="Button" lockText="1"/>
</file>

<file path=xl/ctrlProps/ctrlProp92.xml><?xml version="1.0" encoding="utf-8"?>
<formControlPr xmlns="http://schemas.microsoft.com/office/spreadsheetml/2009/9/main" objectType="Button" lockText="1"/>
</file>

<file path=xl/ctrlProps/ctrlProp920.xml><?xml version="1.0" encoding="utf-8"?>
<formControlPr xmlns="http://schemas.microsoft.com/office/spreadsheetml/2009/9/main" objectType="Button" lockText="1"/>
</file>

<file path=xl/ctrlProps/ctrlProp921.xml><?xml version="1.0" encoding="utf-8"?>
<formControlPr xmlns="http://schemas.microsoft.com/office/spreadsheetml/2009/9/main" objectType="Button" lockText="1"/>
</file>

<file path=xl/ctrlProps/ctrlProp922.xml><?xml version="1.0" encoding="utf-8"?>
<formControlPr xmlns="http://schemas.microsoft.com/office/spreadsheetml/2009/9/main" objectType="Button" lockText="1"/>
</file>

<file path=xl/ctrlProps/ctrlProp923.xml><?xml version="1.0" encoding="utf-8"?>
<formControlPr xmlns="http://schemas.microsoft.com/office/spreadsheetml/2009/9/main" objectType="Button" lockText="1"/>
</file>

<file path=xl/ctrlProps/ctrlProp924.xml><?xml version="1.0" encoding="utf-8"?>
<formControlPr xmlns="http://schemas.microsoft.com/office/spreadsheetml/2009/9/main" objectType="Button" lockText="1"/>
</file>

<file path=xl/ctrlProps/ctrlProp925.xml><?xml version="1.0" encoding="utf-8"?>
<formControlPr xmlns="http://schemas.microsoft.com/office/spreadsheetml/2009/9/main" objectType="Button" lockText="1"/>
</file>

<file path=xl/ctrlProps/ctrlProp926.xml><?xml version="1.0" encoding="utf-8"?>
<formControlPr xmlns="http://schemas.microsoft.com/office/spreadsheetml/2009/9/main" objectType="Button" lockText="1"/>
</file>

<file path=xl/ctrlProps/ctrlProp927.xml><?xml version="1.0" encoding="utf-8"?>
<formControlPr xmlns="http://schemas.microsoft.com/office/spreadsheetml/2009/9/main" objectType="Button" lockText="1"/>
</file>

<file path=xl/ctrlProps/ctrlProp928.xml><?xml version="1.0" encoding="utf-8"?>
<formControlPr xmlns="http://schemas.microsoft.com/office/spreadsheetml/2009/9/main" objectType="Button" lockText="1"/>
</file>

<file path=xl/ctrlProps/ctrlProp929.xml><?xml version="1.0" encoding="utf-8"?>
<formControlPr xmlns="http://schemas.microsoft.com/office/spreadsheetml/2009/9/main" objectType="Button" lockText="1"/>
</file>

<file path=xl/ctrlProps/ctrlProp93.xml><?xml version="1.0" encoding="utf-8"?>
<formControlPr xmlns="http://schemas.microsoft.com/office/spreadsheetml/2009/9/main" objectType="Button" lockText="1"/>
</file>

<file path=xl/ctrlProps/ctrlProp930.xml><?xml version="1.0" encoding="utf-8"?>
<formControlPr xmlns="http://schemas.microsoft.com/office/spreadsheetml/2009/9/main" objectType="Button" lockText="1"/>
</file>

<file path=xl/ctrlProps/ctrlProp931.xml><?xml version="1.0" encoding="utf-8"?>
<formControlPr xmlns="http://schemas.microsoft.com/office/spreadsheetml/2009/9/main" objectType="Button" lockText="1"/>
</file>

<file path=xl/ctrlProps/ctrlProp932.xml><?xml version="1.0" encoding="utf-8"?>
<formControlPr xmlns="http://schemas.microsoft.com/office/spreadsheetml/2009/9/main" objectType="Button" lockText="1"/>
</file>

<file path=xl/ctrlProps/ctrlProp933.xml><?xml version="1.0" encoding="utf-8"?>
<formControlPr xmlns="http://schemas.microsoft.com/office/spreadsheetml/2009/9/main" objectType="Button" lockText="1"/>
</file>

<file path=xl/ctrlProps/ctrlProp934.xml><?xml version="1.0" encoding="utf-8"?>
<formControlPr xmlns="http://schemas.microsoft.com/office/spreadsheetml/2009/9/main" objectType="Button" lockText="1"/>
</file>

<file path=xl/ctrlProps/ctrlProp935.xml><?xml version="1.0" encoding="utf-8"?>
<formControlPr xmlns="http://schemas.microsoft.com/office/spreadsheetml/2009/9/main" objectType="Button" lockText="1"/>
</file>

<file path=xl/ctrlProps/ctrlProp936.xml><?xml version="1.0" encoding="utf-8"?>
<formControlPr xmlns="http://schemas.microsoft.com/office/spreadsheetml/2009/9/main" objectType="Button" lockText="1"/>
</file>

<file path=xl/ctrlProps/ctrlProp937.xml><?xml version="1.0" encoding="utf-8"?>
<formControlPr xmlns="http://schemas.microsoft.com/office/spreadsheetml/2009/9/main" objectType="Button" lockText="1"/>
</file>

<file path=xl/ctrlProps/ctrlProp938.xml><?xml version="1.0" encoding="utf-8"?>
<formControlPr xmlns="http://schemas.microsoft.com/office/spreadsheetml/2009/9/main" objectType="Button" lockText="1"/>
</file>

<file path=xl/ctrlProps/ctrlProp939.xml><?xml version="1.0" encoding="utf-8"?>
<formControlPr xmlns="http://schemas.microsoft.com/office/spreadsheetml/2009/9/main" objectType="Button" lockText="1"/>
</file>

<file path=xl/ctrlProps/ctrlProp94.xml><?xml version="1.0" encoding="utf-8"?>
<formControlPr xmlns="http://schemas.microsoft.com/office/spreadsheetml/2009/9/main" objectType="Button" lockText="1"/>
</file>

<file path=xl/ctrlProps/ctrlProp940.xml><?xml version="1.0" encoding="utf-8"?>
<formControlPr xmlns="http://schemas.microsoft.com/office/spreadsheetml/2009/9/main" objectType="Button" lockText="1"/>
</file>

<file path=xl/ctrlProps/ctrlProp941.xml><?xml version="1.0" encoding="utf-8"?>
<formControlPr xmlns="http://schemas.microsoft.com/office/spreadsheetml/2009/9/main" objectType="Button" lockText="1"/>
</file>

<file path=xl/ctrlProps/ctrlProp942.xml><?xml version="1.0" encoding="utf-8"?>
<formControlPr xmlns="http://schemas.microsoft.com/office/spreadsheetml/2009/9/main" objectType="Button" lockText="1"/>
</file>

<file path=xl/ctrlProps/ctrlProp943.xml><?xml version="1.0" encoding="utf-8"?>
<formControlPr xmlns="http://schemas.microsoft.com/office/spreadsheetml/2009/9/main" objectType="Button" lockText="1"/>
</file>

<file path=xl/ctrlProps/ctrlProp944.xml><?xml version="1.0" encoding="utf-8"?>
<formControlPr xmlns="http://schemas.microsoft.com/office/spreadsheetml/2009/9/main" objectType="Button" lockText="1"/>
</file>

<file path=xl/ctrlProps/ctrlProp945.xml><?xml version="1.0" encoding="utf-8"?>
<formControlPr xmlns="http://schemas.microsoft.com/office/spreadsheetml/2009/9/main" objectType="Button" lockText="1"/>
</file>

<file path=xl/ctrlProps/ctrlProp946.xml><?xml version="1.0" encoding="utf-8"?>
<formControlPr xmlns="http://schemas.microsoft.com/office/spreadsheetml/2009/9/main" objectType="Button" lockText="1"/>
</file>

<file path=xl/ctrlProps/ctrlProp947.xml><?xml version="1.0" encoding="utf-8"?>
<formControlPr xmlns="http://schemas.microsoft.com/office/spreadsheetml/2009/9/main" objectType="Button" lockText="1"/>
</file>

<file path=xl/ctrlProps/ctrlProp948.xml><?xml version="1.0" encoding="utf-8"?>
<formControlPr xmlns="http://schemas.microsoft.com/office/spreadsheetml/2009/9/main" objectType="Button" lockText="1"/>
</file>

<file path=xl/ctrlProps/ctrlProp949.xml><?xml version="1.0" encoding="utf-8"?>
<formControlPr xmlns="http://schemas.microsoft.com/office/spreadsheetml/2009/9/main" objectType="Button" lockText="1"/>
</file>

<file path=xl/ctrlProps/ctrlProp95.xml><?xml version="1.0" encoding="utf-8"?>
<formControlPr xmlns="http://schemas.microsoft.com/office/spreadsheetml/2009/9/main" objectType="Button" lockText="1"/>
</file>

<file path=xl/ctrlProps/ctrlProp950.xml><?xml version="1.0" encoding="utf-8"?>
<formControlPr xmlns="http://schemas.microsoft.com/office/spreadsheetml/2009/9/main" objectType="Button" lockText="1"/>
</file>

<file path=xl/ctrlProps/ctrlProp951.xml><?xml version="1.0" encoding="utf-8"?>
<formControlPr xmlns="http://schemas.microsoft.com/office/spreadsheetml/2009/9/main" objectType="Button" lockText="1"/>
</file>

<file path=xl/ctrlProps/ctrlProp952.xml><?xml version="1.0" encoding="utf-8"?>
<formControlPr xmlns="http://schemas.microsoft.com/office/spreadsheetml/2009/9/main" objectType="Button" lockText="1"/>
</file>

<file path=xl/ctrlProps/ctrlProp953.xml><?xml version="1.0" encoding="utf-8"?>
<formControlPr xmlns="http://schemas.microsoft.com/office/spreadsheetml/2009/9/main" objectType="Button" lockText="1"/>
</file>

<file path=xl/ctrlProps/ctrlProp954.xml><?xml version="1.0" encoding="utf-8"?>
<formControlPr xmlns="http://schemas.microsoft.com/office/spreadsheetml/2009/9/main" objectType="Button" lockText="1"/>
</file>

<file path=xl/ctrlProps/ctrlProp955.xml><?xml version="1.0" encoding="utf-8"?>
<formControlPr xmlns="http://schemas.microsoft.com/office/spreadsheetml/2009/9/main" objectType="Button" lockText="1"/>
</file>

<file path=xl/ctrlProps/ctrlProp956.xml><?xml version="1.0" encoding="utf-8"?>
<formControlPr xmlns="http://schemas.microsoft.com/office/spreadsheetml/2009/9/main" objectType="Button" lockText="1"/>
</file>

<file path=xl/ctrlProps/ctrlProp957.xml><?xml version="1.0" encoding="utf-8"?>
<formControlPr xmlns="http://schemas.microsoft.com/office/spreadsheetml/2009/9/main" objectType="Button" lockText="1"/>
</file>

<file path=xl/ctrlProps/ctrlProp958.xml><?xml version="1.0" encoding="utf-8"?>
<formControlPr xmlns="http://schemas.microsoft.com/office/spreadsheetml/2009/9/main" objectType="Button" lockText="1"/>
</file>

<file path=xl/ctrlProps/ctrlProp959.xml><?xml version="1.0" encoding="utf-8"?>
<formControlPr xmlns="http://schemas.microsoft.com/office/spreadsheetml/2009/9/main" objectType="Button" lockText="1"/>
</file>

<file path=xl/ctrlProps/ctrlProp96.xml><?xml version="1.0" encoding="utf-8"?>
<formControlPr xmlns="http://schemas.microsoft.com/office/spreadsheetml/2009/9/main" objectType="Button" lockText="1"/>
</file>

<file path=xl/ctrlProps/ctrlProp960.xml><?xml version="1.0" encoding="utf-8"?>
<formControlPr xmlns="http://schemas.microsoft.com/office/spreadsheetml/2009/9/main" objectType="Button" lockText="1"/>
</file>

<file path=xl/ctrlProps/ctrlProp961.xml><?xml version="1.0" encoding="utf-8"?>
<formControlPr xmlns="http://schemas.microsoft.com/office/spreadsheetml/2009/9/main" objectType="Button" lockText="1"/>
</file>

<file path=xl/ctrlProps/ctrlProp962.xml><?xml version="1.0" encoding="utf-8"?>
<formControlPr xmlns="http://schemas.microsoft.com/office/spreadsheetml/2009/9/main" objectType="Button" lockText="1"/>
</file>

<file path=xl/ctrlProps/ctrlProp963.xml><?xml version="1.0" encoding="utf-8"?>
<formControlPr xmlns="http://schemas.microsoft.com/office/spreadsheetml/2009/9/main" objectType="Button" lockText="1"/>
</file>

<file path=xl/ctrlProps/ctrlProp964.xml><?xml version="1.0" encoding="utf-8"?>
<formControlPr xmlns="http://schemas.microsoft.com/office/spreadsheetml/2009/9/main" objectType="Button" lockText="1"/>
</file>

<file path=xl/ctrlProps/ctrlProp965.xml><?xml version="1.0" encoding="utf-8"?>
<formControlPr xmlns="http://schemas.microsoft.com/office/spreadsheetml/2009/9/main" objectType="Button" lockText="1"/>
</file>

<file path=xl/ctrlProps/ctrlProp966.xml><?xml version="1.0" encoding="utf-8"?>
<formControlPr xmlns="http://schemas.microsoft.com/office/spreadsheetml/2009/9/main" objectType="Button" lockText="1"/>
</file>

<file path=xl/ctrlProps/ctrlProp967.xml><?xml version="1.0" encoding="utf-8"?>
<formControlPr xmlns="http://schemas.microsoft.com/office/spreadsheetml/2009/9/main" objectType="Button" lockText="1"/>
</file>

<file path=xl/ctrlProps/ctrlProp968.xml><?xml version="1.0" encoding="utf-8"?>
<formControlPr xmlns="http://schemas.microsoft.com/office/spreadsheetml/2009/9/main" objectType="Button" lockText="1"/>
</file>

<file path=xl/ctrlProps/ctrlProp969.xml><?xml version="1.0" encoding="utf-8"?>
<formControlPr xmlns="http://schemas.microsoft.com/office/spreadsheetml/2009/9/main" objectType="Button" lockText="1"/>
</file>

<file path=xl/ctrlProps/ctrlProp97.xml><?xml version="1.0" encoding="utf-8"?>
<formControlPr xmlns="http://schemas.microsoft.com/office/spreadsheetml/2009/9/main" objectType="Button" lockText="1"/>
</file>

<file path=xl/ctrlProps/ctrlProp970.xml><?xml version="1.0" encoding="utf-8"?>
<formControlPr xmlns="http://schemas.microsoft.com/office/spreadsheetml/2009/9/main" objectType="Button" lockText="1"/>
</file>

<file path=xl/ctrlProps/ctrlProp971.xml><?xml version="1.0" encoding="utf-8"?>
<formControlPr xmlns="http://schemas.microsoft.com/office/spreadsheetml/2009/9/main" objectType="Button" lockText="1"/>
</file>

<file path=xl/ctrlProps/ctrlProp972.xml><?xml version="1.0" encoding="utf-8"?>
<formControlPr xmlns="http://schemas.microsoft.com/office/spreadsheetml/2009/9/main" objectType="Button" lockText="1"/>
</file>

<file path=xl/ctrlProps/ctrlProp973.xml><?xml version="1.0" encoding="utf-8"?>
<formControlPr xmlns="http://schemas.microsoft.com/office/spreadsheetml/2009/9/main" objectType="Button" lockText="1"/>
</file>

<file path=xl/ctrlProps/ctrlProp974.xml><?xml version="1.0" encoding="utf-8"?>
<formControlPr xmlns="http://schemas.microsoft.com/office/spreadsheetml/2009/9/main" objectType="Button" lockText="1"/>
</file>

<file path=xl/ctrlProps/ctrlProp975.xml><?xml version="1.0" encoding="utf-8"?>
<formControlPr xmlns="http://schemas.microsoft.com/office/spreadsheetml/2009/9/main" objectType="Button" lockText="1"/>
</file>

<file path=xl/ctrlProps/ctrlProp976.xml><?xml version="1.0" encoding="utf-8"?>
<formControlPr xmlns="http://schemas.microsoft.com/office/spreadsheetml/2009/9/main" objectType="Button" lockText="1"/>
</file>

<file path=xl/ctrlProps/ctrlProp977.xml><?xml version="1.0" encoding="utf-8"?>
<formControlPr xmlns="http://schemas.microsoft.com/office/spreadsheetml/2009/9/main" objectType="Button" lockText="1"/>
</file>

<file path=xl/ctrlProps/ctrlProp978.xml><?xml version="1.0" encoding="utf-8"?>
<formControlPr xmlns="http://schemas.microsoft.com/office/spreadsheetml/2009/9/main" objectType="Button" lockText="1"/>
</file>

<file path=xl/ctrlProps/ctrlProp979.xml><?xml version="1.0" encoding="utf-8"?>
<formControlPr xmlns="http://schemas.microsoft.com/office/spreadsheetml/2009/9/main" objectType="Button" lockText="1"/>
</file>

<file path=xl/ctrlProps/ctrlProp98.xml><?xml version="1.0" encoding="utf-8"?>
<formControlPr xmlns="http://schemas.microsoft.com/office/spreadsheetml/2009/9/main" objectType="Button" lockText="1"/>
</file>

<file path=xl/ctrlProps/ctrlProp980.xml><?xml version="1.0" encoding="utf-8"?>
<formControlPr xmlns="http://schemas.microsoft.com/office/spreadsheetml/2009/9/main" objectType="Button" lockText="1"/>
</file>

<file path=xl/ctrlProps/ctrlProp981.xml><?xml version="1.0" encoding="utf-8"?>
<formControlPr xmlns="http://schemas.microsoft.com/office/spreadsheetml/2009/9/main" objectType="Button" lockText="1"/>
</file>

<file path=xl/ctrlProps/ctrlProp982.xml><?xml version="1.0" encoding="utf-8"?>
<formControlPr xmlns="http://schemas.microsoft.com/office/spreadsheetml/2009/9/main" objectType="Button" lockText="1"/>
</file>

<file path=xl/ctrlProps/ctrlProp983.xml><?xml version="1.0" encoding="utf-8"?>
<formControlPr xmlns="http://schemas.microsoft.com/office/spreadsheetml/2009/9/main" objectType="Button" lockText="1"/>
</file>

<file path=xl/ctrlProps/ctrlProp984.xml><?xml version="1.0" encoding="utf-8"?>
<formControlPr xmlns="http://schemas.microsoft.com/office/spreadsheetml/2009/9/main" objectType="Button" lockText="1"/>
</file>

<file path=xl/ctrlProps/ctrlProp985.xml><?xml version="1.0" encoding="utf-8"?>
<formControlPr xmlns="http://schemas.microsoft.com/office/spreadsheetml/2009/9/main" objectType="Button" lockText="1"/>
</file>

<file path=xl/ctrlProps/ctrlProp986.xml><?xml version="1.0" encoding="utf-8"?>
<formControlPr xmlns="http://schemas.microsoft.com/office/spreadsheetml/2009/9/main" objectType="Button" lockText="1"/>
</file>

<file path=xl/ctrlProps/ctrlProp987.xml><?xml version="1.0" encoding="utf-8"?>
<formControlPr xmlns="http://schemas.microsoft.com/office/spreadsheetml/2009/9/main" objectType="Button" lockText="1"/>
</file>

<file path=xl/ctrlProps/ctrlProp988.xml><?xml version="1.0" encoding="utf-8"?>
<formControlPr xmlns="http://schemas.microsoft.com/office/spreadsheetml/2009/9/main" objectType="Button" lockText="1"/>
</file>

<file path=xl/ctrlProps/ctrlProp989.xml><?xml version="1.0" encoding="utf-8"?>
<formControlPr xmlns="http://schemas.microsoft.com/office/spreadsheetml/2009/9/main" objectType="Button" lockText="1"/>
</file>

<file path=xl/ctrlProps/ctrlProp99.xml><?xml version="1.0" encoding="utf-8"?>
<formControlPr xmlns="http://schemas.microsoft.com/office/spreadsheetml/2009/9/main" objectType="Button" lockText="1"/>
</file>

<file path=xl/ctrlProps/ctrlProp990.xml><?xml version="1.0" encoding="utf-8"?>
<formControlPr xmlns="http://schemas.microsoft.com/office/spreadsheetml/2009/9/main" objectType="Button" lockText="1"/>
</file>

<file path=xl/ctrlProps/ctrlProp991.xml><?xml version="1.0" encoding="utf-8"?>
<formControlPr xmlns="http://schemas.microsoft.com/office/spreadsheetml/2009/9/main" objectType="Button" lockText="1"/>
</file>

<file path=xl/ctrlProps/ctrlProp992.xml><?xml version="1.0" encoding="utf-8"?>
<formControlPr xmlns="http://schemas.microsoft.com/office/spreadsheetml/2009/9/main" objectType="Button" lockText="1"/>
</file>

<file path=xl/ctrlProps/ctrlProp993.xml><?xml version="1.0" encoding="utf-8"?>
<formControlPr xmlns="http://schemas.microsoft.com/office/spreadsheetml/2009/9/main" objectType="Button" lockText="1"/>
</file>

<file path=xl/ctrlProps/ctrlProp994.xml><?xml version="1.0" encoding="utf-8"?>
<formControlPr xmlns="http://schemas.microsoft.com/office/spreadsheetml/2009/9/main" objectType="Button" lockText="1"/>
</file>

<file path=xl/ctrlProps/ctrlProp995.xml><?xml version="1.0" encoding="utf-8"?>
<formControlPr xmlns="http://schemas.microsoft.com/office/spreadsheetml/2009/9/main" objectType="Button" lockText="1"/>
</file>

<file path=xl/ctrlProps/ctrlProp996.xml><?xml version="1.0" encoding="utf-8"?>
<formControlPr xmlns="http://schemas.microsoft.com/office/spreadsheetml/2009/9/main" objectType="Button" lockText="1"/>
</file>

<file path=xl/ctrlProps/ctrlProp997.xml><?xml version="1.0" encoding="utf-8"?>
<formControlPr xmlns="http://schemas.microsoft.com/office/spreadsheetml/2009/9/main" objectType="Button" lockText="1"/>
</file>

<file path=xl/ctrlProps/ctrlProp998.xml><?xml version="1.0" encoding="utf-8"?>
<formControlPr xmlns="http://schemas.microsoft.com/office/spreadsheetml/2009/9/main" objectType="Button" lockText="1"/>
</file>

<file path=xl/ctrlProps/ctrlProp999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image" Target="../media/image9.svg"/><Relationship Id="rId3" Type="http://schemas.openxmlformats.org/officeDocument/2006/relationships/hyperlink" Target="#'GPF_ Interest Calculator'!K1"/><Relationship Id="rId7" Type="http://schemas.openxmlformats.org/officeDocument/2006/relationships/image" Target="../media/image3.svg"/><Relationship Id="rId12" Type="http://schemas.openxmlformats.org/officeDocument/2006/relationships/image" Target="../media/image8.png"/><Relationship Id="rId2" Type="http://schemas.openxmlformats.org/officeDocument/2006/relationships/hyperlink" Target="#GPF_Book!K1"/><Relationship Id="rId1" Type="http://schemas.openxmlformats.org/officeDocument/2006/relationships/hyperlink" Target="#'Rate of Interest'!D42"/><Relationship Id="rId6" Type="http://schemas.openxmlformats.org/officeDocument/2006/relationships/image" Target="../media/image2.png"/><Relationship Id="rId11" Type="http://schemas.openxmlformats.org/officeDocument/2006/relationships/image" Target="../media/image7.svg"/><Relationship Id="rId5" Type="http://schemas.openxmlformats.org/officeDocument/2006/relationships/image" Target="../media/image1.png"/><Relationship Id="rId10" Type="http://schemas.openxmlformats.org/officeDocument/2006/relationships/image" Target="../media/image6.png"/><Relationship Id="rId4" Type="http://schemas.openxmlformats.org/officeDocument/2006/relationships/hyperlink" Target="#'Office Detail Acc. F.Y.'!K1"/><Relationship Id="rId9" Type="http://schemas.openxmlformats.org/officeDocument/2006/relationships/image" Target="../media/image5.sv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Home Page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Home Page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Home Page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Home Page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11</xdr:row>
      <xdr:rowOff>57150</xdr:rowOff>
    </xdr:from>
    <xdr:to>
      <xdr:col>21</xdr:col>
      <xdr:colOff>419099</xdr:colOff>
      <xdr:row>11</xdr:row>
      <xdr:rowOff>361950</xdr:rowOff>
    </xdr:to>
    <xdr:sp macro="" textlink="">
      <xdr:nvSpPr>
        <xdr:cNvPr id="3" name="Rounded Rectangl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953250" y="3038475"/>
          <a:ext cx="2562224" cy="304800"/>
        </a:xfrm>
        <a:prstGeom prst="roundRect">
          <a:avLst>
            <a:gd name="adj" fmla="val 8334"/>
          </a:avLst>
        </a:prstGeom>
        <a:solidFill>
          <a:schemeClr val="accent6">
            <a:lumMod val="75000"/>
          </a:schemeClr>
        </a:solidFill>
        <a:ln/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>
              <a:solidFill>
                <a:sysClr val="windowText" lastClr="000000"/>
              </a:solidFill>
              <a:latin typeface="Book Antiqua" pitchFamily="18" charset="0"/>
            </a:rPr>
            <a:t>RATE OF INTEREST ENTRY</a:t>
          </a:r>
        </a:p>
      </xdr:txBody>
    </xdr:sp>
    <xdr:clientData/>
  </xdr:twoCellAnchor>
  <xdr:twoCellAnchor>
    <xdr:from>
      <xdr:col>16</xdr:col>
      <xdr:colOff>9525</xdr:colOff>
      <xdr:row>8</xdr:row>
      <xdr:rowOff>19050</xdr:rowOff>
    </xdr:from>
    <xdr:to>
      <xdr:col>21</xdr:col>
      <xdr:colOff>428624</xdr:colOff>
      <xdr:row>8</xdr:row>
      <xdr:rowOff>304800</xdr:rowOff>
    </xdr:to>
    <xdr:sp macro="" textlink="">
      <xdr:nvSpPr>
        <xdr:cNvPr id="5" name="Rounded Rectangle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6962775" y="2057400"/>
          <a:ext cx="2562224" cy="285750"/>
        </a:xfrm>
        <a:prstGeom prst="roundRect">
          <a:avLst/>
        </a:prstGeom>
        <a:ln/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200" b="1">
              <a:solidFill>
                <a:sysClr val="windowText" lastClr="000000"/>
              </a:solidFill>
              <a:latin typeface="Book Antiqua" pitchFamily="18" charset="0"/>
            </a:rPr>
            <a:t>G.P.F. PASSBOOK</a:t>
          </a:r>
        </a:p>
      </xdr:txBody>
    </xdr:sp>
    <xdr:clientData/>
  </xdr:twoCellAnchor>
  <xdr:twoCellAnchor>
    <xdr:from>
      <xdr:col>16</xdr:col>
      <xdr:colOff>19050</xdr:colOff>
      <xdr:row>9</xdr:row>
      <xdr:rowOff>47625</xdr:rowOff>
    </xdr:from>
    <xdr:to>
      <xdr:col>22</xdr:col>
      <xdr:colOff>9524</xdr:colOff>
      <xdr:row>10</xdr:row>
      <xdr:rowOff>19050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6972300" y="2400300"/>
          <a:ext cx="2562224" cy="285750"/>
        </a:xfrm>
        <a:prstGeom prst="roundRect">
          <a:avLst/>
        </a:prstGeom>
        <a:ln/>
      </xdr:spPr>
      <xdr:style>
        <a:lnRef idx="2">
          <a:schemeClr val="accent3">
            <a:shade val="15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200" b="1">
              <a:solidFill>
                <a:sysClr val="windowText" lastClr="000000"/>
              </a:solidFill>
              <a:latin typeface="Book Antiqua" pitchFamily="18" charset="0"/>
            </a:rPr>
            <a:t>INTEREST</a:t>
          </a:r>
          <a:r>
            <a:rPr lang="en-US" sz="1200" b="1" baseline="0">
              <a:solidFill>
                <a:sysClr val="windowText" lastClr="000000"/>
              </a:solidFill>
              <a:latin typeface="Book Antiqua" pitchFamily="18" charset="0"/>
            </a:rPr>
            <a:t> CALCULATOR</a:t>
          </a:r>
          <a:endParaRPr lang="en-US" sz="1200" b="1">
            <a:solidFill>
              <a:sysClr val="windowText" lastClr="000000"/>
            </a:solidFill>
            <a:latin typeface="Book Antiqua" pitchFamily="18" charset="0"/>
          </a:endParaRPr>
        </a:p>
      </xdr:txBody>
    </xdr:sp>
    <xdr:clientData/>
  </xdr:twoCellAnchor>
  <xdr:twoCellAnchor>
    <xdr:from>
      <xdr:col>16</xdr:col>
      <xdr:colOff>9525</xdr:colOff>
      <xdr:row>10</xdr:row>
      <xdr:rowOff>57150</xdr:rowOff>
    </xdr:from>
    <xdr:to>
      <xdr:col>21</xdr:col>
      <xdr:colOff>428624</xdr:colOff>
      <xdr:row>11</xdr:row>
      <xdr:rowOff>19050</xdr:rowOff>
    </xdr:to>
    <xdr:sp macro="" textlink="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6962775" y="2724150"/>
          <a:ext cx="2562224" cy="276225"/>
        </a:xfrm>
        <a:prstGeom prst="roundRect">
          <a:avLst/>
        </a:prstGeom>
        <a:ln/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200" b="1">
              <a:solidFill>
                <a:sysClr val="windowText" lastClr="000000"/>
              </a:solidFill>
              <a:latin typeface="Book Antiqua" pitchFamily="18" charset="0"/>
            </a:rPr>
            <a:t>OFFICE &amp; D.D.O. DETAIL</a:t>
          </a:r>
        </a:p>
      </xdr:txBody>
    </xdr:sp>
    <xdr:clientData/>
  </xdr:twoCellAnchor>
  <xdr:twoCellAnchor editAs="oneCell">
    <xdr:from>
      <xdr:col>0</xdr:col>
      <xdr:colOff>114300</xdr:colOff>
      <xdr:row>0</xdr:row>
      <xdr:rowOff>142875</xdr:rowOff>
    </xdr:from>
    <xdr:to>
      <xdr:col>2</xdr:col>
      <xdr:colOff>219075</xdr:colOff>
      <xdr:row>4</xdr:row>
      <xdr:rowOff>19050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7078C85-9EB3-F38C-5778-AA4E832DB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42875"/>
          <a:ext cx="971550" cy="971550"/>
        </a:xfrm>
        <a:prstGeom prst="rect">
          <a:avLst/>
        </a:prstGeom>
      </xdr:spPr>
    </xdr:pic>
    <xdr:clientData/>
  </xdr:twoCellAnchor>
  <xdr:twoCellAnchor editAs="oneCell">
    <xdr:from>
      <xdr:col>19</xdr:col>
      <xdr:colOff>207282</xdr:colOff>
      <xdr:row>0</xdr:row>
      <xdr:rowOff>142875</xdr:rowOff>
    </xdr:from>
    <xdr:to>
      <xdr:col>21</xdr:col>
      <xdr:colOff>321582</xdr:colOff>
      <xdr:row>4</xdr:row>
      <xdr:rowOff>19050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F6700F44-E2C5-460D-BF3E-C8B8D097A6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84961" y="142875"/>
          <a:ext cx="976085" cy="976086"/>
        </a:xfrm>
        <a:prstGeom prst="rect">
          <a:avLst/>
        </a:prstGeom>
      </xdr:spPr>
    </xdr:pic>
    <xdr:clientData/>
  </xdr:twoCellAnchor>
  <xdr:twoCellAnchor editAs="oneCell">
    <xdr:from>
      <xdr:col>14</xdr:col>
      <xdr:colOff>304800</xdr:colOff>
      <xdr:row>7</xdr:row>
      <xdr:rowOff>228600</xdr:rowOff>
    </xdr:from>
    <xdr:to>
      <xdr:col>15</xdr:col>
      <xdr:colOff>352425</xdr:colOff>
      <xdr:row>9</xdr:row>
      <xdr:rowOff>76200</xdr:rowOff>
    </xdr:to>
    <xdr:pic>
      <xdr:nvPicPr>
        <xdr:cNvPr id="20" name="Graphic 19" descr="Right pointing backhand index with solid fill">
          <a:extLst>
            <a:ext uri="{FF2B5EF4-FFF2-40B4-BE49-F238E27FC236}">
              <a16:creationId xmlns:a16="http://schemas.microsoft.com/office/drawing/2014/main" id="{683C1A57-26E7-A516-1FDA-45C5C5FFCF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6400800" y="1952625"/>
          <a:ext cx="476250" cy="476250"/>
        </a:xfrm>
        <a:prstGeom prst="rect">
          <a:avLst/>
        </a:prstGeom>
      </xdr:spPr>
    </xdr:pic>
    <xdr:clientData/>
  </xdr:twoCellAnchor>
  <xdr:twoCellAnchor editAs="oneCell">
    <xdr:from>
      <xdr:col>14</xdr:col>
      <xdr:colOff>295275</xdr:colOff>
      <xdr:row>8</xdr:row>
      <xdr:rowOff>228600</xdr:rowOff>
    </xdr:from>
    <xdr:to>
      <xdr:col>15</xdr:col>
      <xdr:colOff>342900</xdr:colOff>
      <xdr:row>10</xdr:row>
      <xdr:rowOff>76200</xdr:rowOff>
    </xdr:to>
    <xdr:pic>
      <xdr:nvPicPr>
        <xdr:cNvPr id="21" name="Graphic 20" descr="Right pointing backhand index with solid fill">
          <a:extLst>
            <a:ext uri="{FF2B5EF4-FFF2-40B4-BE49-F238E27FC236}">
              <a16:creationId xmlns:a16="http://schemas.microsoft.com/office/drawing/2014/main" id="{42E55CF5-7637-42AF-B19D-1D386FB2D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6391275" y="2266950"/>
          <a:ext cx="476250" cy="476250"/>
        </a:xfrm>
        <a:prstGeom prst="rect">
          <a:avLst/>
        </a:prstGeom>
      </xdr:spPr>
    </xdr:pic>
    <xdr:clientData/>
  </xdr:twoCellAnchor>
  <xdr:twoCellAnchor editAs="oneCell">
    <xdr:from>
      <xdr:col>14</xdr:col>
      <xdr:colOff>295275</xdr:colOff>
      <xdr:row>9</xdr:row>
      <xdr:rowOff>228600</xdr:rowOff>
    </xdr:from>
    <xdr:to>
      <xdr:col>15</xdr:col>
      <xdr:colOff>342900</xdr:colOff>
      <xdr:row>11</xdr:row>
      <xdr:rowOff>76200</xdr:rowOff>
    </xdr:to>
    <xdr:pic>
      <xdr:nvPicPr>
        <xdr:cNvPr id="22" name="Graphic 21" descr="Right pointing backhand index with solid fill">
          <a:extLst>
            <a:ext uri="{FF2B5EF4-FFF2-40B4-BE49-F238E27FC236}">
              <a16:creationId xmlns:a16="http://schemas.microsoft.com/office/drawing/2014/main" id="{738DA6A5-E096-46C6-8131-55DB83BC3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96DAC541-7B7A-43D3-8B79-37D633B846F1}">
              <asvg:svgBlip xmlns:asvg="http://schemas.microsoft.com/office/drawing/2016/SVG/main" r:embed="rId11"/>
            </a:ext>
          </a:extLst>
        </a:blip>
        <a:stretch>
          <a:fillRect/>
        </a:stretch>
      </xdr:blipFill>
      <xdr:spPr>
        <a:xfrm>
          <a:off x="6391275" y="2581275"/>
          <a:ext cx="476250" cy="476250"/>
        </a:xfrm>
        <a:prstGeom prst="rect">
          <a:avLst/>
        </a:prstGeom>
      </xdr:spPr>
    </xdr:pic>
    <xdr:clientData/>
  </xdr:twoCellAnchor>
  <xdr:twoCellAnchor editAs="oneCell">
    <xdr:from>
      <xdr:col>14</xdr:col>
      <xdr:colOff>285750</xdr:colOff>
      <xdr:row>10</xdr:row>
      <xdr:rowOff>266700</xdr:rowOff>
    </xdr:from>
    <xdr:to>
      <xdr:col>15</xdr:col>
      <xdr:colOff>333375</xdr:colOff>
      <xdr:row>12</xdr:row>
      <xdr:rowOff>38100</xdr:rowOff>
    </xdr:to>
    <xdr:pic>
      <xdr:nvPicPr>
        <xdr:cNvPr id="23" name="Graphic 22" descr="Right pointing backhand index with solid fill">
          <a:extLst>
            <a:ext uri="{FF2B5EF4-FFF2-40B4-BE49-F238E27FC236}">
              <a16:creationId xmlns:a16="http://schemas.microsoft.com/office/drawing/2014/main" id="{B6CE0429-9BE1-48CA-87BF-C24A545B6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96DAC541-7B7A-43D3-8B79-37D633B846F1}">
              <asvg:svgBlip xmlns:asvg="http://schemas.microsoft.com/office/drawing/2016/SVG/main" r:embed="rId13"/>
            </a:ext>
          </a:extLst>
        </a:blip>
        <a:stretch>
          <a:fillRect/>
        </a:stretch>
      </xdr:blipFill>
      <xdr:spPr>
        <a:xfrm>
          <a:off x="6381750" y="2933700"/>
          <a:ext cx="476250" cy="476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33" name="Button 1" hidden="1">
              <a:extLst>
                <a:ext uri="{63B3BB69-23CF-44E3-9099-C40C66FF867C}">
                  <a14:compatExt spid="_x0000_s18433"/>
                </a:ext>
                <a:ext uri="{FF2B5EF4-FFF2-40B4-BE49-F238E27FC236}">
                  <a16:creationId xmlns:a16="http://schemas.microsoft.com/office/drawing/2014/main" id="{00000000-0008-0000-0100-000001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34" name="Button 2" hidden="1">
              <a:extLst>
                <a:ext uri="{63B3BB69-23CF-44E3-9099-C40C66FF867C}">
                  <a14:compatExt spid="_x0000_s18434"/>
                </a:ext>
                <a:ext uri="{FF2B5EF4-FFF2-40B4-BE49-F238E27FC236}">
                  <a16:creationId xmlns:a16="http://schemas.microsoft.com/office/drawing/2014/main" id="{00000000-0008-0000-0100-000002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35" name="Button 3" hidden="1">
              <a:extLst>
                <a:ext uri="{63B3BB69-23CF-44E3-9099-C40C66FF867C}">
                  <a14:compatExt spid="_x0000_s18435"/>
                </a:ext>
                <a:ext uri="{FF2B5EF4-FFF2-40B4-BE49-F238E27FC236}">
                  <a16:creationId xmlns:a16="http://schemas.microsoft.com/office/drawing/2014/main" id="{00000000-0008-0000-0100-000003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36" name="Button 4" hidden="1">
              <a:extLst>
                <a:ext uri="{63B3BB69-23CF-44E3-9099-C40C66FF867C}">
                  <a14:compatExt spid="_x0000_s18436"/>
                </a:ext>
                <a:ext uri="{FF2B5EF4-FFF2-40B4-BE49-F238E27FC236}">
                  <a16:creationId xmlns:a16="http://schemas.microsoft.com/office/drawing/2014/main" id="{00000000-0008-0000-0100-000004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37" name="Button 5" hidden="1">
              <a:extLst>
                <a:ext uri="{63B3BB69-23CF-44E3-9099-C40C66FF867C}">
                  <a14:compatExt spid="_x0000_s18437"/>
                </a:ext>
                <a:ext uri="{FF2B5EF4-FFF2-40B4-BE49-F238E27FC236}">
                  <a16:creationId xmlns:a16="http://schemas.microsoft.com/office/drawing/2014/main" id="{00000000-0008-0000-0100-000005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38" name="Button 6" hidden="1">
              <a:extLst>
                <a:ext uri="{63B3BB69-23CF-44E3-9099-C40C66FF867C}">
                  <a14:compatExt spid="_x0000_s18438"/>
                </a:ext>
                <a:ext uri="{FF2B5EF4-FFF2-40B4-BE49-F238E27FC236}">
                  <a16:creationId xmlns:a16="http://schemas.microsoft.com/office/drawing/2014/main" id="{00000000-0008-0000-0100-000006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39" name="Button 7" hidden="1">
              <a:extLst>
                <a:ext uri="{63B3BB69-23CF-44E3-9099-C40C66FF867C}">
                  <a14:compatExt spid="_x0000_s18439"/>
                </a:ext>
                <a:ext uri="{FF2B5EF4-FFF2-40B4-BE49-F238E27FC236}">
                  <a16:creationId xmlns:a16="http://schemas.microsoft.com/office/drawing/2014/main" id="{00000000-0008-0000-0100-000007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40" name="Button 8" hidden="1">
              <a:extLst>
                <a:ext uri="{63B3BB69-23CF-44E3-9099-C40C66FF867C}">
                  <a14:compatExt spid="_x0000_s18440"/>
                </a:ext>
                <a:ext uri="{FF2B5EF4-FFF2-40B4-BE49-F238E27FC236}">
                  <a16:creationId xmlns:a16="http://schemas.microsoft.com/office/drawing/2014/main" id="{00000000-0008-0000-0100-000008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41" name="Button 9" hidden="1">
              <a:extLst>
                <a:ext uri="{63B3BB69-23CF-44E3-9099-C40C66FF867C}">
                  <a14:compatExt spid="_x0000_s18441"/>
                </a:ext>
                <a:ext uri="{FF2B5EF4-FFF2-40B4-BE49-F238E27FC236}">
                  <a16:creationId xmlns:a16="http://schemas.microsoft.com/office/drawing/2014/main" id="{00000000-0008-0000-0100-000009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42" name="Button 10" hidden="1">
              <a:extLst>
                <a:ext uri="{63B3BB69-23CF-44E3-9099-C40C66FF867C}">
                  <a14:compatExt spid="_x0000_s18442"/>
                </a:ext>
                <a:ext uri="{FF2B5EF4-FFF2-40B4-BE49-F238E27FC236}">
                  <a16:creationId xmlns:a16="http://schemas.microsoft.com/office/drawing/2014/main" id="{00000000-0008-0000-0100-00000A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43" name="Button 11" hidden="1">
              <a:extLst>
                <a:ext uri="{63B3BB69-23CF-44E3-9099-C40C66FF867C}">
                  <a14:compatExt spid="_x0000_s18443"/>
                </a:ext>
                <a:ext uri="{FF2B5EF4-FFF2-40B4-BE49-F238E27FC236}">
                  <a16:creationId xmlns:a16="http://schemas.microsoft.com/office/drawing/2014/main" id="{00000000-0008-0000-0100-00000B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44" name="Button 12" hidden="1">
              <a:extLst>
                <a:ext uri="{63B3BB69-23CF-44E3-9099-C40C66FF867C}">
                  <a14:compatExt spid="_x0000_s18444"/>
                </a:ext>
                <a:ext uri="{FF2B5EF4-FFF2-40B4-BE49-F238E27FC236}">
                  <a16:creationId xmlns:a16="http://schemas.microsoft.com/office/drawing/2014/main" id="{00000000-0008-0000-0100-00000C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45" name="Button 13" hidden="1">
              <a:extLst>
                <a:ext uri="{63B3BB69-23CF-44E3-9099-C40C66FF867C}">
                  <a14:compatExt spid="_x0000_s18445"/>
                </a:ext>
                <a:ext uri="{FF2B5EF4-FFF2-40B4-BE49-F238E27FC236}">
                  <a16:creationId xmlns:a16="http://schemas.microsoft.com/office/drawing/2014/main" id="{00000000-0008-0000-0100-00000D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46" name="Button 14" hidden="1">
              <a:extLst>
                <a:ext uri="{63B3BB69-23CF-44E3-9099-C40C66FF867C}">
                  <a14:compatExt spid="_x0000_s18446"/>
                </a:ext>
                <a:ext uri="{FF2B5EF4-FFF2-40B4-BE49-F238E27FC236}">
                  <a16:creationId xmlns:a16="http://schemas.microsoft.com/office/drawing/2014/main" id="{00000000-0008-0000-0100-00000E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47" name="Button 15" hidden="1">
              <a:extLst>
                <a:ext uri="{63B3BB69-23CF-44E3-9099-C40C66FF867C}">
                  <a14:compatExt spid="_x0000_s18447"/>
                </a:ext>
                <a:ext uri="{FF2B5EF4-FFF2-40B4-BE49-F238E27FC236}">
                  <a16:creationId xmlns:a16="http://schemas.microsoft.com/office/drawing/2014/main" id="{00000000-0008-0000-0100-00000F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48" name="Button 16" hidden="1">
              <a:extLst>
                <a:ext uri="{63B3BB69-23CF-44E3-9099-C40C66FF867C}">
                  <a14:compatExt spid="_x0000_s18448"/>
                </a:ext>
                <a:ext uri="{FF2B5EF4-FFF2-40B4-BE49-F238E27FC236}">
                  <a16:creationId xmlns:a16="http://schemas.microsoft.com/office/drawing/2014/main" id="{00000000-0008-0000-0100-000010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49" name="Button 17" hidden="1">
              <a:extLst>
                <a:ext uri="{63B3BB69-23CF-44E3-9099-C40C66FF867C}">
                  <a14:compatExt spid="_x0000_s18449"/>
                </a:ext>
                <a:ext uri="{FF2B5EF4-FFF2-40B4-BE49-F238E27FC236}">
                  <a16:creationId xmlns:a16="http://schemas.microsoft.com/office/drawing/2014/main" id="{00000000-0008-0000-0100-000011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50" name="Button 18" hidden="1">
              <a:extLst>
                <a:ext uri="{63B3BB69-23CF-44E3-9099-C40C66FF867C}">
                  <a14:compatExt spid="_x0000_s18450"/>
                </a:ext>
                <a:ext uri="{FF2B5EF4-FFF2-40B4-BE49-F238E27FC236}">
                  <a16:creationId xmlns:a16="http://schemas.microsoft.com/office/drawing/2014/main" id="{00000000-0008-0000-0100-000012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51" name="Button 19" hidden="1">
              <a:extLst>
                <a:ext uri="{63B3BB69-23CF-44E3-9099-C40C66FF867C}">
                  <a14:compatExt spid="_x0000_s18451"/>
                </a:ext>
                <a:ext uri="{FF2B5EF4-FFF2-40B4-BE49-F238E27FC236}">
                  <a16:creationId xmlns:a16="http://schemas.microsoft.com/office/drawing/2014/main" id="{00000000-0008-0000-0100-000013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52" name="Button 20" hidden="1">
              <a:extLst>
                <a:ext uri="{63B3BB69-23CF-44E3-9099-C40C66FF867C}">
                  <a14:compatExt spid="_x0000_s18452"/>
                </a:ext>
                <a:ext uri="{FF2B5EF4-FFF2-40B4-BE49-F238E27FC236}">
                  <a16:creationId xmlns:a16="http://schemas.microsoft.com/office/drawing/2014/main" id="{00000000-0008-0000-0100-000014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53" name="Button 21" hidden="1">
              <a:extLst>
                <a:ext uri="{63B3BB69-23CF-44E3-9099-C40C66FF867C}">
                  <a14:compatExt spid="_x0000_s18453"/>
                </a:ext>
                <a:ext uri="{FF2B5EF4-FFF2-40B4-BE49-F238E27FC236}">
                  <a16:creationId xmlns:a16="http://schemas.microsoft.com/office/drawing/2014/main" id="{00000000-0008-0000-0100-000015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54" name="Button 22" hidden="1">
              <a:extLst>
                <a:ext uri="{63B3BB69-23CF-44E3-9099-C40C66FF867C}">
                  <a14:compatExt spid="_x0000_s18454"/>
                </a:ext>
                <a:ext uri="{FF2B5EF4-FFF2-40B4-BE49-F238E27FC236}">
                  <a16:creationId xmlns:a16="http://schemas.microsoft.com/office/drawing/2014/main" id="{00000000-0008-0000-0100-000016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55" name="Button 23" hidden="1">
              <a:extLst>
                <a:ext uri="{63B3BB69-23CF-44E3-9099-C40C66FF867C}">
                  <a14:compatExt spid="_x0000_s18455"/>
                </a:ext>
                <a:ext uri="{FF2B5EF4-FFF2-40B4-BE49-F238E27FC236}">
                  <a16:creationId xmlns:a16="http://schemas.microsoft.com/office/drawing/2014/main" id="{00000000-0008-0000-0100-000017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56" name="Button 24" hidden="1">
              <a:extLst>
                <a:ext uri="{63B3BB69-23CF-44E3-9099-C40C66FF867C}">
                  <a14:compatExt spid="_x0000_s18456"/>
                </a:ext>
                <a:ext uri="{FF2B5EF4-FFF2-40B4-BE49-F238E27FC236}">
                  <a16:creationId xmlns:a16="http://schemas.microsoft.com/office/drawing/2014/main" id="{00000000-0008-0000-0100-000018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57" name="Button 25" hidden="1">
              <a:extLst>
                <a:ext uri="{63B3BB69-23CF-44E3-9099-C40C66FF867C}">
                  <a14:compatExt spid="_x0000_s18457"/>
                </a:ext>
                <a:ext uri="{FF2B5EF4-FFF2-40B4-BE49-F238E27FC236}">
                  <a16:creationId xmlns:a16="http://schemas.microsoft.com/office/drawing/2014/main" id="{00000000-0008-0000-0100-000019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58" name="Button 26" hidden="1">
              <a:extLst>
                <a:ext uri="{63B3BB69-23CF-44E3-9099-C40C66FF867C}">
                  <a14:compatExt spid="_x0000_s18458"/>
                </a:ext>
                <a:ext uri="{FF2B5EF4-FFF2-40B4-BE49-F238E27FC236}">
                  <a16:creationId xmlns:a16="http://schemas.microsoft.com/office/drawing/2014/main" id="{00000000-0008-0000-0100-00001A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59" name="Button 27" hidden="1">
              <a:extLst>
                <a:ext uri="{63B3BB69-23CF-44E3-9099-C40C66FF867C}">
                  <a14:compatExt spid="_x0000_s18459"/>
                </a:ext>
                <a:ext uri="{FF2B5EF4-FFF2-40B4-BE49-F238E27FC236}">
                  <a16:creationId xmlns:a16="http://schemas.microsoft.com/office/drawing/2014/main" id="{00000000-0008-0000-0100-00001B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60" name="Button 28" hidden="1">
              <a:extLst>
                <a:ext uri="{63B3BB69-23CF-44E3-9099-C40C66FF867C}">
                  <a14:compatExt spid="_x0000_s18460"/>
                </a:ext>
                <a:ext uri="{FF2B5EF4-FFF2-40B4-BE49-F238E27FC236}">
                  <a16:creationId xmlns:a16="http://schemas.microsoft.com/office/drawing/2014/main" id="{00000000-0008-0000-0100-00001C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61" name="Button 29" hidden="1">
              <a:extLst>
                <a:ext uri="{63B3BB69-23CF-44E3-9099-C40C66FF867C}">
                  <a14:compatExt spid="_x0000_s18461"/>
                </a:ext>
                <a:ext uri="{FF2B5EF4-FFF2-40B4-BE49-F238E27FC236}">
                  <a16:creationId xmlns:a16="http://schemas.microsoft.com/office/drawing/2014/main" id="{00000000-0008-0000-0100-00001D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62" name="Button 30" hidden="1">
              <a:extLst>
                <a:ext uri="{63B3BB69-23CF-44E3-9099-C40C66FF867C}">
                  <a14:compatExt spid="_x0000_s18462"/>
                </a:ext>
                <a:ext uri="{FF2B5EF4-FFF2-40B4-BE49-F238E27FC236}">
                  <a16:creationId xmlns:a16="http://schemas.microsoft.com/office/drawing/2014/main" id="{00000000-0008-0000-0100-00001E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63" name="Button 31" hidden="1">
              <a:extLst>
                <a:ext uri="{63B3BB69-23CF-44E3-9099-C40C66FF867C}">
                  <a14:compatExt spid="_x0000_s18463"/>
                </a:ext>
                <a:ext uri="{FF2B5EF4-FFF2-40B4-BE49-F238E27FC236}">
                  <a16:creationId xmlns:a16="http://schemas.microsoft.com/office/drawing/2014/main" id="{00000000-0008-0000-0100-00001F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64" name="Button 32" hidden="1">
              <a:extLst>
                <a:ext uri="{63B3BB69-23CF-44E3-9099-C40C66FF867C}">
                  <a14:compatExt spid="_x0000_s18464"/>
                </a:ext>
                <a:ext uri="{FF2B5EF4-FFF2-40B4-BE49-F238E27FC236}">
                  <a16:creationId xmlns:a16="http://schemas.microsoft.com/office/drawing/2014/main" id="{00000000-0008-0000-0100-000020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65" name="Button 33" hidden="1">
              <a:extLst>
                <a:ext uri="{63B3BB69-23CF-44E3-9099-C40C66FF867C}">
                  <a14:compatExt spid="_x0000_s18465"/>
                </a:ext>
                <a:ext uri="{FF2B5EF4-FFF2-40B4-BE49-F238E27FC236}">
                  <a16:creationId xmlns:a16="http://schemas.microsoft.com/office/drawing/2014/main" id="{00000000-0008-0000-0100-000021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66" name="Button 34" hidden="1">
              <a:extLst>
                <a:ext uri="{63B3BB69-23CF-44E3-9099-C40C66FF867C}">
                  <a14:compatExt spid="_x0000_s18466"/>
                </a:ext>
                <a:ext uri="{FF2B5EF4-FFF2-40B4-BE49-F238E27FC236}">
                  <a16:creationId xmlns:a16="http://schemas.microsoft.com/office/drawing/2014/main" id="{00000000-0008-0000-0100-000022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67" name="Button 35" hidden="1">
              <a:extLst>
                <a:ext uri="{63B3BB69-23CF-44E3-9099-C40C66FF867C}">
                  <a14:compatExt spid="_x0000_s18467"/>
                </a:ext>
                <a:ext uri="{FF2B5EF4-FFF2-40B4-BE49-F238E27FC236}">
                  <a16:creationId xmlns:a16="http://schemas.microsoft.com/office/drawing/2014/main" id="{00000000-0008-0000-0100-000023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68" name="Button 36" hidden="1">
              <a:extLst>
                <a:ext uri="{63B3BB69-23CF-44E3-9099-C40C66FF867C}">
                  <a14:compatExt spid="_x0000_s18468"/>
                </a:ext>
                <a:ext uri="{FF2B5EF4-FFF2-40B4-BE49-F238E27FC236}">
                  <a16:creationId xmlns:a16="http://schemas.microsoft.com/office/drawing/2014/main" id="{00000000-0008-0000-0100-000024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69" name="Button 37" hidden="1">
              <a:extLst>
                <a:ext uri="{63B3BB69-23CF-44E3-9099-C40C66FF867C}">
                  <a14:compatExt spid="_x0000_s18469"/>
                </a:ext>
                <a:ext uri="{FF2B5EF4-FFF2-40B4-BE49-F238E27FC236}">
                  <a16:creationId xmlns:a16="http://schemas.microsoft.com/office/drawing/2014/main" id="{00000000-0008-0000-0100-000025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70" name="Button 38" hidden="1">
              <a:extLst>
                <a:ext uri="{63B3BB69-23CF-44E3-9099-C40C66FF867C}">
                  <a14:compatExt spid="_x0000_s18470"/>
                </a:ext>
                <a:ext uri="{FF2B5EF4-FFF2-40B4-BE49-F238E27FC236}">
                  <a16:creationId xmlns:a16="http://schemas.microsoft.com/office/drawing/2014/main" id="{00000000-0008-0000-0100-000026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71" name="Button 39" hidden="1">
              <a:extLst>
                <a:ext uri="{63B3BB69-23CF-44E3-9099-C40C66FF867C}">
                  <a14:compatExt spid="_x0000_s18471"/>
                </a:ext>
                <a:ext uri="{FF2B5EF4-FFF2-40B4-BE49-F238E27FC236}">
                  <a16:creationId xmlns:a16="http://schemas.microsoft.com/office/drawing/2014/main" id="{00000000-0008-0000-0100-000027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72" name="Button 40" hidden="1">
              <a:extLst>
                <a:ext uri="{63B3BB69-23CF-44E3-9099-C40C66FF867C}">
                  <a14:compatExt spid="_x0000_s18472"/>
                </a:ext>
                <a:ext uri="{FF2B5EF4-FFF2-40B4-BE49-F238E27FC236}">
                  <a16:creationId xmlns:a16="http://schemas.microsoft.com/office/drawing/2014/main" id="{00000000-0008-0000-0100-000028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73" name="Button 41" hidden="1">
              <a:extLst>
                <a:ext uri="{63B3BB69-23CF-44E3-9099-C40C66FF867C}">
                  <a14:compatExt spid="_x0000_s18473"/>
                </a:ext>
                <a:ext uri="{FF2B5EF4-FFF2-40B4-BE49-F238E27FC236}">
                  <a16:creationId xmlns:a16="http://schemas.microsoft.com/office/drawing/2014/main" id="{00000000-0008-0000-0100-000029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74" name="Button 42" hidden="1">
              <a:extLst>
                <a:ext uri="{63B3BB69-23CF-44E3-9099-C40C66FF867C}">
                  <a14:compatExt spid="_x0000_s18474"/>
                </a:ext>
                <a:ext uri="{FF2B5EF4-FFF2-40B4-BE49-F238E27FC236}">
                  <a16:creationId xmlns:a16="http://schemas.microsoft.com/office/drawing/2014/main" id="{00000000-0008-0000-0100-00002A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75" name="Button 43" hidden="1">
              <a:extLst>
                <a:ext uri="{63B3BB69-23CF-44E3-9099-C40C66FF867C}">
                  <a14:compatExt spid="_x0000_s18475"/>
                </a:ext>
                <a:ext uri="{FF2B5EF4-FFF2-40B4-BE49-F238E27FC236}">
                  <a16:creationId xmlns:a16="http://schemas.microsoft.com/office/drawing/2014/main" id="{00000000-0008-0000-0100-00002B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76" name="Button 44" hidden="1">
              <a:extLst>
                <a:ext uri="{63B3BB69-23CF-44E3-9099-C40C66FF867C}">
                  <a14:compatExt spid="_x0000_s18476"/>
                </a:ext>
                <a:ext uri="{FF2B5EF4-FFF2-40B4-BE49-F238E27FC236}">
                  <a16:creationId xmlns:a16="http://schemas.microsoft.com/office/drawing/2014/main" id="{00000000-0008-0000-0100-00002C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77" name="Button 45" hidden="1">
              <a:extLst>
                <a:ext uri="{63B3BB69-23CF-44E3-9099-C40C66FF867C}">
                  <a14:compatExt spid="_x0000_s18477"/>
                </a:ext>
                <a:ext uri="{FF2B5EF4-FFF2-40B4-BE49-F238E27FC236}">
                  <a16:creationId xmlns:a16="http://schemas.microsoft.com/office/drawing/2014/main" id="{00000000-0008-0000-0100-00002D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78" name="Button 46" hidden="1">
              <a:extLst>
                <a:ext uri="{63B3BB69-23CF-44E3-9099-C40C66FF867C}">
                  <a14:compatExt spid="_x0000_s18478"/>
                </a:ext>
                <a:ext uri="{FF2B5EF4-FFF2-40B4-BE49-F238E27FC236}">
                  <a16:creationId xmlns:a16="http://schemas.microsoft.com/office/drawing/2014/main" id="{00000000-0008-0000-0100-00002E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79" name="Button 47" hidden="1">
              <a:extLst>
                <a:ext uri="{63B3BB69-23CF-44E3-9099-C40C66FF867C}">
                  <a14:compatExt spid="_x0000_s18479"/>
                </a:ext>
                <a:ext uri="{FF2B5EF4-FFF2-40B4-BE49-F238E27FC236}">
                  <a16:creationId xmlns:a16="http://schemas.microsoft.com/office/drawing/2014/main" id="{00000000-0008-0000-0100-00002F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80" name="Button 48" hidden="1">
              <a:extLst>
                <a:ext uri="{63B3BB69-23CF-44E3-9099-C40C66FF867C}">
                  <a14:compatExt spid="_x0000_s18480"/>
                </a:ext>
                <a:ext uri="{FF2B5EF4-FFF2-40B4-BE49-F238E27FC236}">
                  <a16:creationId xmlns:a16="http://schemas.microsoft.com/office/drawing/2014/main" id="{00000000-0008-0000-0100-000030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81" name="Button 49" hidden="1">
              <a:extLst>
                <a:ext uri="{63B3BB69-23CF-44E3-9099-C40C66FF867C}">
                  <a14:compatExt spid="_x0000_s18481"/>
                </a:ext>
                <a:ext uri="{FF2B5EF4-FFF2-40B4-BE49-F238E27FC236}">
                  <a16:creationId xmlns:a16="http://schemas.microsoft.com/office/drawing/2014/main" id="{00000000-0008-0000-0100-000031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82" name="Button 50" hidden="1">
              <a:extLst>
                <a:ext uri="{63B3BB69-23CF-44E3-9099-C40C66FF867C}">
                  <a14:compatExt spid="_x0000_s18482"/>
                </a:ext>
                <a:ext uri="{FF2B5EF4-FFF2-40B4-BE49-F238E27FC236}">
                  <a16:creationId xmlns:a16="http://schemas.microsoft.com/office/drawing/2014/main" id="{00000000-0008-0000-0100-000032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83" name="Button 51" hidden="1">
              <a:extLst>
                <a:ext uri="{63B3BB69-23CF-44E3-9099-C40C66FF867C}">
                  <a14:compatExt spid="_x0000_s18483"/>
                </a:ext>
                <a:ext uri="{FF2B5EF4-FFF2-40B4-BE49-F238E27FC236}">
                  <a16:creationId xmlns:a16="http://schemas.microsoft.com/office/drawing/2014/main" id="{00000000-0008-0000-0100-000033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84" name="Button 52" hidden="1">
              <a:extLst>
                <a:ext uri="{63B3BB69-23CF-44E3-9099-C40C66FF867C}">
                  <a14:compatExt spid="_x0000_s18484"/>
                </a:ext>
                <a:ext uri="{FF2B5EF4-FFF2-40B4-BE49-F238E27FC236}">
                  <a16:creationId xmlns:a16="http://schemas.microsoft.com/office/drawing/2014/main" id="{00000000-0008-0000-0100-000034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85" name="Button 53" hidden="1">
              <a:extLst>
                <a:ext uri="{63B3BB69-23CF-44E3-9099-C40C66FF867C}">
                  <a14:compatExt spid="_x0000_s18485"/>
                </a:ext>
                <a:ext uri="{FF2B5EF4-FFF2-40B4-BE49-F238E27FC236}">
                  <a16:creationId xmlns:a16="http://schemas.microsoft.com/office/drawing/2014/main" id="{00000000-0008-0000-0100-000035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86" name="Button 54" hidden="1">
              <a:extLst>
                <a:ext uri="{63B3BB69-23CF-44E3-9099-C40C66FF867C}">
                  <a14:compatExt spid="_x0000_s18486"/>
                </a:ext>
                <a:ext uri="{FF2B5EF4-FFF2-40B4-BE49-F238E27FC236}">
                  <a16:creationId xmlns:a16="http://schemas.microsoft.com/office/drawing/2014/main" id="{00000000-0008-0000-0100-000036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87" name="Button 55" hidden="1">
              <a:extLst>
                <a:ext uri="{63B3BB69-23CF-44E3-9099-C40C66FF867C}">
                  <a14:compatExt spid="_x0000_s18487"/>
                </a:ext>
                <a:ext uri="{FF2B5EF4-FFF2-40B4-BE49-F238E27FC236}">
                  <a16:creationId xmlns:a16="http://schemas.microsoft.com/office/drawing/2014/main" id="{00000000-0008-0000-0100-000037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88" name="Button 56" hidden="1">
              <a:extLst>
                <a:ext uri="{63B3BB69-23CF-44E3-9099-C40C66FF867C}">
                  <a14:compatExt spid="_x0000_s18488"/>
                </a:ext>
                <a:ext uri="{FF2B5EF4-FFF2-40B4-BE49-F238E27FC236}">
                  <a16:creationId xmlns:a16="http://schemas.microsoft.com/office/drawing/2014/main" id="{00000000-0008-0000-0100-000038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89" name="Button 57" hidden="1">
              <a:extLst>
                <a:ext uri="{63B3BB69-23CF-44E3-9099-C40C66FF867C}">
                  <a14:compatExt spid="_x0000_s18489"/>
                </a:ext>
                <a:ext uri="{FF2B5EF4-FFF2-40B4-BE49-F238E27FC236}">
                  <a16:creationId xmlns:a16="http://schemas.microsoft.com/office/drawing/2014/main" id="{00000000-0008-0000-0100-000039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90" name="Button 58" hidden="1">
              <a:extLst>
                <a:ext uri="{63B3BB69-23CF-44E3-9099-C40C66FF867C}">
                  <a14:compatExt spid="_x0000_s18490"/>
                </a:ext>
                <a:ext uri="{FF2B5EF4-FFF2-40B4-BE49-F238E27FC236}">
                  <a16:creationId xmlns:a16="http://schemas.microsoft.com/office/drawing/2014/main" id="{00000000-0008-0000-0100-00003A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91" name="Button 59" hidden="1">
              <a:extLst>
                <a:ext uri="{63B3BB69-23CF-44E3-9099-C40C66FF867C}">
                  <a14:compatExt spid="_x0000_s18491"/>
                </a:ext>
                <a:ext uri="{FF2B5EF4-FFF2-40B4-BE49-F238E27FC236}">
                  <a16:creationId xmlns:a16="http://schemas.microsoft.com/office/drawing/2014/main" id="{00000000-0008-0000-0100-00003B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92" name="Button 60" hidden="1">
              <a:extLst>
                <a:ext uri="{63B3BB69-23CF-44E3-9099-C40C66FF867C}">
                  <a14:compatExt spid="_x0000_s18492"/>
                </a:ext>
                <a:ext uri="{FF2B5EF4-FFF2-40B4-BE49-F238E27FC236}">
                  <a16:creationId xmlns:a16="http://schemas.microsoft.com/office/drawing/2014/main" id="{00000000-0008-0000-0100-00003C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93" name="Button 61" hidden="1">
              <a:extLst>
                <a:ext uri="{63B3BB69-23CF-44E3-9099-C40C66FF867C}">
                  <a14:compatExt spid="_x0000_s18493"/>
                </a:ext>
                <a:ext uri="{FF2B5EF4-FFF2-40B4-BE49-F238E27FC236}">
                  <a16:creationId xmlns:a16="http://schemas.microsoft.com/office/drawing/2014/main" id="{00000000-0008-0000-0100-00003D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94" name="Button 62" hidden="1">
              <a:extLst>
                <a:ext uri="{63B3BB69-23CF-44E3-9099-C40C66FF867C}">
                  <a14:compatExt spid="_x0000_s18494"/>
                </a:ext>
                <a:ext uri="{FF2B5EF4-FFF2-40B4-BE49-F238E27FC236}">
                  <a16:creationId xmlns:a16="http://schemas.microsoft.com/office/drawing/2014/main" id="{00000000-0008-0000-0100-00003E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95" name="Button 63" hidden="1">
              <a:extLst>
                <a:ext uri="{63B3BB69-23CF-44E3-9099-C40C66FF867C}">
                  <a14:compatExt spid="_x0000_s18495"/>
                </a:ext>
                <a:ext uri="{FF2B5EF4-FFF2-40B4-BE49-F238E27FC236}">
                  <a16:creationId xmlns:a16="http://schemas.microsoft.com/office/drawing/2014/main" id="{00000000-0008-0000-0100-00003F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96" name="Button 64" hidden="1">
              <a:extLst>
                <a:ext uri="{63B3BB69-23CF-44E3-9099-C40C66FF867C}">
                  <a14:compatExt spid="_x0000_s18496"/>
                </a:ext>
                <a:ext uri="{FF2B5EF4-FFF2-40B4-BE49-F238E27FC236}">
                  <a16:creationId xmlns:a16="http://schemas.microsoft.com/office/drawing/2014/main" id="{00000000-0008-0000-0100-000040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97" name="Button 65" hidden="1">
              <a:extLst>
                <a:ext uri="{63B3BB69-23CF-44E3-9099-C40C66FF867C}">
                  <a14:compatExt spid="_x0000_s18497"/>
                </a:ext>
                <a:ext uri="{FF2B5EF4-FFF2-40B4-BE49-F238E27FC236}">
                  <a16:creationId xmlns:a16="http://schemas.microsoft.com/office/drawing/2014/main" id="{00000000-0008-0000-0100-000041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98" name="Button 66" hidden="1">
              <a:extLst>
                <a:ext uri="{63B3BB69-23CF-44E3-9099-C40C66FF867C}">
                  <a14:compatExt spid="_x0000_s18498"/>
                </a:ext>
                <a:ext uri="{FF2B5EF4-FFF2-40B4-BE49-F238E27FC236}">
                  <a16:creationId xmlns:a16="http://schemas.microsoft.com/office/drawing/2014/main" id="{00000000-0008-0000-0100-000042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499" name="Button 67" hidden="1">
              <a:extLst>
                <a:ext uri="{63B3BB69-23CF-44E3-9099-C40C66FF867C}">
                  <a14:compatExt spid="_x0000_s18499"/>
                </a:ext>
                <a:ext uri="{FF2B5EF4-FFF2-40B4-BE49-F238E27FC236}">
                  <a16:creationId xmlns:a16="http://schemas.microsoft.com/office/drawing/2014/main" id="{00000000-0008-0000-0100-000043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00" name="Button 68" hidden="1">
              <a:extLst>
                <a:ext uri="{63B3BB69-23CF-44E3-9099-C40C66FF867C}">
                  <a14:compatExt spid="_x0000_s18500"/>
                </a:ext>
                <a:ext uri="{FF2B5EF4-FFF2-40B4-BE49-F238E27FC236}">
                  <a16:creationId xmlns:a16="http://schemas.microsoft.com/office/drawing/2014/main" id="{00000000-0008-0000-0100-000044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01" name="Button 69" hidden="1">
              <a:extLst>
                <a:ext uri="{63B3BB69-23CF-44E3-9099-C40C66FF867C}">
                  <a14:compatExt spid="_x0000_s18501"/>
                </a:ext>
                <a:ext uri="{FF2B5EF4-FFF2-40B4-BE49-F238E27FC236}">
                  <a16:creationId xmlns:a16="http://schemas.microsoft.com/office/drawing/2014/main" id="{00000000-0008-0000-0100-000045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02" name="Button 70" hidden="1">
              <a:extLst>
                <a:ext uri="{63B3BB69-23CF-44E3-9099-C40C66FF867C}">
                  <a14:compatExt spid="_x0000_s18502"/>
                </a:ext>
                <a:ext uri="{FF2B5EF4-FFF2-40B4-BE49-F238E27FC236}">
                  <a16:creationId xmlns:a16="http://schemas.microsoft.com/office/drawing/2014/main" id="{00000000-0008-0000-0100-000046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03" name="Button 71" hidden="1">
              <a:extLst>
                <a:ext uri="{63B3BB69-23CF-44E3-9099-C40C66FF867C}">
                  <a14:compatExt spid="_x0000_s18503"/>
                </a:ext>
                <a:ext uri="{FF2B5EF4-FFF2-40B4-BE49-F238E27FC236}">
                  <a16:creationId xmlns:a16="http://schemas.microsoft.com/office/drawing/2014/main" id="{00000000-0008-0000-0100-000047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04" name="Button 72" hidden="1">
              <a:extLst>
                <a:ext uri="{63B3BB69-23CF-44E3-9099-C40C66FF867C}">
                  <a14:compatExt spid="_x0000_s18504"/>
                </a:ext>
                <a:ext uri="{FF2B5EF4-FFF2-40B4-BE49-F238E27FC236}">
                  <a16:creationId xmlns:a16="http://schemas.microsoft.com/office/drawing/2014/main" id="{00000000-0008-0000-0100-000048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05" name="Button 73" hidden="1">
              <a:extLst>
                <a:ext uri="{63B3BB69-23CF-44E3-9099-C40C66FF867C}">
                  <a14:compatExt spid="_x0000_s18505"/>
                </a:ext>
                <a:ext uri="{FF2B5EF4-FFF2-40B4-BE49-F238E27FC236}">
                  <a16:creationId xmlns:a16="http://schemas.microsoft.com/office/drawing/2014/main" id="{00000000-0008-0000-0100-000049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06" name="Button 74" hidden="1">
              <a:extLst>
                <a:ext uri="{63B3BB69-23CF-44E3-9099-C40C66FF867C}">
                  <a14:compatExt spid="_x0000_s18506"/>
                </a:ext>
                <a:ext uri="{FF2B5EF4-FFF2-40B4-BE49-F238E27FC236}">
                  <a16:creationId xmlns:a16="http://schemas.microsoft.com/office/drawing/2014/main" id="{00000000-0008-0000-0100-00004A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07" name="Button 75" hidden="1">
              <a:extLst>
                <a:ext uri="{63B3BB69-23CF-44E3-9099-C40C66FF867C}">
                  <a14:compatExt spid="_x0000_s18507"/>
                </a:ext>
                <a:ext uri="{FF2B5EF4-FFF2-40B4-BE49-F238E27FC236}">
                  <a16:creationId xmlns:a16="http://schemas.microsoft.com/office/drawing/2014/main" id="{00000000-0008-0000-0100-00004B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08" name="Button 76" hidden="1">
              <a:extLst>
                <a:ext uri="{63B3BB69-23CF-44E3-9099-C40C66FF867C}">
                  <a14:compatExt spid="_x0000_s18508"/>
                </a:ext>
                <a:ext uri="{FF2B5EF4-FFF2-40B4-BE49-F238E27FC236}">
                  <a16:creationId xmlns:a16="http://schemas.microsoft.com/office/drawing/2014/main" id="{00000000-0008-0000-0100-00004C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09" name="Button 77" hidden="1">
              <a:extLst>
                <a:ext uri="{63B3BB69-23CF-44E3-9099-C40C66FF867C}">
                  <a14:compatExt spid="_x0000_s18509"/>
                </a:ext>
                <a:ext uri="{FF2B5EF4-FFF2-40B4-BE49-F238E27FC236}">
                  <a16:creationId xmlns:a16="http://schemas.microsoft.com/office/drawing/2014/main" id="{00000000-0008-0000-0100-00004D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10" name="Button 78" hidden="1">
              <a:extLst>
                <a:ext uri="{63B3BB69-23CF-44E3-9099-C40C66FF867C}">
                  <a14:compatExt spid="_x0000_s18510"/>
                </a:ext>
                <a:ext uri="{FF2B5EF4-FFF2-40B4-BE49-F238E27FC236}">
                  <a16:creationId xmlns:a16="http://schemas.microsoft.com/office/drawing/2014/main" id="{00000000-0008-0000-0100-00004E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11" name="Button 79" hidden="1">
              <a:extLst>
                <a:ext uri="{63B3BB69-23CF-44E3-9099-C40C66FF867C}">
                  <a14:compatExt spid="_x0000_s18511"/>
                </a:ext>
                <a:ext uri="{FF2B5EF4-FFF2-40B4-BE49-F238E27FC236}">
                  <a16:creationId xmlns:a16="http://schemas.microsoft.com/office/drawing/2014/main" id="{00000000-0008-0000-0100-00004F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12" name="Button 80" hidden="1">
              <a:extLst>
                <a:ext uri="{63B3BB69-23CF-44E3-9099-C40C66FF867C}">
                  <a14:compatExt spid="_x0000_s18512"/>
                </a:ext>
                <a:ext uri="{FF2B5EF4-FFF2-40B4-BE49-F238E27FC236}">
                  <a16:creationId xmlns:a16="http://schemas.microsoft.com/office/drawing/2014/main" id="{00000000-0008-0000-0100-000050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13" name="Button 81" hidden="1">
              <a:extLst>
                <a:ext uri="{63B3BB69-23CF-44E3-9099-C40C66FF867C}">
                  <a14:compatExt spid="_x0000_s18513"/>
                </a:ext>
                <a:ext uri="{FF2B5EF4-FFF2-40B4-BE49-F238E27FC236}">
                  <a16:creationId xmlns:a16="http://schemas.microsoft.com/office/drawing/2014/main" id="{00000000-0008-0000-0100-000051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14" name="Button 82" hidden="1">
              <a:extLst>
                <a:ext uri="{63B3BB69-23CF-44E3-9099-C40C66FF867C}">
                  <a14:compatExt spid="_x0000_s18514"/>
                </a:ext>
                <a:ext uri="{FF2B5EF4-FFF2-40B4-BE49-F238E27FC236}">
                  <a16:creationId xmlns:a16="http://schemas.microsoft.com/office/drawing/2014/main" id="{00000000-0008-0000-0100-000052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15" name="Button 83" hidden="1">
              <a:extLst>
                <a:ext uri="{63B3BB69-23CF-44E3-9099-C40C66FF867C}">
                  <a14:compatExt spid="_x0000_s18515"/>
                </a:ext>
                <a:ext uri="{FF2B5EF4-FFF2-40B4-BE49-F238E27FC236}">
                  <a16:creationId xmlns:a16="http://schemas.microsoft.com/office/drawing/2014/main" id="{00000000-0008-0000-0100-000053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16" name="Button 84" hidden="1">
              <a:extLst>
                <a:ext uri="{63B3BB69-23CF-44E3-9099-C40C66FF867C}">
                  <a14:compatExt spid="_x0000_s18516"/>
                </a:ext>
                <a:ext uri="{FF2B5EF4-FFF2-40B4-BE49-F238E27FC236}">
                  <a16:creationId xmlns:a16="http://schemas.microsoft.com/office/drawing/2014/main" id="{00000000-0008-0000-0100-000054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17" name="Button 85" hidden="1">
              <a:extLst>
                <a:ext uri="{63B3BB69-23CF-44E3-9099-C40C66FF867C}">
                  <a14:compatExt spid="_x0000_s18517"/>
                </a:ext>
                <a:ext uri="{FF2B5EF4-FFF2-40B4-BE49-F238E27FC236}">
                  <a16:creationId xmlns:a16="http://schemas.microsoft.com/office/drawing/2014/main" id="{00000000-0008-0000-0100-000055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18" name="Button 86" hidden="1">
              <a:extLst>
                <a:ext uri="{63B3BB69-23CF-44E3-9099-C40C66FF867C}">
                  <a14:compatExt spid="_x0000_s18518"/>
                </a:ext>
                <a:ext uri="{FF2B5EF4-FFF2-40B4-BE49-F238E27FC236}">
                  <a16:creationId xmlns:a16="http://schemas.microsoft.com/office/drawing/2014/main" id="{00000000-0008-0000-0100-000056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19" name="Button 87" hidden="1">
              <a:extLst>
                <a:ext uri="{63B3BB69-23CF-44E3-9099-C40C66FF867C}">
                  <a14:compatExt spid="_x0000_s18519"/>
                </a:ext>
                <a:ext uri="{FF2B5EF4-FFF2-40B4-BE49-F238E27FC236}">
                  <a16:creationId xmlns:a16="http://schemas.microsoft.com/office/drawing/2014/main" id="{00000000-0008-0000-0100-000057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20" name="Button 88" hidden="1">
              <a:extLst>
                <a:ext uri="{63B3BB69-23CF-44E3-9099-C40C66FF867C}">
                  <a14:compatExt spid="_x0000_s18520"/>
                </a:ext>
                <a:ext uri="{FF2B5EF4-FFF2-40B4-BE49-F238E27FC236}">
                  <a16:creationId xmlns:a16="http://schemas.microsoft.com/office/drawing/2014/main" id="{00000000-0008-0000-0100-000058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21" name="Button 89" hidden="1">
              <a:extLst>
                <a:ext uri="{63B3BB69-23CF-44E3-9099-C40C66FF867C}">
                  <a14:compatExt spid="_x0000_s18521"/>
                </a:ext>
                <a:ext uri="{FF2B5EF4-FFF2-40B4-BE49-F238E27FC236}">
                  <a16:creationId xmlns:a16="http://schemas.microsoft.com/office/drawing/2014/main" id="{00000000-0008-0000-0100-000059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22" name="Button 90" hidden="1">
              <a:extLst>
                <a:ext uri="{63B3BB69-23CF-44E3-9099-C40C66FF867C}">
                  <a14:compatExt spid="_x0000_s18522"/>
                </a:ext>
                <a:ext uri="{FF2B5EF4-FFF2-40B4-BE49-F238E27FC236}">
                  <a16:creationId xmlns:a16="http://schemas.microsoft.com/office/drawing/2014/main" id="{00000000-0008-0000-0100-00005A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23" name="Button 91" hidden="1">
              <a:extLst>
                <a:ext uri="{63B3BB69-23CF-44E3-9099-C40C66FF867C}">
                  <a14:compatExt spid="_x0000_s18523"/>
                </a:ext>
                <a:ext uri="{FF2B5EF4-FFF2-40B4-BE49-F238E27FC236}">
                  <a16:creationId xmlns:a16="http://schemas.microsoft.com/office/drawing/2014/main" id="{00000000-0008-0000-0100-00005B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24" name="Button 92" hidden="1">
              <a:extLst>
                <a:ext uri="{63B3BB69-23CF-44E3-9099-C40C66FF867C}">
                  <a14:compatExt spid="_x0000_s18524"/>
                </a:ext>
                <a:ext uri="{FF2B5EF4-FFF2-40B4-BE49-F238E27FC236}">
                  <a16:creationId xmlns:a16="http://schemas.microsoft.com/office/drawing/2014/main" id="{00000000-0008-0000-0100-00005C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25" name="Button 93" hidden="1">
              <a:extLst>
                <a:ext uri="{63B3BB69-23CF-44E3-9099-C40C66FF867C}">
                  <a14:compatExt spid="_x0000_s18525"/>
                </a:ext>
                <a:ext uri="{FF2B5EF4-FFF2-40B4-BE49-F238E27FC236}">
                  <a16:creationId xmlns:a16="http://schemas.microsoft.com/office/drawing/2014/main" id="{00000000-0008-0000-0100-00005D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26" name="Button 94" hidden="1">
              <a:extLst>
                <a:ext uri="{63B3BB69-23CF-44E3-9099-C40C66FF867C}">
                  <a14:compatExt spid="_x0000_s18526"/>
                </a:ext>
                <a:ext uri="{FF2B5EF4-FFF2-40B4-BE49-F238E27FC236}">
                  <a16:creationId xmlns:a16="http://schemas.microsoft.com/office/drawing/2014/main" id="{00000000-0008-0000-0100-00005E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27" name="Button 95" hidden="1">
              <a:extLst>
                <a:ext uri="{63B3BB69-23CF-44E3-9099-C40C66FF867C}">
                  <a14:compatExt spid="_x0000_s18527"/>
                </a:ext>
                <a:ext uri="{FF2B5EF4-FFF2-40B4-BE49-F238E27FC236}">
                  <a16:creationId xmlns:a16="http://schemas.microsoft.com/office/drawing/2014/main" id="{00000000-0008-0000-0100-00005F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28" name="Button 96" hidden="1">
              <a:extLst>
                <a:ext uri="{63B3BB69-23CF-44E3-9099-C40C66FF867C}">
                  <a14:compatExt spid="_x0000_s18528"/>
                </a:ext>
                <a:ext uri="{FF2B5EF4-FFF2-40B4-BE49-F238E27FC236}">
                  <a16:creationId xmlns:a16="http://schemas.microsoft.com/office/drawing/2014/main" id="{00000000-0008-0000-0100-000060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29" name="Button 97" hidden="1">
              <a:extLst>
                <a:ext uri="{63B3BB69-23CF-44E3-9099-C40C66FF867C}">
                  <a14:compatExt spid="_x0000_s18529"/>
                </a:ext>
                <a:ext uri="{FF2B5EF4-FFF2-40B4-BE49-F238E27FC236}">
                  <a16:creationId xmlns:a16="http://schemas.microsoft.com/office/drawing/2014/main" id="{00000000-0008-0000-0100-000061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30" name="Button 98" hidden="1">
              <a:extLst>
                <a:ext uri="{63B3BB69-23CF-44E3-9099-C40C66FF867C}">
                  <a14:compatExt spid="_x0000_s18530"/>
                </a:ext>
                <a:ext uri="{FF2B5EF4-FFF2-40B4-BE49-F238E27FC236}">
                  <a16:creationId xmlns:a16="http://schemas.microsoft.com/office/drawing/2014/main" id="{00000000-0008-0000-0100-000062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31" name="Button 99" hidden="1">
              <a:extLst>
                <a:ext uri="{63B3BB69-23CF-44E3-9099-C40C66FF867C}">
                  <a14:compatExt spid="_x0000_s18531"/>
                </a:ext>
                <a:ext uri="{FF2B5EF4-FFF2-40B4-BE49-F238E27FC236}">
                  <a16:creationId xmlns:a16="http://schemas.microsoft.com/office/drawing/2014/main" id="{00000000-0008-0000-0100-000063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32" name="Button 100" hidden="1">
              <a:extLst>
                <a:ext uri="{63B3BB69-23CF-44E3-9099-C40C66FF867C}">
                  <a14:compatExt spid="_x0000_s18532"/>
                </a:ext>
                <a:ext uri="{FF2B5EF4-FFF2-40B4-BE49-F238E27FC236}">
                  <a16:creationId xmlns:a16="http://schemas.microsoft.com/office/drawing/2014/main" id="{00000000-0008-0000-0100-000064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33" name="Button 101" hidden="1">
              <a:extLst>
                <a:ext uri="{63B3BB69-23CF-44E3-9099-C40C66FF867C}">
                  <a14:compatExt spid="_x0000_s18533"/>
                </a:ext>
                <a:ext uri="{FF2B5EF4-FFF2-40B4-BE49-F238E27FC236}">
                  <a16:creationId xmlns:a16="http://schemas.microsoft.com/office/drawing/2014/main" id="{00000000-0008-0000-0100-000065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34" name="Button 102" hidden="1">
              <a:extLst>
                <a:ext uri="{63B3BB69-23CF-44E3-9099-C40C66FF867C}">
                  <a14:compatExt spid="_x0000_s18534"/>
                </a:ext>
                <a:ext uri="{FF2B5EF4-FFF2-40B4-BE49-F238E27FC236}">
                  <a16:creationId xmlns:a16="http://schemas.microsoft.com/office/drawing/2014/main" id="{00000000-0008-0000-0100-000066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35" name="Button 103" hidden="1">
              <a:extLst>
                <a:ext uri="{63B3BB69-23CF-44E3-9099-C40C66FF867C}">
                  <a14:compatExt spid="_x0000_s18535"/>
                </a:ext>
                <a:ext uri="{FF2B5EF4-FFF2-40B4-BE49-F238E27FC236}">
                  <a16:creationId xmlns:a16="http://schemas.microsoft.com/office/drawing/2014/main" id="{00000000-0008-0000-0100-000067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36" name="Button 104" hidden="1">
              <a:extLst>
                <a:ext uri="{63B3BB69-23CF-44E3-9099-C40C66FF867C}">
                  <a14:compatExt spid="_x0000_s18536"/>
                </a:ext>
                <a:ext uri="{FF2B5EF4-FFF2-40B4-BE49-F238E27FC236}">
                  <a16:creationId xmlns:a16="http://schemas.microsoft.com/office/drawing/2014/main" id="{00000000-0008-0000-0100-000068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37" name="Button 105" hidden="1">
              <a:extLst>
                <a:ext uri="{63B3BB69-23CF-44E3-9099-C40C66FF867C}">
                  <a14:compatExt spid="_x0000_s18537"/>
                </a:ext>
                <a:ext uri="{FF2B5EF4-FFF2-40B4-BE49-F238E27FC236}">
                  <a16:creationId xmlns:a16="http://schemas.microsoft.com/office/drawing/2014/main" id="{00000000-0008-0000-0100-000069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38" name="Button 106" hidden="1">
              <a:extLst>
                <a:ext uri="{63B3BB69-23CF-44E3-9099-C40C66FF867C}">
                  <a14:compatExt spid="_x0000_s18538"/>
                </a:ext>
                <a:ext uri="{FF2B5EF4-FFF2-40B4-BE49-F238E27FC236}">
                  <a16:creationId xmlns:a16="http://schemas.microsoft.com/office/drawing/2014/main" id="{00000000-0008-0000-0100-00006A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39" name="Button 107" hidden="1">
              <a:extLst>
                <a:ext uri="{63B3BB69-23CF-44E3-9099-C40C66FF867C}">
                  <a14:compatExt spid="_x0000_s18539"/>
                </a:ext>
                <a:ext uri="{FF2B5EF4-FFF2-40B4-BE49-F238E27FC236}">
                  <a16:creationId xmlns:a16="http://schemas.microsoft.com/office/drawing/2014/main" id="{00000000-0008-0000-0100-00006B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40" name="Button 108" hidden="1">
              <a:extLst>
                <a:ext uri="{63B3BB69-23CF-44E3-9099-C40C66FF867C}">
                  <a14:compatExt spid="_x0000_s18540"/>
                </a:ext>
                <a:ext uri="{FF2B5EF4-FFF2-40B4-BE49-F238E27FC236}">
                  <a16:creationId xmlns:a16="http://schemas.microsoft.com/office/drawing/2014/main" id="{00000000-0008-0000-0100-00006C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41" name="Button 109" hidden="1">
              <a:extLst>
                <a:ext uri="{63B3BB69-23CF-44E3-9099-C40C66FF867C}">
                  <a14:compatExt spid="_x0000_s18541"/>
                </a:ext>
                <a:ext uri="{FF2B5EF4-FFF2-40B4-BE49-F238E27FC236}">
                  <a16:creationId xmlns:a16="http://schemas.microsoft.com/office/drawing/2014/main" id="{00000000-0008-0000-0100-00006D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42" name="Button 110" hidden="1">
              <a:extLst>
                <a:ext uri="{63B3BB69-23CF-44E3-9099-C40C66FF867C}">
                  <a14:compatExt spid="_x0000_s18542"/>
                </a:ext>
                <a:ext uri="{FF2B5EF4-FFF2-40B4-BE49-F238E27FC236}">
                  <a16:creationId xmlns:a16="http://schemas.microsoft.com/office/drawing/2014/main" id="{00000000-0008-0000-0100-00006E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43" name="Button 111" hidden="1">
              <a:extLst>
                <a:ext uri="{63B3BB69-23CF-44E3-9099-C40C66FF867C}">
                  <a14:compatExt spid="_x0000_s18543"/>
                </a:ext>
                <a:ext uri="{FF2B5EF4-FFF2-40B4-BE49-F238E27FC236}">
                  <a16:creationId xmlns:a16="http://schemas.microsoft.com/office/drawing/2014/main" id="{00000000-0008-0000-0100-00006F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44" name="Button 112" hidden="1">
              <a:extLst>
                <a:ext uri="{63B3BB69-23CF-44E3-9099-C40C66FF867C}">
                  <a14:compatExt spid="_x0000_s18544"/>
                </a:ext>
                <a:ext uri="{FF2B5EF4-FFF2-40B4-BE49-F238E27FC236}">
                  <a16:creationId xmlns:a16="http://schemas.microsoft.com/office/drawing/2014/main" id="{00000000-0008-0000-0100-000070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45" name="Button 113" hidden="1">
              <a:extLst>
                <a:ext uri="{63B3BB69-23CF-44E3-9099-C40C66FF867C}">
                  <a14:compatExt spid="_x0000_s18545"/>
                </a:ext>
                <a:ext uri="{FF2B5EF4-FFF2-40B4-BE49-F238E27FC236}">
                  <a16:creationId xmlns:a16="http://schemas.microsoft.com/office/drawing/2014/main" id="{00000000-0008-0000-0100-000071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46" name="Button 114" hidden="1">
              <a:extLst>
                <a:ext uri="{63B3BB69-23CF-44E3-9099-C40C66FF867C}">
                  <a14:compatExt spid="_x0000_s18546"/>
                </a:ext>
                <a:ext uri="{FF2B5EF4-FFF2-40B4-BE49-F238E27FC236}">
                  <a16:creationId xmlns:a16="http://schemas.microsoft.com/office/drawing/2014/main" id="{00000000-0008-0000-0100-000072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47" name="Button 115" hidden="1">
              <a:extLst>
                <a:ext uri="{63B3BB69-23CF-44E3-9099-C40C66FF867C}">
                  <a14:compatExt spid="_x0000_s18547"/>
                </a:ext>
                <a:ext uri="{FF2B5EF4-FFF2-40B4-BE49-F238E27FC236}">
                  <a16:creationId xmlns:a16="http://schemas.microsoft.com/office/drawing/2014/main" id="{00000000-0008-0000-0100-000073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48" name="Button 116" hidden="1">
              <a:extLst>
                <a:ext uri="{63B3BB69-23CF-44E3-9099-C40C66FF867C}">
                  <a14:compatExt spid="_x0000_s18548"/>
                </a:ext>
                <a:ext uri="{FF2B5EF4-FFF2-40B4-BE49-F238E27FC236}">
                  <a16:creationId xmlns:a16="http://schemas.microsoft.com/office/drawing/2014/main" id="{00000000-0008-0000-0100-000074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49" name="Button 117" hidden="1">
              <a:extLst>
                <a:ext uri="{63B3BB69-23CF-44E3-9099-C40C66FF867C}">
                  <a14:compatExt spid="_x0000_s18549"/>
                </a:ext>
                <a:ext uri="{FF2B5EF4-FFF2-40B4-BE49-F238E27FC236}">
                  <a16:creationId xmlns:a16="http://schemas.microsoft.com/office/drawing/2014/main" id="{00000000-0008-0000-0100-000075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50" name="Button 118" hidden="1">
              <a:extLst>
                <a:ext uri="{63B3BB69-23CF-44E3-9099-C40C66FF867C}">
                  <a14:compatExt spid="_x0000_s18550"/>
                </a:ext>
                <a:ext uri="{FF2B5EF4-FFF2-40B4-BE49-F238E27FC236}">
                  <a16:creationId xmlns:a16="http://schemas.microsoft.com/office/drawing/2014/main" id="{00000000-0008-0000-0100-000076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51" name="Button 119" hidden="1">
              <a:extLst>
                <a:ext uri="{63B3BB69-23CF-44E3-9099-C40C66FF867C}">
                  <a14:compatExt spid="_x0000_s18551"/>
                </a:ext>
                <a:ext uri="{FF2B5EF4-FFF2-40B4-BE49-F238E27FC236}">
                  <a16:creationId xmlns:a16="http://schemas.microsoft.com/office/drawing/2014/main" id="{00000000-0008-0000-0100-000077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52" name="Button 120" hidden="1">
              <a:extLst>
                <a:ext uri="{63B3BB69-23CF-44E3-9099-C40C66FF867C}">
                  <a14:compatExt spid="_x0000_s18552"/>
                </a:ext>
                <a:ext uri="{FF2B5EF4-FFF2-40B4-BE49-F238E27FC236}">
                  <a16:creationId xmlns:a16="http://schemas.microsoft.com/office/drawing/2014/main" id="{00000000-0008-0000-0100-000078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53" name="Button 121" hidden="1">
              <a:extLst>
                <a:ext uri="{63B3BB69-23CF-44E3-9099-C40C66FF867C}">
                  <a14:compatExt spid="_x0000_s18553"/>
                </a:ext>
                <a:ext uri="{FF2B5EF4-FFF2-40B4-BE49-F238E27FC236}">
                  <a16:creationId xmlns:a16="http://schemas.microsoft.com/office/drawing/2014/main" id="{00000000-0008-0000-0100-000079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54" name="Button 122" hidden="1">
              <a:extLst>
                <a:ext uri="{63B3BB69-23CF-44E3-9099-C40C66FF867C}">
                  <a14:compatExt spid="_x0000_s18554"/>
                </a:ext>
                <a:ext uri="{FF2B5EF4-FFF2-40B4-BE49-F238E27FC236}">
                  <a16:creationId xmlns:a16="http://schemas.microsoft.com/office/drawing/2014/main" id="{00000000-0008-0000-0100-00007A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55" name="Button 123" hidden="1">
              <a:extLst>
                <a:ext uri="{63B3BB69-23CF-44E3-9099-C40C66FF867C}">
                  <a14:compatExt spid="_x0000_s18555"/>
                </a:ext>
                <a:ext uri="{FF2B5EF4-FFF2-40B4-BE49-F238E27FC236}">
                  <a16:creationId xmlns:a16="http://schemas.microsoft.com/office/drawing/2014/main" id="{00000000-0008-0000-0100-00007B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56" name="Button 124" hidden="1">
              <a:extLst>
                <a:ext uri="{63B3BB69-23CF-44E3-9099-C40C66FF867C}">
                  <a14:compatExt spid="_x0000_s18556"/>
                </a:ext>
                <a:ext uri="{FF2B5EF4-FFF2-40B4-BE49-F238E27FC236}">
                  <a16:creationId xmlns:a16="http://schemas.microsoft.com/office/drawing/2014/main" id="{00000000-0008-0000-0100-00007C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57" name="Button 125" hidden="1">
              <a:extLst>
                <a:ext uri="{63B3BB69-23CF-44E3-9099-C40C66FF867C}">
                  <a14:compatExt spid="_x0000_s18557"/>
                </a:ext>
                <a:ext uri="{FF2B5EF4-FFF2-40B4-BE49-F238E27FC236}">
                  <a16:creationId xmlns:a16="http://schemas.microsoft.com/office/drawing/2014/main" id="{00000000-0008-0000-0100-00007D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58" name="Button 126" hidden="1">
              <a:extLst>
                <a:ext uri="{63B3BB69-23CF-44E3-9099-C40C66FF867C}">
                  <a14:compatExt spid="_x0000_s18558"/>
                </a:ext>
                <a:ext uri="{FF2B5EF4-FFF2-40B4-BE49-F238E27FC236}">
                  <a16:creationId xmlns:a16="http://schemas.microsoft.com/office/drawing/2014/main" id="{00000000-0008-0000-0100-00007E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59" name="Button 127" hidden="1">
              <a:extLst>
                <a:ext uri="{63B3BB69-23CF-44E3-9099-C40C66FF867C}">
                  <a14:compatExt spid="_x0000_s18559"/>
                </a:ext>
                <a:ext uri="{FF2B5EF4-FFF2-40B4-BE49-F238E27FC236}">
                  <a16:creationId xmlns:a16="http://schemas.microsoft.com/office/drawing/2014/main" id="{00000000-0008-0000-0100-00007F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60" name="Button 128" hidden="1">
              <a:extLst>
                <a:ext uri="{63B3BB69-23CF-44E3-9099-C40C66FF867C}">
                  <a14:compatExt spid="_x0000_s18560"/>
                </a:ext>
                <a:ext uri="{FF2B5EF4-FFF2-40B4-BE49-F238E27FC236}">
                  <a16:creationId xmlns:a16="http://schemas.microsoft.com/office/drawing/2014/main" id="{00000000-0008-0000-0100-000080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61" name="Button 129" hidden="1">
              <a:extLst>
                <a:ext uri="{63B3BB69-23CF-44E3-9099-C40C66FF867C}">
                  <a14:compatExt spid="_x0000_s18561"/>
                </a:ext>
                <a:ext uri="{FF2B5EF4-FFF2-40B4-BE49-F238E27FC236}">
                  <a16:creationId xmlns:a16="http://schemas.microsoft.com/office/drawing/2014/main" id="{00000000-0008-0000-0100-000081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62" name="Button 130" hidden="1">
              <a:extLst>
                <a:ext uri="{63B3BB69-23CF-44E3-9099-C40C66FF867C}">
                  <a14:compatExt spid="_x0000_s18562"/>
                </a:ext>
                <a:ext uri="{FF2B5EF4-FFF2-40B4-BE49-F238E27FC236}">
                  <a16:creationId xmlns:a16="http://schemas.microsoft.com/office/drawing/2014/main" id="{00000000-0008-0000-0100-000082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63" name="Button 131" hidden="1">
              <a:extLst>
                <a:ext uri="{63B3BB69-23CF-44E3-9099-C40C66FF867C}">
                  <a14:compatExt spid="_x0000_s18563"/>
                </a:ext>
                <a:ext uri="{FF2B5EF4-FFF2-40B4-BE49-F238E27FC236}">
                  <a16:creationId xmlns:a16="http://schemas.microsoft.com/office/drawing/2014/main" id="{00000000-0008-0000-0100-000083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64" name="Button 132" hidden="1">
              <a:extLst>
                <a:ext uri="{63B3BB69-23CF-44E3-9099-C40C66FF867C}">
                  <a14:compatExt spid="_x0000_s18564"/>
                </a:ext>
                <a:ext uri="{FF2B5EF4-FFF2-40B4-BE49-F238E27FC236}">
                  <a16:creationId xmlns:a16="http://schemas.microsoft.com/office/drawing/2014/main" id="{00000000-0008-0000-0100-000084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65" name="Button 133" hidden="1">
              <a:extLst>
                <a:ext uri="{63B3BB69-23CF-44E3-9099-C40C66FF867C}">
                  <a14:compatExt spid="_x0000_s18565"/>
                </a:ext>
                <a:ext uri="{FF2B5EF4-FFF2-40B4-BE49-F238E27FC236}">
                  <a16:creationId xmlns:a16="http://schemas.microsoft.com/office/drawing/2014/main" id="{00000000-0008-0000-0100-000085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66" name="Button 134" hidden="1">
              <a:extLst>
                <a:ext uri="{63B3BB69-23CF-44E3-9099-C40C66FF867C}">
                  <a14:compatExt spid="_x0000_s18566"/>
                </a:ext>
                <a:ext uri="{FF2B5EF4-FFF2-40B4-BE49-F238E27FC236}">
                  <a16:creationId xmlns:a16="http://schemas.microsoft.com/office/drawing/2014/main" id="{00000000-0008-0000-0100-000086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67" name="Button 135" hidden="1">
              <a:extLst>
                <a:ext uri="{63B3BB69-23CF-44E3-9099-C40C66FF867C}">
                  <a14:compatExt spid="_x0000_s18567"/>
                </a:ext>
                <a:ext uri="{FF2B5EF4-FFF2-40B4-BE49-F238E27FC236}">
                  <a16:creationId xmlns:a16="http://schemas.microsoft.com/office/drawing/2014/main" id="{00000000-0008-0000-0100-000087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68" name="Button 136" hidden="1">
              <a:extLst>
                <a:ext uri="{63B3BB69-23CF-44E3-9099-C40C66FF867C}">
                  <a14:compatExt spid="_x0000_s18568"/>
                </a:ext>
                <a:ext uri="{FF2B5EF4-FFF2-40B4-BE49-F238E27FC236}">
                  <a16:creationId xmlns:a16="http://schemas.microsoft.com/office/drawing/2014/main" id="{00000000-0008-0000-0100-000088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69" name="Button 137" hidden="1">
              <a:extLst>
                <a:ext uri="{63B3BB69-23CF-44E3-9099-C40C66FF867C}">
                  <a14:compatExt spid="_x0000_s18569"/>
                </a:ext>
                <a:ext uri="{FF2B5EF4-FFF2-40B4-BE49-F238E27FC236}">
                  <a16:creationId xmlns:a16="http://schemas.microsoft.com/office/drawing/2014/main" id="{00000000-0008-0000-0100-000089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70" name="Button 138" hidden="1">
              <a:extLst>
                <a:ext uri="{63B3BB69-23CF-44E3-9099-C40C66FF867C}">
                  <a14:compatExt spid="_x0000_s18570"/>
                </a:ext>
                <a:ext uri="{FF2B5EF4-FFF2-40B4-BE49-F238E27FC236}">
                  <a16:creationId xmlns:a16="http://schemas.microsoft.com/office/drawing/2014/main" id="{00000000-0008-0000-0100-00008A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71" name="Button 139" hidden="1">
              <a:extLst>
                <a:ext uri="{63B3BB69-23CF-44E3-9099-C40C66FF867C}">
                  <a14:compatExt spid="_x0000_s18571"/>
                </a:ext>
                <a:ext uri="{FF2B5EF4-FFF2-40B4-BE49-F238E27FC236}">
                  <a16:creationId xmlns:a16="http://schemas.microsoft.com/office/drawing/2014/main" id="{00000000-0008-0000-0100-00008B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72" name="Button 140" hidden="1">
              <a:extLst>
                <a:ext uri="{63B3BB69-23CF-44E3-9099-C40C66FF867C}">
                  <a14:compatExt spid="_x0000_s18572"/>
                </a:ext>
                <a:ext uri="{FF2B5EF4-FFF2-40B4-BE49-F238E27FC236}">
                  <a16:creationId xmlns:a16="http://schemas.microsoft.com/office/drawing/2014/main" id="{00000000-0008-0000-0100-00008C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73" name="Button 141" hidden="1">
              <a:extLst>
                <a:ext uri="{63B3BB69-23CF-44E3-9099-C40C66FF867C}">
                  <a14:compatExt spid="_x0000_s18573"/>
                </a:ext>
                <a:ext uri="{FF2B5EF4-FFF2-40B4-BE49-F238E27FC236}">
                  <a16:creationId xmlns:a16="http://schemas.microsoft.com/office/drawing/2014/main" id="{00000000-0008-0000-0100-00008D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74" name="Button 142" hidden="1">
              <a:extLst>
                <a:ext uri="{63B3BB69-23CF-44E3-9099-C40C66FF867C}">
                  <a14:compatExt spid="_x0000_s18574"/>
                </a:ext>
                <a:ext uri="{FF2B5EF4-FFF2-40B4-BE49-F238E27FC236}">
                  <a16:creationId xmlns:a16="http://schemas.microsoft.com/office/drawing/2014/main" id="{00000000-0008-0000-0100-00008E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75" name="Button 143" hidden="1">
              <a:extLst>
                <a:ext uri="{63B3BB69-23CF-44E3-9099-C40C66FF867C}">
                  <a14:compatExt spid="_x0000_s18575"/>
                </a:ext>
                <a:ext uri="{FF2B5EF4-FFF2-40B4-BE49-F238E27FC236}">
                  <a16:creationId xmlns:a16="http://schemas.microsoft.com/office/drawing/2014/main" id="{00000000-0008-0000-0100-00008F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76" name="Button 144" hidden="1">
              <a:extLst>
                <a:ext uri="{63B3BB69-23CF-44E3-9099-C40C66FF867C}">
                  <a14:compatExt spid="_x0000_s18576"/>
                </a:ext>
                <a:ext uri="{FF2B5EF4-FFF2-40B4-BE49-F238E27FC236}">
                  <a16:creationId xmlns:a16="http://schemas.microsoft.com/office/drawing/2014/main" id="{00000000-0008-0000-0100-000090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77" name="Button 145" hidden="1">
              <a:extLst>
                <a:ext uri="{63B3BB69-23CF-44E3-9099-C40C66FF867C}">
                  <a14:compatExt spid="_x0000_s18577"/>
                </a:ext>
                <a:ext uri="{FF2B5EF4-FFF2-40B4-BE49-F238E27FC236}">
                  <a16:creationId xmlns:a16="http://schemas.microsoft.com/office/drawing/2014/main" id="{00000000-0008-0000-0100-000091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78" name="Button 146" hidden="1">
              <a:extLst>
                <a:ext uri="{63B3BB69-23CF-44E3-9099-C40C66FF867C}">
                  <a14:compatExt spid="_x0000_s18578"/>
                </a:ext>
                <a:ext uri="{FF2B5EF4-FFF2-40B4-BE49-F238E27FC236}">
                  <a16:creationId xmlns:a16="http://schemas.microsoft.com/office/drawing/2014/main" id="{00000000-0008-0000-0100-000092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79" name="Button 147" hidden="1">
              <a:extLst>
                <a:ext uri="{63B3BB69-23CF-44E3-9099-C40C66FF867C}">
                  <a14:compatExt spid="_x0000_s18579"/>
                </a:ext>
                <a:ext uri="{FF2B5EF4-FFF2-40B4-BE49-F238E27FC236}">
                  <a16:creationId xmlns:a16="http://schemas.microsoft.com/office/drawing/2014/main" id="{00000000-0008-0000-0100-000093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80" name="Button 148" hidden="1">
              <a:extLst>
                <a:ext uri="{63B3BB69-23CF-44E3-9099-C40C66FF867C}">
                  <a14:compatExt spid="_x0000_s18580"/>
                </a:ext>
                <a:ext uri="{FF2B5EF4-FFF2-40B4-BE49-F238E27FC236}">
                  <a16:creationId xmlns:a16="http://schemas.microsoft.com/office/drawing/2014/main" id="{00000000-0008-0000-0100-000094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81" name="Button 149" hidden="1">
              <a:extLst>
                <a:ext uri="{63B3BB69-23CF-44E3-9099-C40C66FF867C}">
                  <a14:compatExt spid="_x0000_s18581"/>
                </a:ext>
                <a:ext uri="{FF2B5EF4-FFF2-40B4-BE49-F238E27FC236}">
                  <a16:creationId xmlns:a16="http://schemas.microsoft.com/office/drawing/2014/main" id="{00000000-0008-0000-0100-000095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82" name="Button 150" hidden="1">
              <a:extLst>
                <a:ext uri="{63B3BB69-23CF-44E3-9099-C40C66FF867C}">
                  <a14:compatExt spid="_x0000_s18582"/>
                </a:ext>
                <a:ext uri="{FF2B5EF4-FFF2-40B4-BE49-F238E27FC236}">
                  <a16:creationId xmlns:a16="http://schemas.microsoft.com/office/drawing/2014/main" id="{00000000-0008-0000-0100-000096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83" name="Button 151" hidden="1">
              <a:extLst>
                <a:ext uri="{63B3BB69-23CF-44E3-9099-C40C66FF867C}">
                  <a14:compatExt spid="_x0000_s18583"/>
                </a:ext>
                <a:ext uri="{FF2B5EF4-FFF2-40B4-BE49-F238E27FC236}">
                  <a16:creationId xmlns:a16="http://schemas.microsoft.com/office/drawing/2014/main" id="{00000000-0008-0000-0100-000097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84" name="Button 152" hidden="1">
              <a:extLst>
                <a:ext uri="{63B3BB69-23CF-44E3-9099-C40C66FF867C}">
                  <a14:compatExt spid="_x0000_s18584"/>
                </a:ext>
                <a:ext uri="{FF2B5EF4-FFF2-40B4-BE49-F238E27FC236}">
                  <a16:creationId xmlns:a16="http://schemas.microsoft.com/office/drawing/2014/main" id="{00000000-0008-0000-0100-000098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85" name="Button 153" hidden="1">
              <a:extLst>
                <a:ext uri="{63B3BB69-23CF-44E3-9099-C40C66FF867C}">
                  <a14:compatExt spid="_x0000_s18585"/>
                </a:ext>
                <a:ext uri="{FF2B5EF4-FFF2-40B4-BE49-F238E27FC236}">
                  <a16:creationId xmlns:a16="http://schemas.microsoft.com/office/drawing/2014/main" id="{00000000-0008-0000-0100-000099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86" name="Button 154" hidden="1">
              <a:extLst>
                <a:ext uri="{63B3BB69-23CF-44E3-9099-C40C66FF867C}">
                  <a14:compatExt spid="_x0000_s18586"/>
                </a:ext>
                <a:ext uri="{FF2B5EF4-FFF2-40B4-BE49-F238E27FC236}">
                  <a16:creationId xmlns:a16="http://schemas.microsoft.com/office/drawing/2014/main" id="{00000000-0008-0000-0100-00009A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87" name="Button 155" hidden="1">
              <a:extLst>
                <a:ext uri="{63B3BB69-23CF-44E3-9099-C40C66FF867C}">
                  <a14:compatExt spid="_x0000_s18587"/>
                </a:ext>
                <a:ext uri="{FF2B5EF4-FFF2-40B4-BE49-F238E27FC236}">
                  <a16:creationId xmlns:a16="http://schemas.microsoft.com/office/drawing/2014/main" id="{00000000-0008-0000-0100-00009B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88" name="Button 156" hidden="1">
              <a:extLst>
                <a:ext uri="{63B3BB69-23CF-44E3-9099-C40C66FF867C}">
                  <a14:compatExt spid="_x0000_s18588"/>
                </a:ext>
                <a:ext uri="{FF2B5EF4-FFF2-40B4-BE49-F238E27FC236}">
                  <a16:creationId xmlns:a16="http://schemas.microsoft.com/office/drawing/2014/main" id="{00000000-0008-0000-0100-00009C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89" name="Button 157" hidden="1">
              <a:extLst>
                <a:ext uri="{63B3BB69-23CF-44E3-9099-C40C66FF867C}">
                  <a14:compatExt spid="_x0000_s18589"/>
                </a:ext>
                <a:ext uri="{FF2B5EF4-FFF2-40B4-BE49-F238E27FC236}">
                  <a16:creationId xmlns:a16="http://schemas.microsoft.com/office/drawing/2014/main" id="{00000000-0008-0000-0100-00009D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90" name="Button 158" hidden="1">
              <a:extLst>
                <a:ext uri="{63B3BB69-23CF-44E3-9099-C40C66FF867C}">
                  <a14:compatExt spid="_x0000_s18590"/>
                </a:ext>
                <a:ext uri="{FF2B5EF4-FFF2-40B4-BE49-F238E27FC236}">
                  <a16:creationId xmlns:a16="http://schemas.microsoft.com/office/drawing/2014/main" id="{00000000-0008-0000-0100-00009E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91" name="Button 159" hidden="1">
              <a:extLst>
                <a:ext uri="{63B3BB69-23CF-44E3-9099-C40C66FF867C}">
                  <a14:compatExt spid="_x0000_s18591"/>
                </a:ext>
                <a:ext uri="{FF2B5EF4-FFF2-40B4-BE49-F238E27FC236}">
                  <a16:creationId xmlns:a16="http://schemas.microsoft.com/office/drawing/2014/main" id="{00000000-0008-0000-0100-00009F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1</xdr:col>
          <xdr:colOff>9525</xdr:colOff>
          <xdr:row>5</xdr:row>
          <xdr:rowOff>9525</xdr:rowOff>
        </xdr:to>
        <xdr:sp macro="" textlink="">
          <xdr:nvSpPr>
            <xdr:cNvPr id="18592" name="Button 160" hidden="1">
              <a:extLst>
                <a:ext uri="{63B3BB69-23CF-44E3-9099-C40C66FF867C}">
                  <a14:compatExt spid="_x0000_s18592"/>
                </a:ext>
                <a:ext uri="{FF2B5EF4-FFF2-40B4-BE49-F238E27FC236}">
                  <a16:creationId xmlns:a16="http://schemas.microsoft.com/office/drawing/2014/main" id="{00000000-0008-0000-0100-0000A0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xdr:twoCellAnchor>
    <xdr:from>
      <xdr:col>2</xdr:col>
      <xdr:colOff>2468307</xdr:colOff>
      <xdr:row>0</xdr:row>
      <xdr:rowOff>38100</xdr:rowOff>
    </xdr:from>
    <xdr:to>
      <xdr:col>19</xdr:col>
      <xdr:colOff>19050</xdr:colOff>
      <xdr:row>0</xdr:row>
      <xdr:rowOff>323849</xdr:rowOff>
    </xdr:to>
    <xdr:sp macro="" textlink="">
      <xdr:nvSpPr>
        <xdr:cNvPr id="163" name="Rounded Rectangle 16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/>
      </xdr:nvSpPr>
      <xdr:spPr>
        <a:xfrm>
          <a:off x="3512984" y="38100"/>
          <a:ext cx="1801147" cy="28574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400" b="1">
              <a:solidFill>
                <a:schemeClr val="bg1"/>
              </a:solidFill>
            </a:rPr>
            <a:t>Back to Home </a:t>
          </a:r>
          <a:r>
            <a:rPr lang="en-US" sz="1400" b="1" baseline="0">
              <a:solidFill>
                <a:schemeClr val="bg1"/>
              </a:solidFill>
            </a:rPr>
            <a:t> Page</a:t>
          </a:r>
          <a:endParaRPr lang="en-US" sz="1400" b="1">
            <a:solidFill>
              <a:schemeClr val="bg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2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2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195" name="Button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2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196" name="Button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2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197" name="Button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2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198" name="Button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2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199" name="Button 7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02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00" name="Button 8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02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01" name="Button 9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02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02" name="Button 10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02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03" name="Button 11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02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04" name="Button 12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02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05" name="Button 13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02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06" name="Button 14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02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07" name="Button 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02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08" name="Button 16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02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09" name="Button 17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02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10" name="Button 18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02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11" name="Button 19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02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12" name="Button 20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0200-00001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13" name="Button 21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02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14" name="Button 22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02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15" name="Button 23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02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16" name="Button 24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02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17" name="Button 25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02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18" name="Button 26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0200-00001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19" name="Button 27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02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20" name="Button 28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02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21" name="Button 29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02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22" name="Button 30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0200-00001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23" name="Button 31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02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24" name="Button 32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02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25" name="Button 33" hidden="1">
              <a:extLst>
                <a:ext uri="{63B3BB69-23CF-44E3-9099-C40C66FF867C}">
                  <a14:compatExt spid="_x0000_s8225"/>
                </a:ext>
                <a:ext uri="{FF2B5EF4-FFF2-40B4-BE49-F238E27FC236}">
                  <a16:creationId xmlns:a16="http://schemas.microsoft.com/office/drawing/2014/main" id="{00000000-0008-0000-0200-00002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26" name="Button 34" hidden="1">
              <a:extLst>
                <a:ext uri="{63B3BB69-23CF-44E3-9099-C40C66FF867C}">
                  <a14:compatExt spid="_x0000_s8226"/>
                </a:ext>
                <a:ext uri="{FF2B5EF4-FFF2-40B4-BE49-F238E27FC236}">
                  <a16:creationId xmlns:a16="http://schemas.microsoft.com/office/drawing/2014/main" id="{00000000-0008-0000-0200-00002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27" name="Button 35" hidden="1">
              <a:extLst>
                <a:ext uri="{63B3BB69-23CF-44E3-9099-C40C66FF867C}">
                  <a14:compatExt spid="_x0000_s8227"/>
                </a:ext>
                <a:ext uri="{FF2B5EF4-FFF2-40B4-BE49-F238E27FC236}">
                  <a16:creationId xmlns:a16="http://schemas.microsoft.com/office/drawing/2014/main" id="{00000000-0008-0000-0200-00002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28" name="Button 36" hidden="1">
              <a:extLst>
                <a:ext uri="{63B3BB69-23CF-44E3-9099-C40C66FF867C}">
                  <a14:compatExt spid="_x0000_s8228"/>
                </a:ext>
                <a:ext uri="{FF2B5EF4-FFF2-40B4-BE49-F238E27FC236}">
                  <a16:creationId xmlns:a16="http://schemas.microsoft.com/office/drawing/2014/main" id="{00000000-0008-0000-0200-00002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29" name="Button 37" hidden="1">
              <a:extLst>
                <a:ext uri="{63B3BB69-23CF-44E3-9099-C40C66FF867C}">
                  <a14:compatExt spid="_x0000_s8229"/>
                </a:ext>
                <a:ext uri="{FF2B5EF4-FFF2-40B4-BE49-F238E27FC236}">
                  <a16:creationId xmlns:a16="http://schemas.microsoft.com/office/drawing/2014/main" id="{00000000-0008-0000-0200-00002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30" name="Button 38" hidden="1">
              <a:extLst>
                <a:ext uri="{63B3BB69-23CF-44E3-9099-C40C66FF867C}">
                  <a14:compatExt spid="_x0000_s8230"/>
                </a:ext>
                <a:ext uri="{FF2B5EF4-FFF2-40B4-BE49-F238E27FC236}">
                  <a16:creationId xmlns:a16="http://schemas.microsoft.com/office/drawing/2014/main" id="{00000000-0008-0000-0200-00002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31" name="Button 39" hidden="1">
              <a:extLst>
                <a:ext uri="{63B3BB69-23CF-44E3-9099-C40C66FF867C}">
                  <a14:compatExt spid="_x0000_s8231"/>
                </a:ext>
                <a:ext uri="{FF2B5EF4-FFF2-40B4-BE49-F238E27FC236}">
                  <a16:creationId xmlns:a16="http://schemas.microsoft.com/office/drawing/2014/main" id="{00000000-0008-0000-0200-00002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32" name="Button 40" hidden="1">
              <a:extLst>
                <a:ext uri="{63B3BB69-23CF-44E3-9099-C40C66FF867C}">
                  <a14:compatExt spid="_x0000_s8232"/>
                </a:ext>
                <a:ext uri="{FF2B5EF4-FFF2-40B4-BE49-F238E27FC236}">
                  <a16:creationId xmlns:a16="http://schemas.microsoft.com/office/drawing/2014/main" id="{00000000-0008-0000-0200-00002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33" name="Button 41" hidden="1">
              <a:extLst>
                <a:ext uri="{63B3BB69-23CF-44E3-9099-C40C66FF867C}">
                  <a14:compatExt spid="_x0000_s8233"/>
                </a:ext>
                <a:ext uri="{FF2B5EF4-FFF2-40B4-BE49-F238E27FC236}">
                  <a16:creationId xmlns:a16="http://schemas.microsoft.com/office/drawing/2014/main" id="{00000000-0008-0000-0200-00002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34" name="Button 42" hidden="1">
              <a:extLst>
                <a:ext uri="{63B3BB69-23CF-44E3-9099-C40C66FF867C}">
                  <a14:compatExt spid="_x0000_s8234"/>
                </a:ext>
                <a:ext uri="{FF2B5EF4-FFF2-40B4-BE49-F238E27FC236}">
                  <a16:creationId xmlns:a16="http://schemas.microsoft.com/office/drawing/2014/main" id="{00000000-0008-0000-0200-00002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35" name="Button 43" hidden="1">
              <a:extLst>
                <a:ext uri="{63B3BB69-23CF-44E3-9099-C40C66FF867C}">
                  <a14:compatExt spid="_x0000_s8235"/>
                </a:ext>
                <a:ext uri="{FF2B5EF4-FFF2-40B4-BE49-F238E27FC236}">
                  <a16:creationId xmlns:a16="http://schemas.microsoft.com/office/drawing/2014/main" id="{00000000-0008-0000-0200-00002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36" name="Button 44" hidden="1">
              <a:extLst>
                <a:ext uri="{63B3BB69-23CF-44E3-9099-C40C66FF867C}">
                  <a14:compatExt spid="_x0000_s8236"/>
                </a:ext>
                <a:ext uri="{FF2B5EF4-FFF2-40B4-BE49-F238E27FC236}">
                  <a16:creationId xmlns:a16="http://schemas.microsoft.com/office/drawing/2014/main" id="{00000000-0008-0000-0200-00002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37" name="Button 45" hidden="1">
              <a:extLst>
                <a:ext uri="{63B3BB69-23CF-44E3-9099-C40C66FF867C}">
                  <a14:compatExt spid="_x0000_s8237"/>
                </a:ext>
                <a:ext uri="{FF2B5EF4-FFF2-40B4-BE49-F238E27FC236}">
                  <a16:creationId xmlns:a16="http://schemas.microsoft.com/office/drawing/2014/main" id="{00000000-0008-0000-0200-00002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38" name="Button 46" hidden="1">
              <a:extLst>
                <a:ext uri="{63B3BB69-23CF-44E3-9099-C40C66FF867C}">
                  <a14:compatExt spid="_x0000_s8238"/>
                </a:ext>
                <a:ext uri="{FF2B5EF4-FFF2-40B4-BE49-F238E27FC236}">
                  <a16:creationId xmlns:a16="http://schemas.microsoft.com/office/drawing/2014/main" id="{00000000-0008-0000-0200-00002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39" name="Button 47" hidden="1">
              <a:extLst>
                <a:ext uri="{63B3BB69-23CF-44E3-9099-C40C66FF867C}">
                  <a14:compatExt spid="_x0000_s8239"/>
                </a:ext>
                <a:ext uri="{FF2B5EF4-FFF2-40B4-BE49-F238E27FC236}">
                  <a16:creationId xmlns:a16="http://schemas.microsoft.com/office/drawing/2014/main" id="{00000000-0008-0000-0200-00002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40" name="Button 48" hidden="1">
              <a:extLst>
                <a:ext uri="{63B3BB69-23CF-44E3-9099-C40C66FF867C}">
                  <a14:compatExt spid="_x0000_s8240"/>
                </a:ext>
                <a:ext uri="{FF2B5EF4-FFF2-40B4-BE49-F238E27FC236}">
                  <a16:creationId xmlns:a16="http://schemas.microsoft.com/office/drawing/2014/main" id="{00000000-0008-0000-0200-00003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41" name="Button 49" hidden="1">
              <a:extLst>
                <a:ext uri="{63B3BB69-23CF-44E3-9099-C40C66FF867C}">
                  <a14:compatExt spid="_x0000_s8241"/>
                </a:ext>
                <a:ext uri="{FF2B5EF4-FFF2-40B4-BE49-F238E27FC236}">
                  <a16:creationId xmlns:a16="http://schemas.microsoft.com/office/drawing/2014/main" id="{00000000-0008-0000-0200-00003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42" name="Button 50" hidden="1">
              <a:extLst>
                <a:ext uri="{63B3BB69-23CF-44E3-9099-C40C66FF867C}">
                  <a14:compatExt spid="_x0000_s8242"/>
                </a:ext>
                <a:ext uri="{FF2B5EF4-FFF2-40B4-BE49-F238E27FC236}">
                  <a16:creationId xmlns:a16="http://schemas.microsoft.com/office/drawing/2014/main" id="{00000000-0008-0000-0200-00003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43" name="Button 51" hidden="1">
              <a:extLst>
                <a:ext uri="{63B3BB69-23CF-44E3-9099-C40C66FF867C}">
                  <a14:compatExt spid="_x0000_s8243"/>
                </a:ext>
                <a:ext uri="{FF2B5EF4-FFF2-40B4-BE49-F238E27FC236}">
                  <a16:creationId xmlns:a16="http://schemas.microsoft.com/office/drawing/2014/main" id="{00000000-0008-0000-0200-00003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44" name="Button 52" hidden="1">
              <a:extLst>
                <a:ext uri="{63B3BB69-23CF-44E3-9099-C40C66FF867C}">
                  <a14:compatExt spid="_x0000_s8244"/>
                </a:ext>
                <a:ext uri="{FF2B5EF4-FFF2-40B4-BE49-F238E27FC236}">
                  <a16:creationId xmlns:a16="http://schemas.microsoft.com/office/drawing/2014/main" id="{00000000-0008-0000-0200-00003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45" name="Button 53" hidden="1">
              <a:extLst>
                <a:ext uri="{63B3BB69-23CF-44E3-9099-C40C66FF867C}">
                  <a14:compatExt spid="_x0000_s8245"/>
                </a:ext>
                <a:ext uri="{FF2B5EF4-FFF2-40B4-BE49-F238E27FC236}">
                  <a16:creationId xmlns:a16="http://schemas.microsoft.com/office/drawing/2014/main" id="{00000000-0008-0000-0200-00003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46" name="Button 54" hidden="1">
              <a:extLst>
                <a:ext uri="{63B3BB69-23CF-44E3-9099-C40C66FF867C}">
                  <a14:compatExt spid="_x0000_s8246"/>
                </a:ext>
                <a:ext uri="{FF2B5EF4-FFF2-40B4-BE49-F238E27FC236}">
                  <a16:creationId xmlns:a16="http://schemas.microsoft.com/office/drawing/2014/main" id="{00000000-0008-0000-0200-00003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47" name="Button 55" hidden="1">
              <a:extLst>
                <a:ext uri="{63B3BB69-23CF-44E3-9099-C40C66FF867C}">
                  <a14:compatExt spid="_x0000_s8247"/>
                </a:ext>
                <a:ext uri="{FF2B5EF4-FFF2-40B4-BE49-F238E27FC236}">
                  <a16:creationId xmlns:a16="http://schemas.microsoft.com/office/drawing/2014/main" id="{00000000-0008-0000-0200-00003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48" name="Button 56" hidden="1">
              <a:extLst>
                <a:ext uri="{63B3BB69-23CF-44E3-9099-C40C66FF867C}">
                  <a14:compatExt spid="_x0000_s8248"/>
                </a:ext>
                <a:ext uri="{FF2B5EF4-FFF2-40B4-BE49-F238E27FC236}">
                  <a16:creationId xmlns:a16="http://schemas.microsoft.com/office/drawing/2014/main" id="{00000000-0008-0000-0200-00003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49" name="Button 57" hidden="1">
              <a:extLst>
                <a:ext uri="{63B3BB69-23CF-44E3-9099-C40C66FF867C}">
                  <a14:compatExt spid="_x0000_s8249"/>
                </a:ext>
                <a:ext uri="{FF2B5EF4-FFF2-40B4-BE49-F238E27FC236}">
                  <a16:creationId xmlns:a16="http://schemas.microsoft.com/office/drawing/2014/main" id="{00000000-0008-0000-0200-00003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50" name="Button 58" hidden="1">
              <a:extLst>
                <a:ext uri="{63B3BB69-23CF-44E3-9099-C40C66FF867C}">
                  <a14:compatExt spid="_x0000_s8250"/>
                </a:ext>
                <a:ext uri="{FF2B5EF4-FFF2-40B4-BE49-F238E27FC236}">
                  <a16:creationId xmlns:a16="http://schemas.microsoft.com/office/drawing/2014/main" id="{00000000-0008-0000-0200-00003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51" name="Button 59" hidden="1">
              <a:extLst>
                <a:ext uri="{63B3BB69-23CF-44E3-9099-C40C66FF867C}">
                  <a14:compatExt spid="_x0000_s8251"/>
                </a:ext>
                <a:ext uri="{FF2B5EF4-FFF2-40B4-BE49-F238E27FC236}">
                  <a16:creationId xmlns:a16="http://schemas.microsoft.com/office/drawing/2014/main" id="{00000000-0008-0000-0200-00003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52" name="Button 60" hidden="1">
              <a:extLst>
                <a:ext uri="{63B3BB69-23CF-44E3-9099-C40C66FF867C}">
                  <a14:compatExt spid="_x0000_s8252"/>
                </a:ext>
                <a:ext uri="{FF2B5EF4-FFF2-40B4-BE49-F238E27FC236}">
                  <a16:creationId xmlns:a16="http://schemas.microsoft.com/office/drawing/2014/main" id="{00000000-0008-0000-0200-00003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53" name="Button 61" hidden="1">
              <a:extLst>
                <a:ext uri="{63B3BB69-23CF-44E3-9099-C40C66FF867C}">
                  <a14:compatExt spid="_x0000_s8253"/>
                </a:ext>
                <a:ext uri="{FF2B5EF4-FFF2-40B4-BE49-F238E27FC236}">
                  <a16:creationId xmlns:a16="http://schemas.microsoft.com/office/drawing/2014/main" id="{00000000-0008-0000-0200-00003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54" name="Button 62" hidden="1">
              <a:extLst>
                <a:ext uri="{63B3BB69-23CF-44E3-9099-C40C66FF867C}">
                  <a14:compatExt spid="_x0000_s8254"/>
                </a:ext>
                <a:ext uri="{FF2B5EF4-FFF2-40B4-BE49-F238E27FC236}">
                  <a16:creationId xmlns:a16="http://schemas.microsoft.com/office/drawing/2014/main" id="{00000000-0008-0000-0200-00003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55" name="Button 63" hidden="1">
              <a:extLst>
                <a:ext uri="{63B3BB69-23CF-44E3-9099-C40C66FF867C}">
                  <a14:compatExt spid="_x0000_s8255"/>
                </a:ext>
                <a:ext uri="{FF2B5EF4-FFF2-40B4-BE49-F238E27FC236}">
                  <a16:creationId xmlns:a16="http://schemas.microsoft.com/office/drawing/2014/main" id="{00000000-0008-0000-0200-00003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56" name="Button 64" hidden="1">
              <a:extLst>
                <a:ext uri="{63B3BB69-23CF-44E3-9099-C40C66FF867C}">
                  <a14:compatExt spid="_x0000_s8256"/>
                </a:ext>
                <a:ext uri="{FF2B5EF4-FFF2-40B4-BE49-F238E27FC236}">
                  <a16:creationId xmlns:a16="http://schemas.microsoft.com/office/drawing/2014/main" id="{00000000-0008-0000-0200-00004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57" name="Button 65" hidden="1">
              <a:extLst>
                <a:ext uri="{63B3BB69-23CF-44E3-9099-C40C66FF867C}">
                  <a14:compatExt spid="_x0000_s8257"/>
                </a:ext>
                <a:ext uri="{FF2B5EF4-FFF2-40B4-BE49-F238E27FC236}">
                  <a16:creationId xmlns:a16="http://schemas.microsoft.com/office/drawing/2014/main" id="{00000000-0008-0000-0200-00004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58" name="Button 66" hidden="1">
              <a:extLst>
                <a:ext uri="{63B3BB69-23CF-44E3-9099-C40C66FF867C}">
                  <a14:compatExt spid="_x0000_s8258"/>
                </a:ext>
                <a:ext uri="{FF2B5EF4-FFF2-40B4-BE49-F238E27FC236}">
                  <a16:creationId xmlns:a16="http://schemas.microsoft.com/office/drawing/2014/main" id="{00000000-0008-0000-0200-00004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59" name="Button 67" hidden="1">
              <a:extLst>
                <a:ext uri="{63B3BB69-23CF-44E3-9099-C40C66FF867C}">
                  <a14:compatExt spid="_x0000_s8259"/>
                </a:ext>
                <a:ext uri="{FF2B5EF4-FFF2-40B4-BE49-F238E27FC236}">
                  <a16:creationId xmlns:a16="http://schemas.microsoft.com/office/drawing/2014/main" id="{00000000-0008-0000-0200-00004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60" name="Button 68" hidden="1">
              <a:extLst>
                <a:ext uri="{63B3BB69-23CF-44E3-9099-C40C66FF867C}">
                  <a14:compatExt spid="_x0000_s8260"/>
                </a:ext>
                <a:ext uri="{FF2B5EF4-FFF2-40B4-BE49-F238E27FC236}">
                  <a16:creationId xmlns:a16="http://schemas.microsoft.com/office/drawing/2014/main" id="{00000000-0008-0000-0200-00004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61" name="Button 69" hidden="1">
              <a:extLst>
                <a:ext uri="{63B3BB69-23CF-44E3-9099-C40C66FF867C}">
                  <a14:compatExt spid="_x0000_s8261"/>
                </a:ext>
                <a:ext uri="{FF2B5EF4-FFF2-40B4-BE49-F238E27FC236}">
                  <a16:creationId xmlns:a16="http://schemas.microsoft.com/office/drawing/2014/main" id="{00000000-0008-0000-0200-00004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62" name="Button 70" hidden="1">
              <a:extLst>
                <a:ext uri="{63B3BB69-23CF-44E3-9099-C40C66FF867C}">
                  <a14:compatExt spid="_x0000_s8262"/>
                </a:ext>
                <a:ext uri="{FF2B5EF4-FFF2-40B4-BE49-F238E27FC236}">
                  <a16:creationId xmlns:a16="http://schemas.microsoft.com/office/drawing/2014/main" id="{00000000-0008-0000-0200-00004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63" name="Button 71" hidden="1">
              <a:extLst>
                <a:ext uri="{63B3BB69-23CF-44E3-9099-C40C66FF867C}">
                  <a14:compatExt spid="_x0000_s8263"/>
                </a:ext>
                <a:ext uri="{FF2B5EF4-FFF2-40B4-BE49-F238E27FC236}">
                  <a16:creationId xmlns:a16="http://schemas.microsoft.com/office/drawing/2014/main" id="{00000000-0008-0000-0200-00004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64" name="Button 72" hidden="1">
              <a:extLst>
                <a:ext uri="{63B3BB69-23CF-44E3-9099-C40C66FF867C}">
                  <a14:compatExt spid="_x0000_s8264"/>
                </a:ext>
                <a:ext uri="{FF2B5EF4-FFF2-40B4-BE49-F238E27FC236}">
                  <a16:creationId xmlns:a16="http://schemas.microsoft.com/office/drawing/2014/main" id="{00000000-0008-0000-0200-00004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65" name="Button 73" hidden="1">
              <a:extLst>
                <a:ext uri="{63B3BB69-23CF-44E3-9099-C40C66FF867C}">
                  <a14:compatExt spid="_x0000_s8265"/>
                </a:ext>
                <a:ext uri="{FF2B5EF4-FFF2-40B4-BE49-F238E27FC236}">
                  <a16:creationId xmlns:a16="http://schemas.microsoft.com/office/drawing/2014/main" id="{00000000-0008-0000-0200-00004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66" name="Button 74" hidden="1">
              <a:extLst>
                <a:ext uri="{63B3BB69-23CF-44E3-9099-C40C66FF867C}">
                  <a14:compatExt spid="_x0000_s8266"/>
                </a:ext>
                <a:ext uri="{FF2B5EF4-FFF2-40B4-BE49-F238E27FC236}">
                  <a16:creationId xmlns:a16="http://schemas.microsoft.com/office/drawing/2014/main" id="{00000000-0008-0000-0200-00004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67" name="Button 75" hidden="1">
              <a:extLst>
                <a:ext uri="{63B3BB69-23CF-44E3-9099-C40C66FF867C}">
                  <a14:compatExt spid="_x0000_s8267"/>
                </a:ext>
                <a:ext uri="{FF2B5EF4-FFF2-40B4-BE49-F238E27FC236}">
                  <a16:creationId xmlns:a16="http://schemas.microsoft.com/office/drawing/2014/main" id="{00000000-0008-0000-0200-00004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68" name="Button 76" hidden="1">
              <a:extLst>
                <a:ext uri="{63B3BB69-23CF-44E3-9099-C40C66FF867C}">
                  <a14:compatExt spid="_x0000_s8268"/>
                </a:ext>
                <a:ext uri="{FF2B5EF4-FFF2-40B4-BE49-F238E27FC236}">
                  <a16:creationId xmlns:a16="http://schemas.microsoft.com/office/drawing/2014/main" id="{00000000-0008-0000-0200-00004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69" name="Button 77" hidden="1">
              <a:extLst>
                <a:ext uri="{63B3BB69-23CF-44E3-9099-C40C66FF867C}">
                  <a14:compatExt spid="_x0000_s8269"/>
                </a:ext>
                <a:ext uri="{FF2B5EF4-FFF2-40B4-BE49-F238E27FC236}">
                  <a16:creationId xmlns:a16="http://schemas.microsoft.com/office/drawing/2014/main" id="{00000000-0008-0000-0200-00004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70" name="Button 78" hidden="1">
              <a:extLst>
                <a:ext uri="{63B3BB69-23CF-44E3-9099-C40C66FF867C}">
                  <a14:compatExt spid="_x0000_s8270"/>
                </a:ext>
                <a:ext uri="{FF2B5EF4-FFF2-40B4-BE49-F238E27FC236}">
                  <a16:creationId xmlns:a16="http://schemas.microsoft.com/office/drawing/2014/main" id="{00000000-0008-0000-0200-00004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71" name="Button 79" hidden="1">
              <a:extLst>
                <a:ext uri="{63B3BB69-23CF-44E3-9099-C40C66FF867C}">
                  <a14:compatExt spid="_x0000_s8271"/>
                </a:ext>
                <a:ext uri="{FF2B5EF4-FFF2-40B4-BE49-F238E27FC236}">
                  <a16:creationId xmlns:a16="http://schemas.microsoft.com/office/drawing/2014/main" id="{00000000-0008-0000-0200-00004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72" name="Button 80" hidden="1">
              <a:extLst>
                <a:ext uri="{63B3BB69-23CF-44E3-9099-C40C66FF867C}">
                  <a14:compatExt spid="_x0000_s8272"/>
                </a:ext>
                <a:ext uri="{FF2B5EF4-FFF2-40B4-BE49-F238E27FC236}">
                  <a16:creationId xmlns:a16="http://schemas.microsoft.com/office/drawing/2014/main" id="{00000000-0008-0000-0200-00005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73" name="Button 81" hidden="1">
              <a:extLst>
                <a:ext uri="{63B3BB69-23CF-44E3-9099-C40C66FF867C}">
                  <a14:compatExt spid="_x0000_s8273"/>
                </a:ext>
                <a:ext uri="{FF2B5EF4-FFF2-40B4-BE49-F238E27FC236}">
                  <a16:creationId xmlns:a16="http://schemas.microsoft.com/office/drawing/2014/main" id="{00000000-0008-0000-0200-00005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74" name="Button 82" hidden="1">
              <a:extLst>
                <a:ext uri="{63B3BB69-23CF-44E3-9099-C40C66FF867C}">
                  <a14:compatExt spid="_x0000_s8274"/>
                </a:ext>
                <a:ext uri="{FF2B5EF4-FFF2-40B4-BE49-F238E27FC236}">
                  <a16:creationId xmlns:a16="http://schemas.microsoft.com/office/drawing/2014/main" id="{00000000-0008-0000-0200-00005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75" name="Button 83" hidden="1">
              <a:extLst>
                <a:ext uri="{63B3BB69-23CF-44E3-9099-C40C66FF867C}">
                  <a14:compatExt spid="_x0000_s8275"/>
                </a:ext>
                <a:ext uri="{FF2B5EF4-FFF2-40B4-BE49-F238E27FC236}">
                  <a16:creationId xmlns:a16="http://schemas.microsoft.com/office/drawing/2014/main" id="{00000000-0008-0000-0200-00005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76" name="Button 84" hidden="1">
              <a:extLst>
                <a:ext uri="{63B3BB69-23CF-44E3-9099-C40C66FF867C}">
                  <a14:compatExt spid="_x0000_s8276"/>
                </a:ext>
                <a:ext uri="{FF2B5EF4-FFF2-40B4-BE49-F238E27FC236}">
                  <a16:creationId xmlns:a16="http://schemas.microsoft.com/office/drawing/2014/main" id="{00000000-0008-0000-0200-00005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77" name="Button 85" hidden="1">
              <a:extLst>
                <a:ext uri="{63B3BB69-23CF-44E3-9099-C40C66FF867C}">
                  <a14:compatExt spid="_x0000_s8277"/>
                </a:ext>
                <a:ext uri="{FF2B5EF4-FFF2-40B4-BE49-F238E27FC236}">
                  <a16:creationId xmlns:a16="http://schemas.microsoft.com/office/drawing/2014/main" id="{00000000-0008-0000-0200-00005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78" name="Button 86" hidden="1">
              <a:extLst>
                <a:ext uri="{63B3BB69-23CF-44E3-9099-C40C66FF867C}">
                  <a14:compatExt spid="_x0000_s8278"/>
                </a:ext>
                <a:ext uri="{FF2B5EF4-FFF2-40B4-BE49-F238E27FC236}">
                  <a16:creationId xmlns:a16="http://schemas.microsoft.com/office/drawing/2014/main" id="{00000000-0008-0000-0200-00005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79" name="Button 87" hidden="1">
              <a:extLst>
                <a:ext uri="{63B3BB69-23CF-44E3-9099-C40C66FF867C}">
                  <a14:compatExt spid="_x0000_s8279"/>
                </a:ext>
                <a:ext uri="{FF2B5EF4-FFF2-40B4-BE49-F238E27FC236}">
                  <a16:creationId xmlns:a16="http://schemas.microsoft.com/office/drawing/2014/main" id="{00000000-0008-0000-0200-00005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80" name="Button 88" hidden="1">
              <a:extLst>
                <a:ext uri="{63B3BB69-23CF-44E3-9099-C40C66FF867C}">
                  <a14:compatExt spid="_x0000_s8280"/>
                </a:ext>
                <a:ext uri="{FF2B5EF4-FFF2-40B4-BE49-F238E27FC236}">
                  <a16:creationId xmlns:a16="http://schemas.microsoft.com/office/drawing/2014/main" id="{00000000-0008-0000-0200-00005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81" name="Button 89" hidden="1">
              <a:extLst>
                <a:ext uri="{63B3BB69-23CF-44E3-9099-C40C66FF867C}">
                  <a14:compatExt spid="_x0000_s8281"/>
                </a:ext>
                <a:ext uri="{FF2B5EF4-FFF2-40B4-BE49-F238E27FC236}">
                  <a16:creationId xmlns:a16="http://schemas.microsoft.com/office/drawing/2014/main" id="{00000000-0008-0000-0200-00005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82" name="Button 90" hidden="1">
              <a:extLst>
                <a:ext uri="{63B3BB69-23CF-44E3-9099-C40C66FF867C}">
                  <a14:compatExt spid="_x0000_s8282"/>
                </a:ext>
                <a:ext uri="{FF2B5EF4-FFF2-40B4-BE49-F238E27FC236}">
                  <a16:creationId xmlns:a16="http://schemas.microsoft.com/office/drawing/2014/main" id="{00000000-0008-0000-0200-00005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83" name="Button 91" hidden="1">
              <a:extLst>
                <a:ext uri="{63B3BB69-23CF-44E3-9099-C40C66FF867C}">
                  <a14:compatExt spid="_x0000_s8283"/>
                </a:ext>
                <a:ext uri="{FF2B5EF4-FFF2-40B4-BE49-F238E27FC236}">
                  <a16:creationId xmlns:a16="http://schemas.microsoft.com/office/drawing/2014/main" id="{00000000-0008-0000-0200-00005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84" name="Button 92" hidden="1">
              <a:extLst>
                <a:ext uri="{63B3BB69-23CF-44E3-9099-C40C66FF867C}">
                  <a14:compatExt spid="_x0000_s8284"/>
                </a:ext>
                <a:ext uri="{FF2B5EF4-FFF2-40B4-BE49-F238E27FC236}">
                  <a16:creationId xmlns:a16="http://schemas.microsoft.com/office/drawing/2014/main" id="{00000000-0008-0000-0200-00005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85" name="Button 93" hidden="1">
              <a:extLst>
                <a:ext uri="{63B3BB69-23CF-44E3-9099-C40C66FF867C}">
                  <a14:compatExt spid="_x0000_s8285"/>
                </a:ext>
                <a:ext uri="{FF2B5EF4-FFF2-40B4-BE49-F238E27FC236}">
                  <a16:creationId xmlns:a16="http://schemas.microsoft.com/office/drawing/2014/main" id="{00000000-0008-0000-0200-00005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86" name="Button 94" hidden="1">
              <a:extLst>
                <a:ext uri="{63B3BB69-23CF-44E3-9099-C40C66FF867C}">
                  <a14:compatExt spid="_x0000_s8286"/>
                </a:ext>
                <a:ext uri="{FF2B5EF4-FFF2-40B4-BE49-F238E27FC236}">
                  <a16:creationId xmlns:a16="http://schemas.microsoft.com/office/drawing/2014/main" id="{00000000-0008-0000-0200-00005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87" name="Button 95" hidden="1">
              <a:extLst>
                <a:ext uri="{63B3BB69-23CF-44E3-9099-C40C66FF867C}">
                  <a14:compatExt spid="_x0000_s8287"/>
                </a:ext>
                <a:ext uri="{FF2B5EF4-FFF2-40B4-BE49-F238E27FC236}">
                  <a16:creationId xmlns:a16="http://schemas.microsoft.com/office/drawing/2014/main" id="{00000000-0008-0000-0200-00005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88" name="Button 96" hidden="1">
              <a:extLst>
                <a:ext uri="{63B3BB69-23CF-44E3-9099-C40C66FF867C}">
                  <a14:compatExt spid="_x0000_s8288"/>
                </a:ext>
                <a:ext uri="{FF2B5EF4-FFF2-40B4-BE49-F238E27FC236}">
                  <a16:creationId xmlns:a16="http://schemas.microsoft.com/office/drawing/2014/main" id="{00000000-0008-0000-0200-00006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89" name="Button 97" hidden="1">
              <a:extLst>
                <a:ext uri="{63B3BB69-23CF-44E3-9099-C40C66FF867C}">
                  <a14:compatExt spid="_x0000_s8289"/>
                </a:ext>
                <a:ext uri="{FF2B5EF4-FFF2-40B4-BE49-F238E27FC236}">
                  <a16:creationId xmlns:a16="http://schemas.microsoft.com/office/drawing/2014/main" id="{00000000-0008-0000-0200-00006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90" name="Button 98" hidden="1">
              <a:extLst>
                <a:ext uri="{63B3BB69-23CF-44E3-9099-C40C66FF867C}">
                  <a14:compatExt spid="_x0000_s8290"/>
                </a:ext>
                <a:ext uri="{FF2B5EF4-FFF2-40B4-BE49-F238E27FC236}">
                  <a16:creationId xmlns:a16="http://schemas.microsoft.com/office/drawing/2014/main" id="{00000000-0008-0000-0200-00006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91" name="Button 99" hidden="1">
              <a:extLst>
                <a:ext uri="{63B3BB69-23CF-44E3-9099-C40C66FF867C}">
                  <a14:compatExt spid="_x0000_s8291"/>
                </a:ext>
                <a:ext uri="{FF2B5EF4-FFF2-40B4-BE49-F238E27FC236}">
                  <a16:creationId xmlns:a16="http://schemas.microsoft.com/office/drawing/2014/main" id="{00000000-0008-0000-0200-00006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92" name="Button 100" hidden="1">
              <a:extLst>
                <a:ext uri="{63B3BB69-23CF-44E3-9099-C40C66FF867C}">
                  <a14:compatExt spid="_x0000_s8292"/>
                </a:ext>
                <a:ext uri="{FF2B5EF4-FFF2-40B4-BE49-F238E27FC236}">
                  <a16:creationId xmlns:a16="http://schemas.microsoft.com/office/drawing/2014/main" id="{00000000-0008-0000-0200-00006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93" name="Button 101" hidden="1">
              <a:extLst>
                <a:ext uri="{63B3BB69-23CF-44E3-9099-C40C66FF867C}">
                  <a14:compatExt spid="_x0000_s8293"/>
                </a:ext>
                <a:ext uri="{FF2B5EF4-FFF2-40B4-BE49-F238E27FC236}">
                  <a16:creationId xmlns:a16="http://schemas.microsoft.com/office/drawing/2014/main" id="{00000000-0008-0000-0200-00006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94" name="Button 102" hidden="1">
              <a:extLst>
                <a:ext uri="{63B3BB69-23CF-44E3-9099-C40C66FF867C}">
                  <a14:compatExt spid="_x0000_s8294"/>
                </a:ext>
                <a:ext uri="{FF2B5EF4-FFF2-40B4-BE49-F238E27FC236}">
                  <a16:creationId xmlns:a16="http://schemas.microsoft.com/office/drawing/2014/main" id="{00000000-0008-0000-0200-00006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95" name="Button 103" hidden="1">
              <a:extLst>
                <a:ext uri="{63B3BB69-23CF-44E3-9099-C40C66FF867C}">
                  <a14:compatExt spid="_x0000_s8295"/>
                </a:ext>
                <a:ext uri="{FF2B5EF4-FFF2-40B4-BE49-F238E27FC236}">
                  <a16:creationId xmlns:a16="http://schemas.microsoft.com/office/drawing/2014/main" id="{00000000-0008-0000-0200-00006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96" name="Button 104" hidden="1">
              <a:extLst>
                <a:ext uri="{63B3BB69-23CF-44E3-9099-C40C66FF867C}">
                  <a14:compatExt spid="_x0000_s8296"/>
                </a:ext>
                <a:ext uri="{FF2B5EF4-FFF2-40B4-BE49-F238E27FC236}">
                  <a16:creationId xmlns:a16="http://schemas.microsoft.com/office/drawing/2014/main" id="{00000000-0008-0000-0200-00006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97" name="Button 105" hidden="1">
              <a:extLst>
                <a:ext uri="{63B3BB69-23CF-44E3-9099-C40C66FF867C}">
                  <a14:compatExt spid="_x0000_s8297"/>
                </a:ext>
                <a:ext uri="{FF2B5EF4-FFF2-40B4-BE49-F238E27FC236}">
                  <a16:creationId xmlns:a16="http://schemas.microsoft.com/office/drawing/2014/main" id="{00000000-0008-0000-0200-00006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98" name="Button 106" hidden="1">
              <a:extLst>
                <a:ext uri="{63B3BB69-23CF-44E3-9099-C40C66FF867C}">
                  <a14:compatExt spid="_x0000_s8298"/>
                </a:ext>
                <a:ext uri="{FF2B5EF4-FFF2-40B4-BE49-F238E27FC236}">
                  <a16:creationId xmlns:a16="http://schemas.microsoft.com/office/drawing/2014/main" id="{00000000-0008-0000-0200-00006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299" name="Button 107" hidden="1">
              <a:extLst>
                <a:ext uri="{63B3BB69-23CF-44E3-9099-C40C66FF867C}">
                  <a14:compatExt spid="_x0000_s8299"/>
                </a:ext>
                <a:ext uri="{FF2B5EF4-FFF2-40B4-BE49-F238E27FC236}">
                  <a16:creationId xmlns:a16="http://schemas.microsoft.com/office/drawing/2014/main" id="{00000000-0008-0000-0200-00006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300" name="Button 108" hidden="1">
              <a:extLst>
                <a:ext uri="{63B3BB69-23CF-44E3-9099-C40C66FF867C}">
                  <a14:compatExt spid="_x0000_s8300"/>
                </a:ext>
                <a:ext uri="{FF2B5EF4-FFF2-40B4-BE49-F238E27FC236}">
                  <a16:creationId xmlns:a16="http://schemas.microsoft.com/office/drawing/2014/main" id="{00000000-0008-0000-0200-00006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301" name="Button 109" hidden="1">
              <a:extLst>
                <a:ext uri="{63B3BB69-23CF-44E3-9099-C40C66FF867C}">
                  <a14:compatExt spid="_x0000_s8301"/>
                </a:ext>
                <a:ext uri="{FF2B5EF4-FFF2-40B4-BE49-F238E27FC236}">
                  <a16:creationId xmlns:a16="http://schemas.microsoft.com/office/drawing/2014/main" id="{00000000-0008-0000-0200-00006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302" name="Button 110" hidden="1">
              <a:extLst>
                <a:ext uri="{63B3BB69-23CF-44E3-9099-C40C66FF867C}">
                  <a14:compatExt spid="_x0000_s8302"/>
                </a:ext>
                <a:ext uri="{FF2B5EF4-FFF2-40B4-BE49-F238E27FC236}">
                  <a16:creationId xmlns:a16="http://schemas.microsoft.com/office/drawing/2014/main" id="{00000000-0008-0000-0200-00006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303" name="Button 111" hidden="1">
              <a:extLst>
                <a:ext uri="{63B3BB69-23CF-44E3-9099-C40C66FF867C}">
                  <a14:compatExt spid="_x0000_s8303"/>
                </a:ext>
                <a:ext uri="{FF2B5EF4-FFF2-40B4-BE49-F238E27FC236}">
                  <a16:creationId xmlns:a16="http://schemas.microsoft.com/office/drawing/2014/main" id="{00000000-0008-0000-0200-00006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304" name="Button 112" hidden="1">
              <a:extLst>
                <a:ext uri="{63B3BB69-23CF-44E3-9099-C40C66FF867C}">
                  <a14:compatExt spid="_x0000_s8304"/>
                </a:ext>
                <a:ext uri="{FF2B5EF4-FFF2-40B4-BE49-F238E27FC236}">
                  <a16:creationId xmlns:a16="http://schemas.microsoft.com/office/drawing/2014/main" id="{00000000-0008-0000-0200-00007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305" name="Button 113" hidden="1">
              <a:extLst>
                <a:ext uri="{63B3BB69-23CF-44E3-9099-C40C66FF867C}">
                  <a14:compatExt spid="_x0000_s8305"/>
                </a:ext>
                <a:ext uri="{FF2B5EF4-FFF2-40B4-BE49-F238E27FC236}">
                  <a16:creationId xmlns:a16="http://schemas.microsoft.com/office/drawing/2014/main" id="{00000000-0008-0000-0200-00007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306" name="Button 114" hidden="1">
              <a:extLst>
                <a:ext uri="{63B3BB69-23CF-44E3-9099-C40C66FF867C}">
                  <a14:compatExt spid="_x0000_s8306"/>
                </a:ext>
                <a:ext uri="{FF2B5EF4-FFF2-40B4-BE49-F238E27FC236}">
                  <a16:creationId xmlns:a16="http://schemas.microsoft.com/office/drawing/2014/main" id="{00000000-0008-0000-0200-00007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307" name="Button 115" hidden="1">
              <a:extLst>
                <a:ext uri="{63B3BB69-23CF-44E3-9099-C40C66FF867C}">
                  <a14:compatExt spid="_x0000_s8307"/>
                </a:ext>
                <a:ext uri="{FF2B5EF4-FFF2-40B4-BE49-F238E27FC236}">
                  <a16:creationId xmlns:a16="http://schemas.microsoft.com/office/drawing/2014/main" id="{00000000-0008-0000-0200-00007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308" name="Button 116" hidden="1">
              <a:extLst>
                <a:ext uri="{63B3BB69-23CF-44E3-9099-C40C66FF867C}">
                  <a14:compatExt spid="_x0000_s8308"/>
                </a:ext>
                <a:ext uri="{FF2B5EF4-FFF2-40B4-BE49-F238E27FC236}">
                  <a16:creationId xmlns:a16="http://schemas.microsoft.com/office/drawing/2014/main" id="{00000000-0008-0000-0200-00007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309" name="Button 117" hidden="1">
              <a:extLst>
                <a:ext uri="{63B3BB69-23CF-44E3-9099-C40C66FF867C}">
                  <a14:compatExt spid="_x0000_s8309"/>
                </a:ext>
                <a:ext uri="{FF2B5EF4-FFF2-40B4-BE49-F238E27FC236}">
                  <a16:creationId xmlns:a16="http://schemas.microsoft.com/office/drawing/2014/main" id="{00000000-0008-0000-0200-00007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310" name="Button 118" hidden="1">
              <a:extLst>
                <a:ext uri="{63B3BB69-23CF-44E3-9099-C40C66FF867C}">
                  <a14:compatExt spid="_x0000_s8310"/>
                </a:ext>
                <a:ext uri="{FF2B5EF4-FFF2-40B4-BE49-F238E27FC236}">
                  <a16:creationId xmlns:a16="http://schemas.microsoft.com/office/drawing/2014/main" id="{00000000-0008-0000-0200-00007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311" name="Button 119" hidden="1">
              <a:extLst>
                <a:ext uri="{63B3BB69-23CF-44E3-9099-C40C66FF867C}">
                  <a14:compatExt spid="_x0000_s8311"/>
                </a:ext>
                <a:ext uri="{FF2B5EF4-FFF2-40B4-BE49-F238E27FC236}">
                  <a16:creationId xmlns:a16="http://schemas.microsoft.com/office/drawing/2014/main" id="{00000000-0008-0000-0200-00007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312" name="Button 120" hidden="1">
              <a:extLst>
                <a:ext uri="{63B3BB69-23CF-44E3-9099-C40C66FF867C}">
                  <a14:compatExt spid="_x0000_s8312"/>
                </a:ext>
                <a:ext uri="{FF2B5EF4-FFF2-40B4-BE49-F238E27FC236}">
                  <a16:creationId xmlns:a16="http://schemas.microsoft.com/office/drawing/2014/main" id="{00000000-0008-0000-0200-00007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313" name="Button 121" hidden="1">
              <a:extLst>
                <a:ext uri="{63B3BB69-23CF-44E3-9099-C40C66FF867C}">
                  <a14:compatExt spid="_x0000_s8313"/>
                </a:ext>
                <a:ext uri="{FF2B5EF4-FFF2-40B4-BE49-F238E27FC236}">
                  <a16:creationId xmlns:a16="http://schemas.microsoft.com/office/drawing/2014/main" id="{00000000-0008-0000-0200-00007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314" name="Button 122" hidden="1">
              <a:extLst>
                <a:ext uri="{63B3BB69-23CF-44E3-9099-C40C66FF867C}">
                  <a14:compatExt spid="_x0000_s8314"/>
                </a:ext>
                <a:ext uri="{FF2B5EF4-FFF2-40B4-BE49-F238E27FC236}">
                  <a16:creationId xmlns:a16="http://schemas.microsoft.com/office/drawing/2014/main" id="{00000000-0008-0000-0200-00007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315" name="Button 123" hidden="1">
              <a:extLst>
                <a:ext uri="{63B3BB69-23CF-44E3-9099-C40C66FF867C}">
                  <a14:compatExt spid="_x0000_s8315"/>
                </a:ext>
                <a:ext uri="{FF2B5EF4-FFF2-40B4-BE49-F238E27FC236}">
                  <a16:creationId xmlns:a16="http://schemas.microsoft.com/office/drawing/2014/main" id="{00000000-0008-0000-0200-00007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316" name="Button 124" hidden="1">
              <a:extLst>
                <a:ext uri="{63B3BB69-23CF-44E3-9099-C40C66FF867C}">
                  <a14:compatExt spid="_x0000_s8316"/>
                </a:ext>
                <a:ext uri="{FF2B5EF4-FFF2-40B4-BE49-F238E27FC236}">
                  <a16:creationId xmlns:a16="http://schemas.microsoft.com/office/drawing/2014/main" id="{00000000-0008-0000-0200-00007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317" name="Button 125" hidden="1">
              <a:extLst>
                <a:ext uri="{63B3BB69-23CF-44E3-9099-C40C66FF867C}">
                  <a14:compatExt spid="_x0000_s8317"/>
                </a:ext>
                <a:ext uri="{FF2B5EF4-FFF2-40B4-BE49-F238E27FC236}">
                  <a16:creationId xmlns:a16="http://schemas.microsoft.com/office/drawing/2014/main" id="{00000000-0008-0000-0200-00007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318" name="Button 126" hidden="1">
              <a:extLst>
                <a:ext uri="{63B3BB69-23CF-44E3-9099-C40C66FF867C}">
                  <a14:compatExt spid="_x0000_s8318"/>
                </a:ext>
                <a:ext uri="{FF2B5EF4-FFF2-40B4-BE49-F238E27FC236}">
                  <a16:creationId xmlns:a16="http://schemas.microsoft.com/office/drawing/2014/main" id="{00000000-0008-0000-0200-00007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319" name="Button 127" hidden="1">
              <a:extLst>
                <a:ext uri="{63B3BB69-23CF-44E3-9099-C40C66FF867C}">
                  <a14:compatExt spid="_x0000_s8319"/>
                </a:ext>
                <a:ext uri="{FF2B5EF4-FFF2-40B4-BE49-F238E27FC236}">
                  <a16:creationId xmlns:a16="http://schemas.microsoft.com/office/drawing/2014/main" id="{00000000-0008-0000-0200-00007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320" name="Button 128" hidden="1">
              <a:extLst>
                <a:ext uri="{63B3BB69-23CF-44E3-9099-C40C66FF867C}">
                  <a14:compatExt spid="_x0000_s8320"/>
                </a:ext>
                <a:ext uri="{FF2B5EF4-FFF2-40B4-BE49-F238E27FC236}">
                  <a16:creationId xmlns:a16="http://schemas.microsoft.com/office/drawing/2014/main" id="{00000000-0008-0000-0200-00008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321" name="Button 129" hidden="1">
              <a:extLst>
                <a:ext uri="{63B3BB69-23CF-44E3-9099-C40C66FF867C}">
                  <a14:compatExt spid="_x0000_s8321"/>
                </a:ext>
                <a:ext uri="{FF2B5EF4-FFF2-40B4-BE49-F238E27FC236}">
                  <a16:creationId xmlns:a16="http://schemas.microsoft.com/office/drawing/2014/main" id="{00000000-0008-0000-0200-00008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322" name="Button 130" hidden="1">
              <a:extLst>
                <a:ext uri="{63B3BB69-23CF-44E3-9099-C40C66FF867C}">
                  <a14:compatExt spid="_x0000_s8322"/>
                </a:ext>
                <a:ext uri="{FF2B5EF4-FFF2-40B4-BE49-F238E27FC236}">
                  <a16:creationId xmlns:a16="http://schemas.microsoft.com/office/drawing/2014/main" id="{00000000-0008-0000-0200-00008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323" name="Button 131" hidden="1">
              <a:extLst>
                <a:ext uri="{63B3BB69-23CF-44E3-9099-C40C66FF867C}">
                  <a14:compatExt spid="_x0000_s8323"/>
                </a:ext>
                <a:ext uri="{FF2B5EF4-FFF2-40B4-BE49-F238E27FC236}">
                  <a16:creationId xmlns:a16="http://schemas.microsoft.com/office/drawing/2014/main" id="{00000000-0008-0000-0200-00008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324" name="Button 132" hidden="1">
              <a:extLst>
                <a:ext uri="{63B3BB69-23CF-44E3-9099-C40C66FF867C}">
                  <a14:compatExt spid="_x0000_s8324"/>
                </a:ext>
                <a:ext uri="{FF2B5EF4-FFF2-40B4-BE49-F238E27FC236}">
                  <a16:creationId xmlns:a16="http://schemas.microsoft.com/office/drawing/2014/main" id="{00000000-0008-0000-0200-00008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325" name="Button 133" hidden="1">
              <a:extLst>
                <a:ext uri="{63B3BB69-23CF-44E3-9099-C40C66FF867C}">
                  <a14:compatExt spid="_x0000_s8325"/>
                </a:ext>
                <a:ext uri="{FF2B5EF4-FFF2-40B4-BE49-F238E27FC236}">
                  <a16:creationId xmlns:a16="http://schemas.microsoft.com/office/drawing/2014/main" id="{00000000-0008-0000-0200-00008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326" name="Button 134" hidden="1">
              <a:extLst>
                <a:ext uri="{63B3BB69-23CF-44E3-9099-C40C66FF867C}">
                  <a14:compatExt spid="_x0000_s8326"/>
                </a:ext>
                <a:ext uri="{FF2B5EF4-FFF2-40B4-BE49-F238E27FC236}">
                  <a16:creationId xmlns:a16="http://schemas.microsoft.com/office/drawing/2014/main" id="{00000000-0008-0000-0200-00008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327" name="Button 135" hidden="1">
              <a:extLst>
                <a:ext uri="{63B3BB69-23CF-44E3-9099-C40C66FF867C}">
                  <a14:compatExt spid="_x0000_s8327"/>
                </a:ext>
                <a:ext uri="{FF2B5EF4-FFF2-40B4-BE49-F238E27FC236}">
                  <a16:creationId xmlns:a16="http://schemas.microsoft.com/office/drawing/2014/main" id="{00000000-0008-0000-0200-00008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328" name="Button 136" hidden="1">
              <a:extLst>
                <a:ext uri="{63B3BB69-23CF-44E3-9099-C40C66FF867C}">
                  <a14:compatExt spid="_x0000_s8328"/>
                </a:ext>
                <a:ext uri="{FF2B5EF4-FFF2-40B4-BE49-F238E27FC236}">
                  <a16:creationId xmlns:a16="http://schemas.microsoft.com/office/drawing/2014/main" id="{00000000-0008-0000-0200-00008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329" name="Button 137" hidden="1">
              <a:extLst>
                <a:ext uri="{63B3BB69-23CF-44E3-9099-C40C66FF867C}">
                  <a14:compatExt spid="_x0000_s8329"/>
                </a:ext>
                <a:ext uri="{FF2B5EF4-FFF2-40B4-BE49-F238E27FC236}">
                  <a16:creationId xmlns:a16="http://schemas.microsoft.com/office/drawing/2014/main" id="{00000000-0008-0000-0200-00008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330" name="Button 138" hidden="1">
              <a:extLst>
                <a:ext uri="{63B3BB69-23CF-44E3-9099-C40C66FF867C}">
                  <a14:compatExt spid="_x0000_s8330"/>
                </a:ext>
                <a:ext uri="{FF2B5EF4-FFF2-40B4-BE49-F238E27FC236}">
                  <a16:creationId xmlns:a16="http://schemas.microsoft.com/office/drawing/2014/main" id="{00000000-0008-0000-0200-00008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331" name="Button 139" hidden="1">
              <a:extLst>
                <a:ext uri="{63B3BB69-23CF-44E3-9099-C40C66FF867C}">
                  <a14:compatExt spid="_x0000_s8331"/>
                </a:ext>
                <a:ext uri="{FF2B5EF4-FFF2-40B4-BE49-F238E27FC236}">
                  <a16:creationId xmlns:a16="http://schemas.microsoft.com/office/drawing/2014/main" id="{00000000-0008-0000-0200-00008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332" name="Button 140" hidden="1">
              <a:extLst>
                <a:ext uri="{63B3BB69-23CF-44E3-9099-C40C66FF867C}">
                  <a14:compatExt spid="_x0000_s8332"/>
                </a:ext>
                <a:ext uri="{FF2B5EF4-FFF2-40B4-BE49-F238E27FC236}">
                  <a16:creationId xmlns:a16="http://schemas.microsoft.com/office/drawing/2014/main" id="{00000000-0008-0000-0200-00008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333" name="Button 141" hidden="1">
              <a:extLst>
                <a:ext uri="{63B3BB69-23CF-44E3-9099-C40C66FF867C}">
                  <a14:compatExt spid="_x0000_s8333"/>
                </a:ext>
                <a:ext uri="{FF2B5EF4-FFF2-40B4-BE49-F238E27FC236}">
                  <a16:creationId xmlns:a16="http://schemas.microsoft.com/office/drawing/2014/main" id="{00000000-0008-0000-0200-00008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334" name="Button 142" hidden="1">
              <a:extLst>
                <a:ext uri="{63B3BB69-23CF-44E3-9099-C40C66FF867C}">
                  <a14:compatExt spid="_x0000_s8334"/>
                </a:ext>
                <a:ext uri="{FF2B5EF4-FFF2-40B4-BE49-F238E27FC236}">
                  <a16:creationId xmlns:a16="http://schemas.microsoft.com/office/drawing/2014/main" id="{00000000-0008-0000-0200-00008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335" name="Button 143" hidden="1">
              <a:extLst>
                <a:ext uri="{63B3BB69-23CF-44E3-9099-C40C66FF867C}">
                  <a14:compatExt spid="_x0000_s8335"/>
                </a:ext>
                <a:ext uri="{FF2B5EF4-FFF2-40B4-BE49-F238E27FC236}">
                  <a16:creationId xmlns:a16="http://schemas.microsoft.com/office/drawing/2014/main" id="{00000000-0008-0000-0200-00008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336" name="Button 144" hidden="1">
              <a:extLst>
                <a:ext uri="{63B3BB69-23CF-44E3-9099-C40C66FF867C}">
                  <a14:compatExt spid="_x0000_s8336"/>
                </a:ext>
                <a:ext uri="{FF2B5EF4-FFF2-40B4-BE49-F238E27FC236}">
                  <a16:creationId xmlns:a16="http://schemas.microsoft.com/office/drawing/2014/main" id="{00000000-0008-0000-0200-00009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337" name="Button 145" hidden="1">
              <a:extLst>
                <a:ext uri="{63B3BB69-23CF-44E3-9099-C40C66FF867C}">
                  <a14:compatExt spid="_x0000_s8337"/>
                </a:ext>
                <a:ext uri="{FF2B5EF4-FFF2-40B4-BE49-F238E27FC236}">
                  <a16:creationId xmlns:a16="http://schemas.microsoft.com/office/drawing/2014/main" id="{00000000-0008-0000-0200-00009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338" name="Button 146" hidden="1">
              <a:extLst>
                <a:ext uri="{63B3BB69-23CF-44E3-9099-C40C66FF867C}">
                  <a14:compatExt spid="_x0000_s8338"/>
                </a:ext>
                <a:ext uri="{FF2B5EF4-FFF2-40B4-BE49-F238E27FC236}">
                  <a16:creationId xmlns:a16="http://schemas.microsoft.com/office/drawing/2014/main" id="{00000000-0008-0000-0200-00009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339" name="Button 147" hidden="1">
              <a:extLst>
                <a:ext uri="{63B3BB69-23CF-44E3-9099-C40C66FF867C}">
                  <a14:compatExt spid="_x0000_s8339"/>
                </a:ext>
                <a:ext uri="{FF2B5EF4-FFF2-40B4-BE49-F238E27FC236}">
                  <a16:creationId xmlns:a16="http://schemas.microsoft.com/office/drawing/2014/main" id="{00000000-0008-0000-0200-00009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340" name="Button 148" hidden="1">
              <a:extLst>
                <a:ext uri="{63B3BB69-23CF-44E3-9099-C40C66FF867C}">
                  <a14:compatExt spid="_x0000_s8340"/>
                </a:ext>
                <a:ext uri="{FF2B5EF4-FFF2-40B4-BE49-F238E27FC236}">
                  <a16:creationId xmlns:a16="http://schemas.microsoft.com/office/drawing/2014/main" id="{00000000-0008-0000-0200-00009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341" name="Button 149" hidden="1">
              <a:extLst>
                <a:ext uri="{63B3BB69-23CF-44E3-9099-C40C66FF867C}">
                  <a14:compatExt spid="_x0000_s8341"/>
                </a:ext>
                <a:ext uri="{FF2B5EF4-FFF2-40B4-BE49-F238E27FC236}">
                  <a16:creationId xmlns:a16="http://schemas.microsoft.com/office/drawing/2014/main" id="{00000000-0008-0000-0200-00009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342" name="Button 150" hidden="1">
              <a:extLst>
                <a:ext uri="{63B3BB69-23CF-44E3-9099-C40C66FF867C}">
                  <a14:compatExt spid="_x0000_s8342"/>
                </a:ext>
                <a:ext uri="{FF2B5EF4-FFF2-40B4-BE49-F238E27FC236}">
                  <a16:creationId xmlns:a16="http://schemas.microsoft.com/office/drawing/2014/main" id="{00000000-0008-0000-0200-00009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343" name="Button 151" hidden="1">
              <a:extLst>
                <a:ext uri="{63B3BB69-23CF-44E3-9099-C40C66FF867C}">
                  <a14:compatExt spid="_x0000_s8343"/>
                </a:ext>
                <a:ext uri="{FF2B5EF4-FFF2-40B4-BE49-F238E27FC236}">
                  <a16:creationId xmlns:a16="http://schemas.microsoft.com/office/drawing/2014/main" id="{00000000-0008-0000-0200-00009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344" name="Button 152" hidden="1">
              <a:extLst>
                <a:ext uri="{63B3BB69-23CF-44E3-9099-C40C66FF867C}">
                  <a14:compatExt spid="_x0000_s8344"/>
                </a:ext>
                <a:ext uri="{FF2B5EF4-FFF2-40B4-BE49-F238E27FC236}">
                  <a16:creationId xmlns:a16="http://schemas.microsoft.com/office/drawing/2014/main" id="{00000000-0008-0000-0200-00009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345" name="Button 153" hidden="1">
              <a:extLst>
                <a:ext uri="{63B3BB69-23CF-44E3-9099-C40C66FF867C}">
                  <a14:compatExt spid="_x0000_s8345"/>
                </a:ext>
                <a:ext uri="{FF2B5EF4-FFF2-40B4-BE49-F238E27FC236}">
                  <a16:creationId xmlns:a16="http://schemas.microsoft.com/office/drawing/2014/main" id="{00000000-0008-0000-0200-00009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346" name="Button 154" hidden="1">
              <a:extLst>
                <a:ext uri="{63B3BB69-23CF-44E3-9099-C40C66FF867C}">
                  <a14:compatExt spid="_x0000_s8346"/>
                </a:ext>
                <a:ext uri="{FF2B5EF4-FFF2-40B4-BE49-F238E27FC236}">
                  <a16:creationId xmlns:a16="http://schemas.microsoft.com/office/drawing/2014/main" id="{00000000-0008-0000-0200-00009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347" name="Button 155" hidden="1">
              <a:extLst>
                <a:ext uri="{63B3BB69-23CF-44E3-9099-C40C66FF867C}">
                  <a14:compatExt spid="_x0000_s8347"/>
                </a:ext>
                <a:ext uri="{FF2B5EF4-FFF2-40B4-BE49-F238E27FC236}">
                  <a16:creationId xmlns:a16="http://schemas.microsoft.com/office/drawing/2014/main" id="{00000000-0008-0000-0200-00009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348" name="Button 156" hidden="1">
              <a:extLst>
                <a:ext uri="{63B3BB69-23CF-44E3-9099-C40C66FF867C}">
                  <a14:compatExt spid="_x0000_s8348"/>
                </a:ext>
                <a:ext uri="{FF2B5EF4-FFF2-40B4-BE49-F238E27FC236}">
                  <a16:creationId xmlns:a16="http://schemas.microsoft.com/office/drawing/2014/main" id="{00000000-0008-0000-0200-00009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349" name="Button 157" hidden="1">
              <a:extLst>
                <a:ext uri="{63B3BB69-23CF-44E3-9099-C40C66FF867C}">
                  <a14:compatExt spid="_x0000_s8349"/>
                </a:ext>
                <a:ext uri="{FF2B5EF4-FFF2-40B4-BE49-F238E27FC236}">
                  <a16:creationId xmlns:a16="http://schemas.microsoft.com/office/drawing/2014/main" id="{00000000-0008-0000-0200-00009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350" name="Button 158" hidden="1">
              <a:extLst>
                <a:ext uri="{63B3BB69-23CF-44E3-9099-C40C66FF867C}">
                  <a14:compatExt spid="_x0000_s8350"/>
                </a:ext>
                <a:ext uri="{FF2B5EF4-FFF2-40B4-BE49-F238E27FC236}">
                  <a16:creationId xmlns:a16="http://schemas.microsoft.com/office/drawing/2014/main" id="{00000000-0008-0000-0200-00009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351" name="Button 159" hidden="1">
              <a:extLst>
                <a:ext uri="{63B3BB69-23CF-44E3-9099-C40C66FF867C}">
                  <a14:compatExt spid="_x0000_s8351"/>
                </a:ext>
                <a:ext uri="{FF2B5EF4-FFF2-40B4-BE49-F238E27FC236}">
                  <a16:creationId xmlns:a16="http://schemas.microsoft.com/office/drawing/2014/main" id="{00000000-0008-0000-0200-00009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</xdr:colOff>
          <xdr:row>0</xdr:row>
          <xdr:rowOff>9525</xdr:rowOff>
        </xdr:to>
        <xdr:sp macro="" textlink="">
          <xdr:nvSpPr>
            <xdr:cNvPr id="8352" name="Button 160" hidden="1">
              <a:extLst>
                <a:ext uri="{63B3BB69-23CF-44E3-9099-C40C66FF867C}">
                  <a14:compatExt spid="_x0000_s8352"/>
                </a:ext>
                <a:ext uri="{FF2B5EF4-FFF2-40B4-BE49-F238E27FC236}">
                  <a16:creationId xmlns:a16="http://schemas.microsoft.com/office/drawing/2014/main" id="{00000000-0008-0000-0200-0000A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xdr:twoCellAnchor>
    <xdr:from>
      <xdr:col>2</xdr:col>
      <xdr:colOff>170447</xdr:colOff>
      <xdr:row>42</xdr:row>
      <xdr:rowOff>38100</xdr:rowOff>
    </xdr:from>
    <xdr:to>
      <xdr:col>4</xdr:col>
      <xdr:colOff>601579</xdr:colOff>
      <xdr:row>42</xdr:row>
      <xdr:rowOff>371475</xdr:rowOff>
    </xdr:to>
    <xdr:sp macro="" textlink="">
      <xdr:nvSpPr>
        <xdr:cNvPr id="4" name="Rounded Rectangl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25842" y="38100"/>
          <a:ext cx="1734553" cy="333375"/>
        </a:xfrm>
        <a:prstGeom prst="round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400" b="1">
              <a:solidFill>
                <a:schemeClr val="bg1"/>
              </a:solidFill>
            </a:rPr>
            <a:t>Back to Home </a:t>
          </a:r>
          <a:r>
            <a:rPr lang="en-US" sz="1400" b="1" baseline="0">
              <a:solidFill>
                <a:schemeClr val="bg1"/>
              </a:solidFill>
            </a:rPr>
            <a:t> Page</a:t>
          </a:r>
          <a:endParaRPr lang="en-US" sz="1400" b="1">
            <a:solidFill>
              <a:schemeClr val="bg1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76200</xdr:rowOff>
        </xdr:from>
        <xdr:to>
          <xdr:col>94</xdr:col>
          <xdr:colOff>9525</xdr:colOff>
          <xdr:row>24</xdr:row>
          <xdr:rowOff>85725</xdr:rowOff>
        </xdr:to>
        <xdr:sp macro="" textlink="">
          <xdr:nvSpPr>
            <xdr:cNvPr id="1033" name="Button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3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76200</xdr:rowOff>
        </xdr:from>
        <xdr:to>
          <xdr:col>94</xdr:col>
          <xdr:colOff>9525</xdr:colOff>
          <xdr:row>24</xdr:row>
          <xdr:rowOff>85725</xdr:rowOff>
        </xdr:to>
        <xdr:sp macro="" textlink="">
          <xdr:nvSpPr>
            <xdr:cNvPr id="1035" name="Button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3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76200</xdr:rowOff>
        </xdr:from>
        <xdr:to>
          <xdr:col>94</xdr:col>
          <xdr:colOff>9525</xdr:colOff>
          <xdr:row>24</xdr:row>
          <xdr:rowOff>85725</xdr:rowOff>
        </xdr:to>
        <xdr:sp macro="" textlink="">
          <xdr:nvSpPr>
            <xdr:cNvPr id="1036" name="Button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3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76200</xdr:rowOff>
        </xdr:from>
        <xdr:to>
          <xdr:col>94</xdr:col>
          <xdr:colOff>9525</xdr:colOff>
          <xdr:row>24</xdr:row>
          <xdr:rowOff>85725</xdr:rowOff>
        </xdr:to>
        <xdr:sp macro="" textlink="">
          <xdr:nvSpPr>
            <xdr:cNvPr id="1037" name="Button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3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76200</xdr:rowOff>
        </xdr:from>
        <xdr:to>
          <xdr:col>94</xdr:col>
          <xdr:colOff>9525</xdr:colOff>
          <xdr:row>24</xdr:row>
          <xdr:rowOff>85725</xdr:rowOff>
        </xdr:to>
        <xdr:sp macro="" textlink="">
          <xdr:nvSpPr>
            <xdr:cNvPr id="1038" name="Button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3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76200</xdr:rowOff>
        </xdr:from>
        <xdr:to>
          <xdr:col>94</xdr:col>
          <xdr:colOff>9525</xdr:colOff>
          <xdr:row>24</xdr:row>
          <xdr:rowOff>85725</xdr:rowOff>
        </xdr:to>
        <xdr:sp macro="" textlink="">
          <xdr:nvSpPr>
            <xdr:cNvPr id="1039" name="Button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3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76200</xdr:rowOff>
        </xdr:from>
        <xdr:to>
          <xdr:col>94</xdr:col>
          <xdr:colOff>9525</xdr:colOff>
          <xdr:row>24</xdr:row>
          <xdr:rowOff>85725</xdr:rowOff>
        </xdr:to>
        <xdr:sp macro="" textlink="">
          <xdr:nvSpPr>
            <xdr:cNvPr id="1041" name="Button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3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76200</xdr:rowOff>
        </xdr:from>
        <xdr:to>
          <xdr:col>94</xdr:col>
          <xdr:colOff>9525</xdr:colOff>
          <xdr:row>24</xdr:row>
          <xdr:rowOff>85725</xdr:rowOff>
        </xdr:to>
        <xdr:sp macro="" textlink="">
          <xdr:nvSpPr>
            <xdr:cNvPr id="1042" name="Button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3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12" name="Button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3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13" name="Button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3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14" name="Button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3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15" name="Button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3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16" name="Button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3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17" name="Button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3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18" name="Button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3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19" name="Button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3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20" name="Button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3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21" name="Button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3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22" name="Button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3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23" name="Button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3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24" name="Button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3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25" name="Button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3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26" name="Button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3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27" name="Button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3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28" name="Button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3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29" name="Button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3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30" name="Button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3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31" name="Button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3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32" name="Button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3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33" name="Button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3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34" name="Button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3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35" name="Button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3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36" name="Button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3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37" name="Button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3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38" name="Button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3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39" name="Button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3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40" name="Button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3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41" name="Button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3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42" name="Button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3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43" name="Button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3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44" name="Button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3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45" name="Button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3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46" name="Button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3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47" name="Button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3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48" name="Button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3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49" name="Button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3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50" name="Button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3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51" name="Button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3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52" name="Button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3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53" name="Button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3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54" name="Button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3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55" name="Button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3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56" name="Button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3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57" name="Button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3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58" name="Button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3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59" name="Button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3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60" name="Button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3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61" name="Button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3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62" name="Button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3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63" name="Button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3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64" name="Button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3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65" name="Button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3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66" name="Button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3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67" name="Button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3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68" name="Button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3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69" name="Button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3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70" name="Button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3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71" name="Button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3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72" name="Button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3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73" name="Button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3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74" name="Button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3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75" name="Button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3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76" name="Button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3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77" name="Button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3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78" name="Button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3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79" name="Button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3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80" name="Button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3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81" name="Button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3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82" name="Button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3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83" name="Button 159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3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84" name="Button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3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85" name="Button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3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86" name="Button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3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87" name="Button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3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88" name="Button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3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89" name="Button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3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90" name="Button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3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91" name="Button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3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92" name="Button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3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93" name="Button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3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94" name="Button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3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95" name="Button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3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96" name="Button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3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97" name="Button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3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98" name="Button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3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199" name="Button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3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00" name="Button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3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01" name="Button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3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02" name="Button 17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3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03" name="Button 17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3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04" name="Button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3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05" name="Button 18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3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06" name="Button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3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07" name="Button 18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3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08" name="Button 184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3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09" name="Button 185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3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10" name="Button 186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3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11" name="Button 187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00000000-0008-0000-03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12" name="Button 188" hidden="1">
            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://schemas.microsoft.com/office/drawing/2014/main" id="{00000000-0008-0000-0300-0000B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13" name="Button 189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3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14" name="Button 190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3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15" name="Button 191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3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16" name="Button 19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3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17" name="Button 193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3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18" name="Button 194" hidden="1">
              <a:extLst>
                <a:ext uri="{63B3BB69-23CF-44E3-9099-C40C66FF867C}">
                  <a14:compatExt spid="_x0000_s1218"/>
                </a:ext>
                <a:ext uri="{FF2B5EF4-FFF2-40B4-BE49-F238E27FC236}">
                  <a16:creationId xmlns:a16="http://schemas.microsoft.com/office/drawing/2014/main" id="{00000000-0008-0000-0300-0000C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19" name="Button 195" hidden="1">
              <a:extLst>
                <a:ext uri="{63B3BB69-23CF-44E3-9099-C40C66FF867C}">
                  <a14:compatExt spid="_x0000_s1219"/>
                </a:ext>
                <a:ext uri="{FF2B5EF4-FFF2-40B4-BE49-F238E27FC236}">
                  <a16:creationId xmlns:a16="http://schemas.microsoft.com/office/drawing/2014/main" id="{00000000-0008-0000-0300-0000C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20" name="Button 196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id="{00000000-0008-0000-0300-0000C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21" name="Button 197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id="{00000000-0008-0000-0300-0000C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22" name="Button 198" hidden="1">
              <a:extLst>
                <a:ext uri="{63B3BB69-23CF-44E3-9099-C40C66FF867C}">
                  <a14:compatExt spid="_x0000_s1222"/>
                </a:ext>
                <a:ext uri="{FF2B5EF4-FFF2-40B4-BE49-F238E27FC236}">
                  <a16:creationId xmlns:a16="http://schemas.microsoft.com/office/drawing/2014/main" id="{00000000-0008-0000-0300-0000C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23" name="Button 199" hidden="1">
              <a:extLst>
                <a:ext uri="{63B3BB69-23CF-44E3-9099-C40C66FF867C}">
                  <a14:compatExt spid="_x0000_s1223"/>
                </a:ext>
                <a:ext uri="{FF2B5EF4-FFF2-40B4-BE49-F238E27FC236}">
                  <a16:creationId xmlns:a16="http://schemas.microsoft.com/office/drawing/2014/main" id="{00000000-0008-0000-0300-0000C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24" name="Button 200" hidden="1">
              <a:extLst>
                <a:ext uri="{63B3BB69-23CF-44E3-9099-C40C66FF867C}">
                  <a14:compatExt spid="_x0000_s1224"/>
                </a:ext>
                <a:ext uri="{FF2B5EF4-FFF2-40B4-BE49-F238E27FC236}">
                  <a16:creationId xmlns:a16="http://schemas.microsoft.com/office/drawing/2014/main" id="{00000000-0008-0000-0300-0000C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25" name="Button 201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id="{00000000-0008-0000-0300-0000C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26" name="Button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3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27" name="Button 203" hidden="1">
              <a:extLst>
                <a:ext uri="{63B3BB69-23CF-44E3-9099-C40C66FF867C}">
                  <a14:compatExt spid="_x0000_s1227"/>
                </a:ext>
                <a:ext uri="{FF2B5EF4-FFF2-40B4-BE49-F238E27FC236}">
                  <a16:creationId xmlns:a16="http://schemas.microsoft.com/office/drawing/2014/main" id="{00000000-0008-0000-0300-0000C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28" name="Button 204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id="{00000000-0008-0000-0300-0000C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29" name="Button 205" hidden="1">
              <a:extLst>
                <a:ext uri="{63B3BB69-23CF-44E3-9099-C40C66FF867C}">
                  <a14:compatExt spid="_x0000_s1229"/>
                </a:ext>
                <a:ext uri="{FF2B5EF4-FFF2-40B4-BE49-F238E27FC236}">
                  <a16:creationId xmlns:a16="http://schemas.microsoft.com/office/drawing/2014/main" id="{00000000-0008-0000-0300-0000C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30" name="Button 206" hidden="1">
              <a:extLst>
                <a:ext uri="{63B3BB69-23CF-44E3-9099-C40C66FF867C}">
                  <a14:compatExt spid="_x0000_s1230"/>
                </a:ext>
                <a:ext uri="{FF2B5EF4-FFF2-40B4-BE49-F238E27FC236}">
                  <a16:creationId xmlns:a16="http://schemas.microsoft.com/office/drawing/2014/main" id="{00000000-0008-0000-0300-0000C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31" name="Button 207" hidden="1">
              <a:extLst>
                <a:ext uri="{63B3BB69-23CF-44E3-9099-C40C66FF867C}">
                  <a14:compatExt spid="_x0000_s1231"/>
                </a:ext>
                <a:ext uri="{FF2B5EF4-FFF2-40B4-BE49-F238E27FC236}">
                  <a16:creationId xmlns:a16="http://schemas.microsoft.com/office/drawing/2014/main" id="{00000000-0008-0000-0300-0000C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32" name="Button 208" hidden="1">
              <a:extLst>
                <a:ext uri="{63B3BB69-23CF-44E3-9099-C40C66FF867C}">
                  <a14:compatExt spid="_x0000_s1232"/>
                </a:ext>
                <a:ext uri="{FF2B5EF4-FFF2-40B4-BE49-F238E27FC236}">
                  <a16:creationId xmlns:a16="http://schemas.microsoft.com/office/drawing/2014/main" id="{00000000-0008-0000-0300-0000D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33" name="Button 209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id="{00000000-0008-0000-0300-0000D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34" name="Button 210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0000000-0008-0000-03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35" name="Button 211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3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36" name="Button 212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00000000-0008-0000-03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37" name="Button 213" hidden="1">
              <a:extLst>
                <a:ext uri="{63B3BB69-23CF-44E3-9099-C40C66FF867C}">
                  <a14:compatExt spid="_x0000_s1237"/>
                </a:ext>
                <a:ext uri="{FF2B5EF4-FFF2-40B4-BE49-F238E27FC236}">
                  <a16:creationId xmlns:a16="http://schemas.microsoft.com/office/drawing/2014/main" id="{00000000-0008-0000-0300-0000D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38" name="Button 214" hidden="1">
              <a:extLst>
                <a:ext uri="{63B3BB69-23CF-44E3-9099-C40C66FF867C}">
                  <a14:compatExt spid="_x0000_s1238"/>
                </a:ext>
                <a:ext uri="{FF2B5EF4-FFF2-40B4-BE49-F238E27FC236}">
                  <a16:creationId xmlns:a16="http://schemas.microsoft.com/office/drawing/2014/main" id="{00000000-0008-0000-0300-0000D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39" name="Button 215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id="{00000000-0008-0000-0300-0000D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40" name="Button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3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41" name="Button 217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3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42" name="Button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3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43" name="Button 219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3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44" name="Button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3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45" name="Button 221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00000000-0008-0000-0300-0000D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46" name="Button 222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id="{00000000-0008-0000-0300-0000D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47" name="Button 223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id="{00000000-0008-0000-0300-0000D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48" name="Button 224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00000000-0008-0000-03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49" name="Button 225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3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50" name="Button 226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:a16="http://schemas.microsoft.com/office/drawing/2014/main" id="{00000000-0008-0000-0300-0000E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51" name="Button 227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:a16="http://schemas.microsoft.com/office/drawing/2014/main" id="{00000000-0008-0000-0300-0000E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52" name="Button 228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id="{00000000-0008-0000-0300-0000E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53" name="Button 229" hidden="1">
              <a:extLst>
                <a:ext uri="{63B3BB69-23CF-44E3-9099-C40C66FF867C}">
                  <a14:compatExt spid="_x0000_s1253"/>
                </a:ext>
                <a:ext uri="{FF2B5EF4-FFF2-40B4-BE49-F238E27FC236}">
                  <a16:creationId xmlns:a16="http://schemas.microsoft.com/office/drawing/2014/main" id="{00000000-0008-0000-0300-0000E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54" name="Button 230" hidden="1">
              <a:extLst>
                <a:ext uri="{63B3BB69-23CF-44E3-9099-C40C66FF867C}">
                  <a14:compatExt spid="_x0000_s1254"/>
                </a:ext>
                <a:ext uri="{FF2B5EF4-FFF2-40B4-BE49-F238E27FC236}">
                  <a16:creationId xmlns:a16="http://schemas.microsoft.com/office/drawing/2014/main" id="{00000000-0008-0000-0300-0000E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55" name="Button 231" hidden="1">
              <a:extLst>
                <a:ext uri="{63B3BB69-23CF-44E3-9099-C40C66FF867C}">
                  <a14:compatExt spid="_x0000_s1255"/>
                </a:ext>
                <a:ext uri="{FF2B5EF4-FFF2-40B4-BE49-F238E27FC236}">
                  <a16:creationId xmlns:a16="http://schemas.microsoft.com/office/drawing/2014/main" id="{00000000-0008-0000-0300-0000E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56" name="Button 232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:a16="http://schemas.microsoft.com/office/drawing/2014/main" id="{00000000-0008-0000-0300-0000E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57" name="Button 233" hidden="1">
              <a:extLst>
                <a:ext uri="{63B3BB69-23CF-44E3-9099-C40C66FF867C}">
                  <a14:compatExt spid="_x0000_s1257"/>
                </a:ext>
                <a:ext uri="{FF2B5EF4-FFF2-40B4-BE49-F238E27FC236}">
                  <a16:creationId xmlns:a16="http://schemas.microsoft.com/office/drawing/2014/main" id="{00000000-0008-0000-0300-0000E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58" name="Button 234" hidden="1">
              <a:extLst>
                <a:ext uri="{63B3BB69-23CF-44E3-9099-C40C66FF867C}">
                  <a14:compatExt spid="_x0000_s1258"/>
                </a:ext>
                <a:ext uri="{FF2B5EF4-FFF2-40B4-BE49-F238E27FC236}">
                  <a16:creationId xmlns:a16="http://schemas.microsoft.com/office/drawing/2014/main" id="{00000000-0008-0000-0300-0000E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59" name="Button 235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00000000-0008-0000-03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60" name="Button 236" hidden="1">
              <a:extLst>
                <a:ext uri="{63B3BB69-23CF-44E3-9099-C40C66FF867C}">
                  <a14:compatExt spid="_x0000_s1260"/>
                </a:ext>
                <a:ext uri="{FF2B5EF4-FFF2-40B4-BE49-F238E27FC236}">
                  <a16:creationId xmlns:a16="http://schemas.microsoft.com/office/drawing/2014/main" id="{00000000-0008-0000-0300-0000E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61" name="Button 237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3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62" name="Button 238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3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63" name="Button 239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:a16="http://schemas.microsoft.com/office/drawing/2014/main" id="{00000000-0008-0000-0300-0000E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81" name="Button 257" hidden="1">
              <a:extLst>
                <a:ext uri="{63B3BB69-23CF-44E3-9099-C40C66FF867C}">
                  <a14:compatExt spid="_x0000_s1281"/>
                </a:ext>
                <a:ext uri="{FF2B5EF4-FFF2-40B4-BE49-F238E27FC236}">
                  <a16:creationId xmlns:a16="http://schemas.microsoft.com/office/drawing/2014/main" id="{00000000-0008-0000-0300-00000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82" name="Button 258" hidden="1">
              <a:extLst>
                <a:ext uri="{63B3BB69-23CF-44E3-9099-C40C66FF867C}">
                  <a14:compatExt spid="_x0000_s1282"/>
                </a:ext>
                <a:ext uri="{FF2B5EF4-FFF2-40B4-BE49-F238E27FC236}">
                  <a16:creationId xmlns:a16="http://schemas.microsoft.com/office/drawing/2014/main" id="{00000000-0008-0000-0300-00000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83" name="Button 259" hidden="1">
              <a:extLst>
                <a:ext uri="{63B3BB69-23CF-44E3-9099-C40C66FF867C}">
                  <a14:compatExt spid="_x0000_s1283"/>
                </a:ext>
                <a:ext uri="{FF2B5EF4-FFF2-40B4-BE49-F238E27FC236}">
                  <a16:creationId xmlns:a16="http://schemas.microsoft.com/office/drawing/2014/main" id="{00000000-0008-0000-0300-00000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84" name="Button 260" hidden="1">
              <a:extLst>
                <a:ext uri="{63B3BB69-23CF-44E3-9099-C40C66FF867C}">
                  <a14:compatExt spid="_x0000_s1284"/>
                </a:ext>
                <a:ext uri="{FF2B5EF4-FFF2-40B4-BE49-F238E27FC236}">
                  <a16:creationId xmlns:a16="http://schemas.microsoft.com/office/drawing/2014/main" id="{00000000-0008-0000-0300-00000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85" name="Button 261" hidden="1">
              <a:extLst>
                <a:ext uri="{63B3BB69-23CF-44E3-9099-C40C66FF867C}">
                  <a14:compatExt spid="_x0000_s1285"/>
                </a:ext>
                <a:ext uri="{FF2B5EF4-FFF2-40B4-BE49-F238E27FC236}">
                  <a16:creationId xmlns:a16="http://schemas.microsoft.com/office/drawing/2014/main" id="{00000000-0008-0000-0300-00000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86" name="Button 262" hidden="1">
              <a:extLst>
                <a:ext uri="{63B3BB69-23CF-44E3-9099-C40C66FF867C}">
                  <a14:compatExt spid="_x0000_s1286"/>
                </a:ext>
                <a:ext uri="{FF2B5EF4-FFF2-40B4-BE49-F238E27FC236}">
                  <a16:creationId xmlns:a16="http://schemas.microsoft.com/office/drawing/2014/main" id="{00000000-0008-0000-0300-00000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87" name="Button 263" hidden="1">
              <a:extLst>
                <a:ext uri="{63B3BB69-23CF-44E3-9099-C40C66FF867C}">
                  <a14:compatExt spid="_x0000_s1287"/>
                </a:ext>
                <a:ext uri="{FF2B5EF4-FFF2-40B4-BE49-F238E27FC236}">
                  <a16:creationId xmlns:a16="http://schemas.microsoft.com/office/drawing/2014/main" id="{00000000-0008-0000-0300-00000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88" name="Button 264" hidden="1">
              <a:extLst>
                <a:ext uri="{63B3BB69-23CF-44E3-9099-C40C66FF867C}">
                  <a14:compatExt spid="_x0000_s1288"/>
                </a:ext>
                <a:ext uri="{FF2B5EF4-FFF2-40B4-BE49-F238E27FC236}">
                  <a16:creationId xmlns:a16="http://schemas.microsoft.com/office/drawing/2014/main" id="{00000000-0008-0000-0300-00000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90" name="Button 266" hidden="1">
              <a:extLst>
                <a:ext uri="{63B3BB69-23CF-44E3-9099-C40C66FF867C}">
                  <a14:compatExt spid="_x0000_s1290"/>
                </a:ext>
                <a:ext uri="{FF2B5EF4-FFF2-40B4-BE49-F238E27FC236}">
                  <a16:creationId xmlns:a16="http://schemas.microsoft.com/office/drawing/2014/main" id="{00000000-0008-0000-0300-00000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91" name="Button 267" hidden="1">
              <a:extLst>
                <a:ext uri="{63B3BB69-23CF-44E3-9099-C40C66FF867C}">
                  <a14:compatExt spid="_x0000_s1291"/>
                </a:ext>
                <a:ext uri="{FF2B5EF4-FFF2-40B4-BE49-F238E27FC236}">
                  <a16:creationId xmlns:a16="http://schemas.microsoft.com/office/drawing/2014/main" id="{00000000-0008-0000-0300-00000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92" name="Button 268" hidden="1">
              <a:extLst>
                <a:ext uri="{63B3BB69-23CF-44E3-9099-C40C66FF867C}">
                  <a14:compatExt spid="_x0000_s1292"/>
                </a:ext>
                <a:ext uri="{FF2B5EF4-FFF2-40B4-BE49-F238E27FC236}">
                  <a16:creationId xmlns:a16="http://schemas.microsoft.com/office/drawing/2014/main" id="{00000000-0008-0000-0300-00000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93" name="Button 269" hidden="1">
              <a:extLst>
                <a:ext uri="{63B3BB69-23CF-44E3-9099-C40C66FF867C}">
                  <a14:compatExt spid="_x0000_s1293"/>
                </a:ext>
                <a:ext uri="{FF2B5EF4-FFF2-40B4-BE49-F238E27FC236}">
                  <a16:creationId xmlns:a16="http://schemas.microsoft.com/office/drawing/2014/main" id="{00000000-0008-0000-0300-00000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94" name="Button 270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:a16="http://schemas.microsoft.com/office/drawing/2014/main" id="{00000000-0008-0000-0300-00000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95" name="Button 271" hidden="1">
              <a:extLst>
                <a:ext uri="{63B3BB69-23CF-44E3-9099-C40C66FF867C}">
                  <a14:compatExt spid="_x0000_s1295"/>
                </a:ext>
                <a:ext uri="{FF2B5EF4-FFF2-40B4-BE49-F238E27FC236}">
                  <a16:creationId xmlns:a16="http://schemas.microsoft.com/office/drawing/2014/main" id="{00000000-0008-0000-0300-00000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96" name="Button 272" hidden="1">
              <a:extLst>
                <a:ext uri="{63B3BB69-23CF-44E3-9099-C40C66FF867C}">
                  <a14:compatExt spid="_x0000_s1296"/>
                </a:ext>
                <a:ext uri="{FF2B5EF4-FFF2-40B4-BE49-F238E27FC236}">
                  <a16:creationId xmlns:a16="http://schemas.microsoft.com/office/drawing/2014/main" id="{00000000-0008-0000-0300-00001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97" name="Button 273" hidden="1">
              <a:extLst>
                <a:ext uri="{63B3BB69-23CF-44E3-9099-C40C66FF867C}">
                  <a14:compatExt spid="_x0000_s1297"/>
                </a:ext>
                <a:ext uri="{FF2B5EF4-FFF2-40B4-BE49-F238E27FC236}">
                  <a16:creationId xmlns:a16="http://schemas.microsoft.com/office/drawing/2014/main" id="{00000000-0008-0000-0300-00001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98" name="Button 274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:a16="http://schemas.microsoft.com/office/drawing/2014/main" id="{00000000-0008-0000-0300-00001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299" name="Button 275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00000000-0008-0000-03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00" name="Button 276" hidden="1">
              <a:extLst>
                <a:ext uri="{63B3BB69-23CF-44E3-9099-C40C66FF867C}">
                  <a14:compatExt spid="_x0000_s1300"/>
                </a:ext>
                <a:ext uri="{FF2B5EF4-FFF2-40B4-BE49-F238E27FC236}">
                  <a16:creationId xmlns:a16="http://schemas.microsoft.com/office/drawing/2014/main" id="{00000000-0008-0000-0300-00001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01" name="Button 277" hidden="1">
              <a:extLst>
                <a:ext uri="{63B3BB69-23CF-44E3-9099-C40C66FF867C}">
                  <a14:compatExt spid="_x0000_s1301"/>
                </a:ext>
                <a:ext uri="{FF2B5EF4-FFF2-40B4-BE49-F238E27FC236}">
                  <a16:creationId xmlns:a16="http://schemas.microsoft.com/office/drawing/2014/main" id="{00000000-0008-0000-0300-00001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02" name="Button 278" hidden="1">
              <a:extLst>
                <a:ext uri="{63B3BB69-23CF-44E3-9099-C40C66FF867C}">
                  <a14:compatExt spid="_x0000_s1302"/>
                </a:ext>
                <a:ext uri="{FF2B5EF4-FFF2-40B4-BE49-F238E27FC236}">
                  <a16:creationId xmlns:a16="http://schemas.microsoft.com/office/drawing/2014/main" id="{00000000-0008-0000-0300-00001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03" name="Button 279" hidden="1">
              <a:extLst>
                <a:ext uri="{63B3BB69-23CF-44E3-9099-C40C66FF867C}">
                  <a14:compatExt spid="_x0000_s1303"/>
                </a:ext>
                <a:ext uri="{FF2B5EF4-FFF2-40B4-BE49-F238E27FC236}">
                  <a16:creationId xmlns:a16="http://schemas.microsoft.com/office/drawing/2014/main" id="{00000000-0008-0000-0300-00001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04" name="Button 280" hidden="1">
              <a:extLst>
                <a:ext uri="{63B3BB69-23CF-44E3-9099-C40C66FF867C}">
                  <a14:compatExt spid="_x0000_s1304"/>
                </a:ext>
                <a:ext uri="{FF2B5EF4-FFF2-40B4-BE49-F238E27FC236}">
                  <a16:creationId xmlns:a16="http://schemas.microsoft.com/office/drawing/2014/main" id="{00000000-0008-0000-0300-00001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05" name="Button 281" hidden="1">
              <a:extLst>
                <a:ext uri="{63B3BB69-23CF-44E3-9099-C40C66FF867C}">
                  <a14:compatExt spid="_x0000_s1305"/>
                </a:ext>
                <a:ext uri="{FF2B5EF4-FFF2-40B4-BE49-F238E27FC236}">
                  <a16:creationId xmlns:a16="http://schemas.microsoft.com/office/drawing/2014/main" id="{00000000-0008-0000-0300-00001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06" name="Button 282" hidden="1">
              <a:extLst>
                <a:ext uri="{63B3BB69-23CF-44E3-9099-C40C66FF867C}">
                  <a14:compatExt spid="_x0000_s1306"/>
                </a:ext>
                <a:ext uri="{FF2B5EF4-FFF2-40B4-BE49-F238E27FC236}">
                  <a16:creationId xmlns:a16="http://schemas.microsoft.com/office/drawing/2014/main" id="{00000000-0008-0000-0300-00001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07" name="Button 283" hidden="1">
              <a:extLst>
                <a:ext uri="{63B3BB69-23CF-44E3-9099-C40C66FF867C}">
                  <a14:compatExt spid="_x0000_s1307"/>
                </a:ext>
                <a:ext uri="{FF2B5EF4-FFF2-40B4-BE49-F238E27FC236}">
                  <a16:creationId xmlns:a16="http://schemas.microsoft.com/office/drawing/2014/main" id="{00000000-0008-0000-0300-00001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08" name="Button 284" hidden="1">
              <a:extLst>
                <a:ext uri="{63B3BB69-23CF-44E3-9099-C40C66FF867C}">
                  <a14:compatExt spid="_x0000_s1308"/>
                </a:ext>
                <a:ext uri="{FF2B5EF4-FFF2-40B4-BE49-F238E27FC236}">
                  <a16:creationId xmlns:a16="http://schemas.microsoft.com/office/drawing/2014/main" id="{00000000-0008-0000-0300-00001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09" name="Button 285" hidden="1">
              <a:extLst>
                <a:ext uri="{63B3BB69-23CF-44E3-9099-C40C66FF867C}">
                  <a14:compatExt spid="_x0000_s1309"/>
                </a:ext>
                <a:ext uri="{FF2B5EF4-FFF2-40B4-BE49-F238E27FC236}">
                  <a16:creationId xmlns:a16="http://schemas.microsoft.com/office/drawing/2014/main" id="{00000000-0008-0000-0300-00001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10" name="Button 286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:a16="http://schemas.microsoft.com/office/drawing/2014/main" id="{00000000-0008-0000-0300-00001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11" name="Button 287" hidden="1">
              <a:extLst>
                <a:ext uri="{63B3BB69-23CF-44E3-9099-C40C66FF867C}">
                  <a14:compatExt spid="_x0000_s1311"/>
                </a:ext>
                <a:ext uri="{FF2B5EF4-FFF2-40B4-BE49-F238E27FC236}">
                  <a16:creationId xmlns:a16="http://schemas.microsoft.com/office/drawing/2014/main" id="{00000000-0008-0000-0300-00001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12" name="Button 288" hidden="1">
              <a:extLst>
                <a:ext uri="{63B3BB69-23CF-44E3-9099-C40C66FF867C}">
                  <a14:compatExt spid="_x0000_s1312"/>
                </a:ext>
                <a:ext uri="{FF2B5EF4-FFF2-40B4-BE49-F238E27FC236}">
                  <a16:creationId xmlns:a16="http://schemas.microsoft.com/office/drawing/2014/main" id="{00000000-0008-0000-0300-00002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13" name="Button 289" hidden="1">
              <a:extLst>
                <a:ext uri="{63B3BB69-23CF-44E3-9099-C40C66FF867C}">
                  <a14:compatExt spid="_x0000_s1313"/>
                </a:ext>
                <a:ext uri="{FF2B5EF4-FFF2-40B4-BE49-F238E27FC236}">
                  <a16:creationId xmlns:a16="http://schemas.microsoft.com/office/drawing/2014/main" id="{00000000-0008-0000-0300-00002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14" name="Button 290" hidden="1">
              <a:extLst>
                <a:ext uri="{63B3BB69-23CF-44E3-9099-C40C66FF867C}">
                  <a14:compatExt spid="_x0000_s1314"/>
                </a:ext>
                <a:ext uri="{FF2B5EF4-FFF2-40B4-BE49-F238E27FC236}">
                  <a16:creationId xmlns:a16="http://schemas.microsoft.com/office/drawing/2014/main" id="{00000000-0008-0000-0300-00002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15" name="Button 291" hidden="1">
              <a:extLst>
                <a:ext uri="{63B3BB69-23CF-44E3-9099-C40C66FF867C}">
                  <a14:compatExt spid="_x0000_s1315"/>
                </a:ext>
                <a:ext uri="{FF2B5EF4-FFF2-40B4-BE49-F238E27FC236}">
                  <a16:creationId xmlns:a16="http://schemas.microsoft.com/office/drawing/2014/main" id="{00000000-0008-0000-0300-00002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16" name="Button 292" hidden="1">
              <a:extLst>
                <a:ext uri="{63B3BB69-23CF-44E3-9099-C40C66FF867C}">
                  <a14:compatExt spid="_x0000_s1316"/>
                </a:ext>
                <a:ext uri="{FF2B5EF4-FFF2-40B4-BE49-F238E27FC236}">
                  <a16:creationId xmlns:a16="http://schemas.microsoft.com/office/drawing/2014/main" id="{00000000-0008-0000-0300-00002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17" name="Button 293" hidden="1">
              <a:extLst>
                <a:ext uri="{63B3BB69-23CF-44E3-9099-C40C66FF867C}">
                  <a14:compatExt spid="_x0000_s1317"/>
                </a:ext>
                <a:ext uri="{FF2B5EF4-FFF2-40B4-BE49-F238E27FC236}">
                  <a16:creationId xmlns:a16="http://schemas.microsoft.com/office/drawing/2014/main" id="{00000000-0008-0000-0300-00002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18" name="Button 294" hidden="1">
              <a:extLst>
                <a:ext uri="{63B3BB69-23CF-44E3-9099-C40C66FF867C}">
                  <a14:compatExt spid="_x0000_s1318"/>
                </a:ext>
                <a:ext uri="{FF2B5EF4-FFF2-40B4-BE49-F238E27FC236}">
                  <a16:creationId xmlns:a16="http://schemas.microsoft.com/office/drawing/2014/main" id="{00000000-0008-0000-0300-00002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19" name="Button 295" hidden="1">
              <a:extLst>
                <a:ext uri="{63B3BB69-23CF-44E3-9099-C40C66FF867C}">
                  <a14:compatExt spid="_x0000_s1319"/>
                </a:ext>
                <a:ext uri="{FF2B5EF4-FFF2-40B4-BE49-F238E27FC236}">
                  <a16:creationId xmlns:a16="http://schemas.microsoft.com/office/drawing/2014/main" id="{00000000-0008-0000-0300-00002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20" name="Button 296" hidden="1">
              <a:extLst>
                <a:ext uri="{63B3BB69-23CF-44E3-9099-C40C66FF867C}">
                  <a14:compatExt spid="_x0000_s1320"/>
                </a:ext>
                <a:ext uri="{FF2B5EF4-FFF2-40B4-BE49-F238E27FC236}">
                  <a16:creationId xmlns:a16="http://schemas.microsoft.com/office/drawing/2014/main" id="{00000000-0008-0000-0300-00002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21" name="Button 297" hidden="1">
              <a:extLst>
                <a:ext uri="{63B3BB69-23CF-44E3-9099-C40C66FF867C}">
                  <a14:compatExt spid="_x0000_s1321"/>
                </a:ext>
                <a:ext uri="{FF2B5EF4-FFF2-40B4-BE49-F238E27FC236}">
                  <a16:creationId xmlns:a16="http://schemas.microsoft.com/office/drawing/2014/main" id="{00000000-0008-0000-0300-00002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22" name="Button 298" hidden="1">
              <a:extLst>
                <a:ext uri="{63B3BB69-23CF-44E3-9099-C40C66FF867C}">
                  <a14:compatExt spid="_x0000_s1322"/>
                </a:ext>
                <a:ext uri="{FF2B5EF4-FFF2-40B4-BE49-F238E27FC236}">
                  <a16:creationId xmlns:a16="http://schemas.microsoft.com/office/drawing/2014/main" id="{00000000-0008-0000-0300-00002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23" name="Button 299" hidden="1">
              <a:extLst>
                <a:ext uri="{63B3BB69-23CF-44E3-9099-C40C66FF867C}">
                  <a14:compatExt spid="_x0000_s1323"/>
                </a:ext>
                <a:ext uri="{FF2B5EF4-FFF2-40B4-BE49-F238E27FC236}">
                  <a16:creationId xmlns:a16="http://schemas.microsoft.com/office/drawing/2014/main" id="{00000000-0008-0000-0300-00002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24" name="Button 300" hidden="1">
              <a:extLst>
                <a:ext uri="{63B3BB69-23CF-44E3-9099-C40C66FF867C}">
                  <a14:compatExt spid="_x0000_s1324"/>
                </a:ext>
                <a:ext uri="{FF2B5EF4-FFF2-40B4-BE49-F238E27FC236}">
                  <a16:creationId xmlns:a16="http://schemas.microsoft.com/office/drawing/2014/main" id="{00000000-0008-0000-0300-00002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25" name="Button 301" hidden="1">
              <a:extLst>
                <a:ext uri="{63B3BB69-23CF-44E3-9099-C40C66FF867C}">
                  <a14:compatExt spid="_x0000_s1325"/>
                </a:ext>
                <a:ext uri="{FF2B5EF4-FFF2-40B4-BE49-F238E27FC236}">
                  <a16:creationId xmlns:a16="http://schemas.microsoft.com/office/drawing/2014/main" id="{00000000-0008-0000-0300-00002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26" name="Button 302" hidden="1">
              <a:extLst>
                <a:ext uri="{63B3BB69-23CF-44E3-9099-C40C66FF867C}">
                  <a14:compatExt spid="_x0000_s1326"/>
                </a:ext>
                <a:ext uri="{FF2B5EF4-FFF2-40B4-BE49-F238E27FC236}">
                  <a16:creationId xmlns:a16="http://schemas.microsoft.com/office/drawing/2014/main" id="{00000000-0008-0000-0300-00002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27" name="Button 303" hidden="1">
              <a:extLst>
                <a:ext uri="{63B3BB69-23CF-44E3-9099-C40C66FF867C}">
                  <a14:compatExt spid="_x0000_s1327"/>
                </a:ext>
                <a:ext uri="{FF2B5EF4-FFF2-40B4-BE49-F238E27FC236}">
                  <a16:creationId xmlns:a16="http://schemas.microsoft.com/office/drawing/2014/main" id="{00000000-0008-0000-0300-00002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28" name="Button 304" hidden="1">
              <a:extLst>
                <a:ext uri="{63B3BB69-23CF-44E3-9099-C40C66FF867C}">
                  <a14:compatExt spid="_x0000_s1328"/>
                </a:ext>
                <a:ext uri="{FF2B5EF4-FFF2-40B4-BE49-F238E27FC236}">
                  <a16:creationId xmlns:a16="http://schemas.microsoft.com/office/drawing/2014/main" id="{00000000-0008-0000-0300-00003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29" name="Button 305" hidden="1">
              <a:extLst>
                <a:ext uri="{63B3BB69-23CF-44E3-9099-C40C66FF867C}">
                  <a14:compatExt spid="_x0000_s1329"/>
                </a:ext>
                <a:ext uri="{FF2B5EF4-FFF2-40B4-BE49-F238E27FC236}">
                  <a16:creationId xmlns:a16="http://schemas.microsoft.com/office/drawing/2014/main" id="{00000000-0008-0000-0300-00003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30" name="Button 306" hidden="1">
              <a:extLst>
                <a:ext uri="{63B3BB69-23CF-44E3-9099-C40C66FF867C}">
                  <a14:compatExt spid="_x0000_s1330"/>
                </a:ext>
                <a:ext uri="{FF2B5EF4-FFF2-40B4-BE49-F238E27FC236}">
                  <a16:creationId xmlns:a16="http://schemas.microsoft.com/office/drawing/2014/main" id="{00000000-0008-0000-0300-00003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31" name="Button 307" hidden="1">
              <a:extLst>
                <a:ext uri="{63B3BB69-23CF-44E3-9099-C40C66FF867C}">
                  <a14:compatExt spid="_x0000_s1331"/>
                </a:ext>
                <a:ext uri="{FF2B5EF4-FFF2-40B4-BE49-F238E27FC236}">
                  <a16:creationId xmlns:a16="http://schemas.microsoft.com/office/drawing/2014/main" id="{00000000-0008-0000-0300-00003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32" name="Button 308" hidden="1">
              <a:extLst>
                <a:ext uri="{63B3BB69-23CF-44E3-9099-C40C66FF867C}">
                  <a14:compatExt spid="_x0000_s1332"/>
                </a:ext>
                <a:ext uri="{FF2B5EF4-FFF2-40B4-BE49-F238E27FC236}">
                  <a16:creationId xmlns:a16="http://schemas.microsoft.com/office/drawing/2014/main" id="{00000000-0008-0000-0300-00003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33" name="Button 309" hidden="1">
              <a:extLst>
                <a:ext uri="{63B3BB69-23CF-44E3-9099-C40C66FF867C}">
                  <a14:compatExt spid="_x0000_s1333"/>
                </a:ext>
                <a:ext uri="{FF2B5EF4-FFF2-40B4-BE49-F238E27FC236}">
                  <a16:creationId xmlns:a16="http://schemas.microsoft.com/office/drawing/2014/main" id="{00000000-0008-0000-0300-00003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34" name="Button 310" hidden="1">
              <a:extLst>
                <a:ext uri="{63B3BB69-23CF-44E3-9099-C40C66FF867C}">
                  <a14:compatExt spid="_x0000_s1334"/>
                </a:ext>
                <a:ext uri="{FF2B5EF4-FFF2-40B4-BE49-F238E27FC236}">
                  <a16:creationId xmlns:a16="http://schemas.microsoft.com/office/drawing/2014/main" id="{00000000-0008-0000-0300-00003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35" name="Button 311" hidden="1">
              <a:extLst>
                <a:ext uri="{63B3BB69-23CF-44E3-9099-C40C66FF867C}">
                  <a14:compatExt spid="_x0000_s1335"/>
                </a:ext>
                <a:ext uri="{FF2B5EF4-FFF2-40B4-BE49-F238E27FC236}">
                  <a16:creationId xmlns:a16="http://schemas.microsoft.com/office/drawing/2014/main" id="{00000000-0008-0000-0300-00003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36" name="Button 312" hidden="1">
              <a:extLst>
                <a:ext uri="{63B3BB69-23CF-44E3-9099-C40C66FF867C}">
                  <a14:compatExt spid="_x0000_s1336"/>
                </a:ext>
                <a:ext uri="{FF2B5EF4-FFF2-40B4-BE49-F238E27FC236}">
                  <a16:creationId xmlns:a16="http://schemas.microsoft.com/office/drawing/2014/main" id="{00000000-0008-0000-0300-00003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37" name="Button 313" hidden="1">
              <a:extLst>
                <a:ext uri="{63B3BB69-23CF-44E3-9099-C40C66FF867C}">
                  <a14:compatExt spid="_x0000_s1337"/>
                </a:ext>
                <a:ext uri="{FF2B5EF4-FFF2-40B4-BE49-F238E27FC236}">
                  <a16:creationId xmlns:a16="http://schemas.microsoft.com/office/drawing/2014/main" id="{00000000-0008-0000-0300-00003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38" name="Button 314" hidden="1">
              <a:extLst>
                <a:ext uri="{63B3BB69-23CF-44E3-9099-C40C66FF867C}">
                  <a14:compatExt spid="_x0000_s1338"/>
                </a:ext>
                <a:ext uri="{FF2B5EF4-FFF2-40B4-BE49-F238E27FC236}">
                  <a16:creationId xmlns:a16="http://schemas.microsoft.com/office/drawing/2014/main" id="{00000000-0008-0000-0300-00003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39" name="Button 315" hidden="1">
              <a:extLst>
                <a:ext uri="{63B3BB69-23CF-44E3-9099-C40C66FF867C}">
                  <a14:compatExt spid="_x0000_s1339"/>
                </a:ext>
                <a:ext uri="{FF2B5EF4-FFF2-40B4-BE49-F238E27FC236}">
                  <a16:creationId xmlns:a16="http://schemas.microsoft.com/office/drawing/2014/main" id="{00000000-0008-0000-0300-00003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40" name="Button 316" hidden="1">
              <a:extLst>
                <a:ext uri="{63B3BB69-23CF-44E3-9099-C40C66FF867C}">
                  <a14:compatExt spid="_x0000_s1340"/>
                </a:ext>
                <a:ext uri="{FF2B5EF4-FFF2-40B4-BE49-F238E27FC236}">
                  <a16:creationId xmlns:a16="http://schemas.microsoft.com/office/drawing/2014/main" id="{00000000-0008-0000-0300-00003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41" name="Button 317" hidden="1">
              <a:extLst>
                <a:ext uri="{63B3BB69-23CF-44E3-9099-C40C66FF867C}">
                  <a14:compatExt spid="_x0000_s1341"/>
                </a:ext>
                <a:ext uri="{FF2B5EF4-FFF2-40B4-BE49-F238E27FC236}">
                  <a16:creationId xmlns:a16="http://schemas.microsoft.com/office/drawing/2014/main" id="{00000000-0008-0000-0300-00003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42" name="Button 318" hidden="1">
              <a:extLst>
                <a:ext uri="{63B3BB69-23CF-44E3-9099-C40C66FF867C}">
                  <a14:compatExt spid="_x0000_s1342"/>
                </a:ext>
                <a:ext uri="{FF2B5EF4-FFF2-40B4-BE49-F238E27FC236}">
                  <a16:creationId xmlns:a16="http://schemas.microsoft.com/office/drawing/2014/main" id="{00000000-0008-0000-0300-00003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43" name="Button 319" hidden="1">
              <a:extLst>
                <a:ext uri="{63B3BB69-23CF-44E3-9099-C40C66FF867C}">
                  <a14:compatExt spid="_x0000_s1343"/>
                </a:ext>
                <a:ext uri="{FF2B5EF4-FFF2-40B4-BE49-F238E27FC236}">
                  <a16:creationId xmlns:a16="http://schemas.microsoft.com/office/drawing/2014/main" id="{00000000-0008-0000-0300-00003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44" name="Button 320" hidden="1">
              <a:extLst>
                <a:ext uri="{63B3BB69-23CF-44E3-9099-C40C66FF867C}">
                  <a14:compatExt spid="_x0000_s1344"/>
                </a:ext>
                <a:ext uri="{FF2B5EF4-FFF2-40B4-BE49-F238E27FC236}">
                  <a16:creationId xmlns:a16="http://schemas.microsoft.com/office/drawing/2014/main" id="{00000000-0008-0000-0300-00004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45" name="Button 321" hidden="1">
              <a:extLst>
                <a:ext uri="{63B3BB69-23CF-44E3-9099-C40C66FF867C}">
                  <a14:compatExt spid="_x0000_s1345"/>
                </a:ext>
                <a:ext uri="{FF2B5EF4-FFF2-40B4-BE49-F238E27FC236}">
                  <a16:creationId xmlns:a16="http://schemas.microsoft.com/office/drawing/2014/main" id="{00000000-0008-0000-0300-00004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46" name="Button 322" hidden="1">
              <a:extLst>
                <a:ext uri="{63B3BB69-23CF-44E3-9099-C40C66FF867C}">
                  <a14:compatExt spid="_x0000_s1346"/>
                </a:ext>
                <a:ext uri="{FF2B5EF4-FFF2-40B4-BE49-F238E27FC236}">
                  <a16:creationId xmlns:a16="http://schemas.microsoft.com/office/drawing/2014/main" id="{00000000-0008-0000-0300-00004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47" name="Button 323" hidden="1">
              <a:extLst>
                <a:ext uri="{63B3BB69-23CF-44E3-9099-C40C66FF867C}">
                  <a14:compatExt spid="_x0000_s1347"/>
                </a:ext>
                <a:ext uri="{FF2B5EF4-FFF2-40B4-BE49-F238E27FC236}">
                  <a16:creationId xmlns:a16="http://schemas.microsoft.com/office/drawing/2014/main" id="{00000000-0008-0000-0300-00004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48" name="Button 324" hidden="1">
              <a:extLst>
                <a:ext uri="{63B3BB69-23CF-44E3-9099-C40C66FF867C}">
                  <a14:compatExt spid="_x0000_s1348"/>
                </a:ext>
                <a:ext uri="{FF2B5EF4-FFF2-40B4-BE49-F238E27FC236}">
                  <a16:creationId xmlns:a16="http://schemas.microsoft.com/office/drawing/2014/main" id="{00000000-0008-0000-0300-00004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49" name="Button 325" hidden="1">
              <a:extLst>
                <a:ext uri="{63B3BB69-23CF-44E3-9099-C40C66FF867C}">
                  <a14:compatExt spid="_x0000_s1349"/>
                </a:ext>
                <a:ext uri="{FF2B5EF4-FFF2-40B4-BE49-F238E27FC236}">
                  <a16:creationId xmlns:a16="http://schemas.microsoft.com/office/drawing/2014/main" id="{00000000-0008-0000-0300-00004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50" name="Button 326" hidden="1">
              <a:extLst>
                <a:ext uri="{63B3BB69-23CF-44E3-9099-C40C66FF867C}">
                  <a14:compatExt spid="_x0000_s1350"/>
                </a:ext>
                <a:ext uri="{FF2B5EF4-FFF2-40B4-BE49-F238E27FC236}">
                  <a16:creationId xmlns:a16="http://schemas.microsoft.com/office/drawing/2014/main" id="{00000000-0008-0000-0300-00004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51" name="Button 327" hidden="1">
              <a:extLst>
                <a:ext uri="{63B3BB69-23CF-44E3-9099-C40C66FF867C}">
                  <a14:compatExt spid="_x0000_s1351"/>
                </a:ext>
                <a:ext uri="{FF2B5EF4-FFF2-40B4-BE49-F238E27FC236}">
                  <a16:creationId xmlns:a16="http://schemas.microsoft.com/office/drawing/2014/main" id="{00000000-0008-0000-0300-00004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52" name="Button 328" hidden="1">
              <a:extLst>
                <a:ext uri="{63B3BB69-23CF-44E3-9099-C40C66FF867C}">
                  <a14:compatExt spid="_x0000_s1352"/>
                </a:ext>
                <a:ext uri="{FF2B5EF4-FFF2-40B4-BE49-F238E27FC236}">
                  <a16:creationId xmlns:a16="http://schemas.microsoft.com/office/drawing/2014/main" id="{00000000-0008-0000-0300-00004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53" name="Button 329" hidden="1">
              <a:extLst>
                <a:ext uri="{63B3BB69-23CF-44E3-9099-C40C66FF867C}">
                  <a14:compatExt spid="_x0000_s1353"/>
                </a:ext>
                <a:ext uri="{FF2B5EF4-FFF2-40B4-BE49-F238E27FC236}">
                  <a16:creationId xmlns:a16="http://schemas.microsoft.com/office/drawing/2014/main" id="{00000000-0008-0000-0300-00004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54" name="Button 330" hidden="1">
              <a:extLst>
                <a:ext uri="{63B3BB69-23CF-44E3-9099-C40C66FF867C}">
                  <a14:compatExt spid="_x0000_s1354"/>
                </a:ext>
                <a:ext uri="{FF2B5EF4-FFF2-40B4-BE49-F238E27FC236}">
                  <a16:creationId xmlns:a16="http://schemas.microsoft.com/office/drawing/2014/main" id="{00000000-0008-0000-0300-00004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55" name="Button 331" hidden="1">
              <a:extLst>
                <a:ext uri="{63B3BB69-23CF-44E3-9099-C40C66FF867C}">
                  <a14:compatExt spid="_x0000_s1355"/>
                </a:ext>
                <a:ext uri="{FF2B5EF4-FFF2-40B4-BE49-F238E27FC236}">
                  <a16:creationId xmlns:a16="http://schemas.microsoft.com/office/drawing/2014/main" id="{00000000-0008-0000-0300-00004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56" name="Button 332" hidden="1">
              <a:extLst>
                <a:ext uri="{63B3BB69-23CF-44E3-9099-C40C66FF867C}">
                  <a14:compatExt spid="_x0000_s1356"/>
                </a:ext>
                <a:ext uri="{FF2B5EF4-FFF2-40B4-BE49-F238E27FC236}">
                  <a16:creationId xmlns:a16="http://schemas.microsoft.com/office/drawing/2014/main" id="{00000000-0008-0000-0300-00004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57" name="Button 333" hidden="1">
              <a:extLst>
                <a:ext uri="{63B3BB69-23CF-44E3-9099-C40C66FF867C}">
                  <a14:compatExt spid="_x0000_s1357"/>
                </a:ext>
                <a:ext uri="{FF2B5EF4-FFF2-40B4-BE49-F238E27FC236}">
                  <a16:creationId xmlns:a16="http://schemas.microsoft.com/office/drawing/2014/main" id="{00000000-0008-0000-0300-00004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58" name="Button 334" hidden="1">
              <a:extLst>
                <a:ext uri="{63B3BB69-23CF-44E3-9099-C40C66FF867C}">
                  <a14:compatExt spid="_x0000_s1358"/>
                </a:ext>
                <a:ext uri="{FF2B5EF4-FFF2-40B4-BE49-F238E27FC236}">
                  <a16:creationId xmlns:a16="http://schemas.microsoft.com/office/drawing/2014/main" id="{00000000-0008-0000-0300-00004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59" name="Button 335" hidden="1">
              <a:extLst>
                <a:ext uri="{63B3BB69-23CF-44E3-9099-C40C66FF867C}">
                  <a14:compatExt spid="_x0000_s1359"/>
                </a:ext>
                <a:ext uri="{FF2B5EF4-FFF2-40B4-BE49-F238E27FC236}">
                  <a16:creationId xmlns:a16="http://schemas.microsoft.com/office/drawing/2014/main" id="{00000000-0008-0000-0300-00004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60" name="Button 336" hidden="1">
              <a:extLst>
                <a:ext uri="{63B3BB69-23CF-44E3-9099-C40C66FF867C}">
                  <a14:compatExt spid="_x0000_s1360"/>
                </a:ext>
                <a:ext uri="{FF2B5EF4-FFF2-40B4-BE49-F238E27FC236}">
                  <a16:creationId xmlns:a16="http://schemas.microsoft.com/office/drawing/2014/main" id="{00000000-0008-0000-0300-00005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61" name="Button 337" hidden="1">
              <a:extLst>
                <a:ext uri="{63B3BB69-23CF-44E3-9099-C40C66FF867C}">
                  <a14:compatExt spid="_x0000_s1361"/>
                </a:ext>
                <a:ext uri="{FF2B5EF4-FFF2-40B4-BE49-F238E27FC236}">
                  <a16:creationId xmlns:a16="http://schemas.microsoft.com/office/drawing/2014/main" id="{00000000-0008-0000-0300-00005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62" name="Button 338" hidden="1">
              <a:extLst>
                <a:ext uri="{63B3BB69-23CF-44E3-9099-C40C66FF867C}">
                  <a14:compatExt spid="_x0000_s1362"/>
                </a:ext>
                <a:ext uri="{FF2B5EF4-FFF2-40B4-BE49-F238E27FC236}">
                  <a16:creationId xmlns:a16="http://schemas.microsoft.com/office/drawing/2014/main" id="{00000000-0008-0000-0300-00005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63" name="Button 339" hidden="1">
              <a:extLst>
                <a:ext uri="{63B3BB69-23CF-44E3-9099-C40C66FF867C}">
                  <a14:compatExt spid="_x0000_s1363"/>
                </a:ext>
                <a:ext uri="{FF2B5EF4-FFF2-40B4-BE49-F238E27FC236}">
                  <a16:creationId xmlns:a16="http://schemas.microsoft.com/office/drawing/2014/main" id="{00000000-0008-0000-0300-00005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64" name="Button 340" hidden="1">
              <a:extLst>
                <a:ext uri="{63B3BB69-23CF-44E3-9099-C40C66FF867C}">
                  <a14:compatExt spid="_x0000_s1364"/>
                </a:ext>
                <a:ext uri="{FF2B5EF4-FFF2-40B4-BE49-F238E27FC236}">
                  <a16:creationId xmlns:a16="http://schemas.microsoft.com/office/drawing/2014/main" id="{00000000-0008-0000-0300-00005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65" name="Button 341" hidden="1">
              <a:extLst>
                <a:ext uri="{63B3BB69-23CF-44E3-9099-C40C66FF867C}">
                  <a14:compatExt spid="_x0000_s1365"/>
                </a:ext>
                <a:ext uri="{FF2B5EF4-FFF2-40B4-BE49-F238E27FC236}">
                  <a16:creationId xmlns:a16="http://schemas.microsoft.com/office/drawing/2014/main" id="{00000000-0008-0000-0300-00005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66" name="Button 342" hidden="1">
              <a:extLst>
                <a:ext uri="{63B3BB69-23CF-44E3-9099-C40C66FF867C}">
                  <a14:compatExt spid="_x0000_s1366"/>
                </a:ext>
                <a:ext uri="{FF2B5EF4-FFF2-40B4-BE49-F238E27FC236}">
                  <a16:creationId xmlns:a16="http://schemas.microsoft.com/office/drawing/2014/main" id="{00000000-0008-0000-0300-00005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67" name="Button 343" hidden="1">
              <a:extLst>
                <a:ext uri="{63B3BB69-23CF-44E3-9099-C40C66FF867C}">
                  <a14:compatExt spid="_x0000_s1367"/>
                </a:ext>
                <a:ext uri="{FF2B5EF4-FFF2-40B4-BE49-F238E27FC236}">
                  <a16:creationId xmlns:a16="http://schemas.microsoft.com/office/drawing/2014/main" id="{00000000-0008-0000-0300-00005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68" name="Button 344" hidden="1">
              <a:extLst>
                <a:ext uri="{63B3BB69-23CF-44E3-9099-C40C66FF867C}">
                  <a14:compatExt spid="_x0000_s1368"/>
                </a:ext>
                <a:ext uri="{FF2B5EF4-FFF2-40B4-BE49-F238E27FC236}">
                  <a16:creationId xmlns:a16="http://schemas.microsoft.com/office/drawing/2014/main" id="{00000000-0008-0000-0300-00005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69" name="Button 345" hidden="1">
              <a:extLst>
                <a:ext uri="{63B3BB69-23CF-44E3-9099-C40C66FF867C}">
                  <a14:compatExt spid="_x0000_s1369"/>
                </a:ext>
                <a:ext uri="{FF2B5EF4-FFF2-40B4-BE49-F238E27FC236}">
                  <a16:creationId xmlns:a16="http://schemas.microsoft.com/office/drawing/2014/main" id="{00000000-0008-0000-0300-00005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70" name="Button 346" hidden="1">
              <a:extLst>
                <a:ext uri="{63B3BB69-23CF-44E3-9099-C40C66FF867C}">
                  <a14:compatExt spid="_x0000_s1370"/>
                </a:ext>
                <a:ext uri="{FF2B5EF4-FFF2-40B4-BE49-F238E27FC236}">
                  <a16:creationId xmlns:a16="http://schemas.microsoft.com/office/drawing/2014/main" id="{00000000-0008-0000-0300-00005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71" name="Button 347" hidden="1">
              <a:extLst>
                <a:ext uri="{63B3BB69-23CF-44E3-9099-C40C66FF867C}">
                  <a14:compatExt spid="_x0000_s1371"/>
                </a:ext>
                <a:ext uri="{FF2B5EF4-FFF2-40B4-BE49-F238E27FC236}">
                  <a16:creationId xmlns:a16="http://schemas.microsoft.com/office/drawing/2014/main" id="{00000000-0008-0000-0300-00005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72" name="Button 348" hidden="1">
              <a:extLst>
                <a:ext uri="{63B3BB69-23CF-44E3-9099-C40C66FF867C}">
                  <a14:compatExt spid="_x0000_s1372"/>
                </a:ext>
                <a:ext uri="{FF2B5EF4-FFF2-40B4-BE49-F238E27FC236}">
                  <a16:creationId xmlns:a16="http://schemas.microsoft.com/office/drawing/2014/main" id="{00000000-0008-0000-0300-00005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73" name="Button 349" hidden="1">
              <a:extLst>
                <a:ext uri="{63B3BB69-23CF-44E3-9099-C40C66FF867C}">
                  <a14:compatExt spid="_x0000_s1373"/>
                </a:ext>
                <a:ext uri="{FF2B5EF4-FFF2-40B4-BE49-F238E27FC236}">
                  <a16:creationId xmlns:a16="http://schemas.microsoft.com/office/drawing/2014/main" id="{00000000-0008-0000-0300-00005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74" name="Button 350" hidden="1">
              <a:extLst>
                <a:ext uri="{63B3BB69-23CF-44E3-9099-C40C66FF867C}">
                  <a14:compatExt spid="_x0000_s1374"/>
                </a:ext>
                <a:ext uri="{FF2B5EF4-FFF2-40B4-BE49-F238E27FC236}">
                  <a16:creationId xmlns:a16="http://schemas.microsoft.com/office/drawing/2014/main" id="{00000000-0008-0000-0300-00005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75" name="Button 351" hidden="1">
              <a:extLst>
                <a:ext uri="{63B3BB69-23CF-44E3-9099-C40C66FF867C}">
                  <a14:compatExt spid="_x0000_s1375"/>
                </a:ext>
                <a:ext uri="{FF2B5EF4-FFF2-40B4-BE49-F238E27FC236}">
                  <a16:creationId xmlns:a16="http://schemas.microsoft.com/office/drawing/2014/main" id="{00000000-0008-0000-0300-00005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76" name="Button 352" hidden="1">
              <a:extLst>
                <a:ext uri="{63B3BB69-23CF-44E3-9099-C40C66FF867C}">
                  <a14:compatExt spid="_x0000_s1376"/>
                </a:ext>
                <a:ext uri="{FF2B5EF4-FFF2-40B4-BE49-F238E27FC236}">
                  <a16:creationId xmlns:a16="http://schemas.microsoft.com/office/drawing/2014/main" id="{00000000-0008-0000-0300-00006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77" name="Button 353" hidden="1">
              <a:extLst>
                <a:ext uri="{63B3BB69-23CF-44E3-9099-C40C66FF867C}">
                  <a14:compatExt spid="_x0000_s1377"/>
                </a:ext>
                <a:ext uri="{FF2B5EF4-FFF2-40B4-BE49-F238E27FC236}">
                  <a16:creationId xmlns:a16="http://schemas.microsoft.com/office/drawing/2014/main" id="{00000000-0008-0000-0300-00006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78" name="Button 354" hidden="1">
              <a:extLst>
                <a:ext uri="{63B3BB69-23CF-44E3-9099-C40C66FF867C}">
                  <a14:compatExt spid="_x0000_s1378"/>
                </a:ext>
                <a:ext uri="{FF2B5EF4-FFF2-40B4-BE49-F238E27FC236}">
                  <a16:creationId xmlns:a16="http://schemas.microsoft.com/office/drawing/2014/main" id="{00000000-0008-0000-0300-00006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79" name="Button 355" hidden="1">
              <a:extLst>
                <a:ext uri="{63B3BB69-23CF-44E3-9099-C40C66FF867C}">
                  <a14:compatExt spid="_x0000_s1379"/>
                </a:ext>
                <a:ext uri="{FF2B5EF4-FFF2-40B4-BE49-F238E27FC236}">
                  <a16:creationId xmlns:a16="http://schemas.microsoft.com/office/drawing/2014/main" id="{00000000-0008-0000-0300-00006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80" name="Button 356" hidden="1">
              <a:extLst>
                <a:ext uri="{63B3BB69-23CF-44E3-9099-C40C66FF867C}">
                  <a14:compatExt spid="_x0000_s1380"/>
                </a:ext>
                <a:ext uri="{FF2B5EF4-FFF2-40B4-BE49-F238E27FC236}">
                  <a16:creationId xmlns:a16="http://schemas.microsoft.com/office/drawing/2014/main" id="{00000000-0008-0000-0300-00006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81" name="Button 357" hidden="1">
              <a:extLst>
                <a:ext uri="{63B3BB69-23CF-44E3-9099-C40C66FF867C}">
                  <a14:compatExt spid="_x0000_s1381"/>
                </a:ext>
                <a:ext uri="{FF2B5EF4-FFF2-40B4-BE49-F238E27FC236}">
                  <a16:creationId xmlns:a16="http://schemas.microsoft.com/office/drawing/2014/main" id="{00000000-0008-0000-0300-00006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82" name="Button 358" hidden="1">
              <a:extLst>
                <a:ext uri="{63B3BB69-23CF-44E3-9099-C40C66FF867C}">
                  <a14:compatExt spid="_x0000_s1382"/>
                </a:ext>
                <a:ext uri="{FF2B5EF4-FFF2-40B4-BE49-F238E27FC236}">
                  <a16:creationId xmlns:a16="http://schemas.microsoft.com/office/drawing/2014/main" id="{00000000-0008-0000-0300-00006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83" name="Button 359" hidden="1">
              <a:extLst>
                <a:ext uri="{63B3BB69-23CF-44E3-9099-C40C66FF867C}">
                  <a14:compatExt spid="_x0000_s1383"/>
                </a:ext>
                <a:ext uri="{FF2B5EF4-FFF2-40B4-BE49-F238E27FC236}">
                  <a16:creationId xmlns:a16="http://schemas.microsoft.com/office/drawing/2014/main" id="{00000000-0008-0000-0300-00006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84" name="Button 360" hidden="1">
              <a:extLst>
                <a:ext uri="{63B3BB69-23CF-44E3-9099-C40C66FF867C}">
                  <a14:compatExt spid="_x0000_s1384"/>
                </a:ext>
                <a:ext uri="{FF2B5EF4-FFF2-40B4-BE49-F238E27FC236}">
                  <a16:creationId xmlns:a16="http://schemas.microsoft.com/office/drawing/2014/main" id="{00000000-0008-0000-0300-00006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85" name="Button 361" hidden="1">
              <a:extLst>
                <a:ext uri="{63B3BB69-23CF-44E3-9099-C40C66FF867C}">
                  <a14:compatExt spid="_x0000_s1385"/>
                </a:ext>
                <a:ext uri="{FF2B5EF4-FFF2-40B4-BE49-F238E27FC236}">
                  <a16:creationId xmlns:a16="http://schemas.microsoft.com/office/drawing/2014/main" id="{00000000-0008-0000-0300-00006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86" name="Button 362" hidden="1">
              <a:extLst>
                <a:ext uri="{63B3BB69-23CF-44E3-9099-C40C66FF867C}">
                  <a14:compatExt spid="_x0000_s1386"/>
                </a:ext>
                <a:ext uri="{FF2B5EF4-FFF2-40B4-BE49-F238E27FC236}">
                  <a16:creationId xmlns:a16="http://schemas.microsoft.com/office/drawing/2014/main" id="{00000000-0008-0000-0300-00006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87" name="Button 363" hidden="1">
              <a:extLst>
                <a:ext uri="{63B3BB69-23CF-44E3-9099-C40C66FF867C}">
                  <a14:compatExt spid="_x0000_s1387"/>
                </a:ext>
                <a:ext uri="{FF2B5EF4-FFF2-40B4-BE49-F238E27FC236}">
                  <a16:creationId xmlns:a16="http://schemas.microsoft.com/office/drawing/2014/main" id="{00000000-0008-0000-0300-00006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88" name="Button 364" hidden="1">
              <a:extLst>
                <a:ext uri="{63B3BB69-23CF-44E3-9099-C40C66FF867C}">
                  <a14:compatExt spid="_x0000_s1388"/>
                </a:ext>
                <a:ext uri="{FF2B5EF4-FFF2-40B4-BE49-F238E27FC236}">
                  <a16:creationId xmlns:a16="http://schemas.microsoft.com/office/drawing/2014/main" id="{00000000-0008-0000-0300-00006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89" name="Button 365" hidden="1">
              <a:extLst>
                <a:ext uri="{63B3BB69-23CF-44E3-9099-C40C66FF867C}">
                  <a14:compatExt spid="_x0000_s1389"/>
                </a:ext>
                <a:ext uri="{FF2B5EF4-FFF2-40B4-BE49-F238E27FC236}">
                  <a16:creationId xmlns:a16="http://schemas.microsoft.com/office/drawing/2014/main" id="{00000000-0008-0000-0300-00006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90" name="Button 366" hidden="1">
              <a:extLst>
                <a:ext uri="{63B3BB69-23CF-44E3-9099-C40C66FF867C}">
                  <a14:compatExt spid="_x0000_s1390"/>
                </a:ext>
                <a:ext uri="{FF2B5EF4-FFF2-40B4-BE49-F238E27FC236}">
                  <a16:creationId xmlns:a16="http://schemas.microsoft.com/office/drawing/2014/main" id="{00000000-0008-0000-0300-00006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91" name="Button 367" hidden="1">
              <a:extLst>
                <a:ext uri="{63B3BB69-23CF-44E3-9099-C40C66FF867C}">
                  <a14:compatExt spid="_x0000_s1391"/>
                </a:ext>
                <a:ext uri="{FF2B5EF4-FFF2-40B4-BE49-F238E27FC236}">
                  <a16:creationId xmlns:a16="http://schemas.microsoft.com/office/drawing/2014/main" id="{00000000-0008-0000-0300-00006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92" name="Button 368" hidden="1">
              <a:extLst>
                <a:ext uri="{63B3BB69-23CF-44E3-9099-C40C66FF867C}">
                  <a14:compatExt spid="_x0000_s1392"/>
                </a:ext>
                <a:ext uri="{FF2B5EF4-FFF2-40B4-BE49-F238E27FC236}">
                  <a16:creationId xmlns:a16="http://schemas.microsoft.com/office/drawing/2014/main" id="{00000000-0008-0000-0300-00007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93" name="Button 369" hidden="1">
              <a:extLst>
                <a:ext uri="{63B3BB69-23CF-44E3-9099-C40C66FF867C}">
                  <a14:compatExt spid="_x0000_s1393"/>
                </a:ext>
                <a:ext uri="{FF2B5EF4-FFF2-40B4-BE49-F238E27FC236}">
                  <a16:creationId xmlns:a16="http://schemas.microsoft.com/office/drawing/2014/main" id="{00000000-0008-0000-0300-00007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94" name="Button 370" hidden="1">
              <a:extLst>
                <a:ext uri="{63B3BB69-23CF-44E3-9099-C40C66FF867C}">
                  <a14:compatExt spid="_x0000_s1394"/>
                </a:ext>
                <a:ext uri="{FF2B5EF4-FFF2-40B4-BE49-F238E27FC236}">
                  <a16:creationId xmlns:a16="http://schemas.microsoft.com/office/drawing/2014/main" id="{00000000-0008-0000-0300-00007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95" name="Button 371" hidden="1">
              <a:extLst>
                <a:ext uri="{63B3BB69-23CF-44E3-9099-C40C66FF867C}">
                  <a14:compatExt spid="_x0000_s1395"/>
                </a:ext>
                <a:ext uri="{FF2B5EF4-FFF2-40B4-BE49-F238E27FC236}">
                  <a16:creationId xmlns:a16="http://schemas.microsoft.com/office/drawing/2014/main" id="{00000000-0008-0000-0300-00007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96" name="Button 372" hidden="1">
              <a:extLst>
                <a:ext uri="{63B3BB69-23CF-44E3-9099-C40C66FF867C}">
                  <a14:compatExt spid="_x0000_s1396"/>
                </a:ext>
                <a:ext uri="{FF2B5EF4-FFF2-40B4-BE49-F238E27FC236}">
                  <a16:creationId xmlns:a16="http://schemas.microsoft.com/office/drawing/2014/main" id="{00000000-0008-0000-0300-00007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97" name="Button 373" hidden="1">
              <a:extLst>
                <a:ext uri="{63B3BB69-23CF-44E3-9099-C40C66FF867C}">
                  <a14:compatExt spid="_x0000_s1397"/>
                </a:ext>
                <a:ext uri="{FF2B5EF4-FFF2-40B4-BE49-F238E27FC236}">
                  <a16:creationId xmlns:a16="http://schemas.microsoft.com/office/drawing/2014/main" id="{00000000-0008-0000-0300-00007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98" name="Button 374" hidden="1">
              <a:extLst>
                <a:ext uri="{63B3BB69-23CF-44E3-9099-C40C66FF867C}">
                  <a14:compatExt spid="_x0000_s1398"/>
                </a:ext>
                <a:ext uri="{FF2B5EF4-FFF2-40B4-BE49-F238E27FC236}">
                  <a16:creationId xmlns:a16="http://schemas.microsoft.com/office/drawing/2014/main" id="{00000000-0008-0000-0300-00007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399" name="Button 375" hidden="1">
              <a:extLst>
                <a:ext uri="{63B3BB69-23CF-44E3-9099-C40C66FF867C}">
                  <a14:compatExt spid="_x0000_s1399"/>
                </a:ext>
                <a:ext uri="{FF2B5EF4-FFF2-40B4-BE49-F238E27FC236}">
                  <a16:creationId xmlns:a16="http://schemas.microsoft.com/office/drawing/2014/main" id="{00000000-0008-0000-0300-00007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00" name="Button 376" hidden="1">
              <a:extLst>
                <a:ext uri="{63B3BB69-23CF-44E3-9099-C40C66FF867C}">
                  <a14:compatExt spid="_x0000_s1400"/>
                </a:ext>
                <a:ext uri="{FF2B5EF4-FFF2-40B4-BE49-F238E27FC236}">
                  <a16:creationId xmlns:a16="http://schemas.microsoft.com/office/drawing/2014/main" id="{00000000-0008-0000-0300-00007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01" name="Button 377" hidden="1">
              <a:extLst>
                <a:ext uri="{63B3BB69-23CF-44E3-9099-C40C66FF867C}">
                  <a14:compatExt spid="_x0000_s1401"/>
                </a:ext>
                <a:ext uri="{FF2B5EF4-FFF2-40B4-BE49-F238E27FC236}">
                  <a16:creationId xmlns:a16="http://schemas.microsoft.com/office/drawing/2014/main" id="{00000000-0008-0000-0300-00007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02" name="Button 378" hidden="1">
              <a:extLst>
                <a:ext uri="{63B3BB69-23CF-44E3-9099-C40C66FF867C}">
                  <a14:compatExt spid="_x0000_s1402"/>
                </a:ext>
                <a:ext uri="{FF2B5EF4-FFF2-40B4-BE49-F238E27FC236}">
                  <a16:creationId xmlns:a16="http://schemas.microsoft.com/office/drawing/2014/main" id="{00000000-0008-0000-0300-00007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03" name="Button 379" hidden="1">
              <a:extLst>
                <a:ext uri="{63B3BB69-23CF-44E3-9099-C40C66FF867C}">
                  <a14:compatExt spid="_x0000_s1403"/>
                </a:ext>
                <a:ext uri="{FF2B5EF4-FFF2-40B4-BE49-F238E27FC236}">
                  <a16:creationId xmlns:a16="http://schemas.microsoft.com/office/drawing/2014/main" id="{00000000-0008-0000-0300-00007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04" name="Button 380" hidden="1">
              <a:extLst>
                <a:ext uri="{63B3BB69-23CF-44E3-9099-C40C66FF867C}">
                  <a14:compatExt spid="_x0000_s1404"/>
                </a:ext>
                <a:ext uri="{FF2B5EF4-FFF2-40B4-BE49-F238E27FC236}">
                  <a16:creationId xmlns:a16="http://schemas.microsoft.com/office/drawing/2014/main" id="{00000000-0008-0000-0300-00007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05" name="Button 381" hidden="1">
              <a:extLst>
                <a:ext uri="{63B3BB69-23CF-44E3-9099-C40C66FF867C}">
                  <a14:compatExt spid="_x0000_s1405"/>
                </a:ext>
                <a:ext uri="{FF2B5EF4-FFF2-40B4-BE49-F238E27FC236}">
                  <a16:creationId xmlns:a16="http://schemas.microsoft.com/office/drawing/2014/main" id="{00000000-0008-0000-0300-00007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06" name="Button 382" hidden="1">
              <a:extLst>
                <a:ext uri="{63B3BB69-23CF-44E3-9099-C40C66FF867C}">
                  <a14:compatExt spid="_x0000_s1406"/>
                </a:ext>
                <a:ext uri="{FF2B5EF4-FFF2-40B4-BE49-F238E27FC236}">
                  <a16:creationId xmlns:a16="http://schemas.microsoft.com/office/drawing/2014/main" id="{00000000-0008-0000-0300-00007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07" name="Button 383" hidden="1">
              <a:extLst>
                <a:ext uri="{63B3BB69-23CF-44E3-9099-C40C66FF867C}">
                  <a14:compatExt spid="_x0000_s1407"/>
                </a:ext>
                <a:ext uri="{FF2B5EF4-FFF2-40B4-BE49-F238E27FC236}">
                  <a16:creationId xmlns:a16="http://schemas.microsoft.com/office/drawing/2014/main" id="{00000000-0008-0000-0300-00007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08" name="Button 384" hidden="1">
              <a:extLst>
                <a:ext uri="{63B3BB69-23CF-44E3-9099-C40C66FF867C}">
                  <a14:compatExt spid="_x0000_s1408"/>
                </a:ext>
                <a:ext uri="{FF2B5EF4-FFF2-40B4-BE49-F238E27FC236}">
                  <a16:creationId xmlns:a16="http://schemas.microsoft.com/office/drawing/2014/main" id="{00000000-0008-0000-0300-00008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09" name="Button 385" hidden="1">
              <a:extLst>
                <a:ext uri="{63B3BB69-23CF-44E3-9099-C40C66FF867C}">
                  <a14:compatExt spid="_x0000_s1409"/>
                </a:ext>
                <a:ext uri="{FF2B5EF4-FFF2-40B4-BE49-F238E27FC236}">
                  <a16:creationId xmlns:a16="http://schemas.microsoft.com/office/drawing/2014/main" id="{00000000-0008-0000-0300-00008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10" name="Button 386" hidden="1">
              <a:extLst>
                <a:ext uri="{63B3BB69-23CF-44E3-9099-C40C66FF867C}">
                  <a14:compatExt spid="_x0000_s1410"/>
                </a:ext>
                <a:ext uri="{FF2B5EF4-FFF2-40B4-BE49-F238E27FC236}">
                  <a16:creationId xmlns:a16="http://schemas.microsoft.com/office/drawing/2014/main" id="{00000000-0008-0000-0300-00008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11" name="Button 387" hidden="1">
              <a:extLst>
                <a:ext uri="{63B3BB69-23CF-44E3-9099-C40C66FF867C}">
                  <a14:compatExt spid="_x0000_s1411"/>
                </a:ext>
                <a:ext uri="{FF2B5EF4-FFF2-40B4-BE49-F238E27FC236}">
                  <a16:creationId xmlns:a16="http://schemas.microsoft.com/office/drawing/2014/main" id="{00000000-0008-0000-0300-00008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12" name="Button 388" hidden="1">
              <a:extLst>
                <a:ext uri="{63B3BB69-23CF-44E3-9099-C40C66FF867C}">
                  <a14:compatExt spid="_x0000_s1412"/>
                </a:ext>
                <a:ext uri="{FF2B5EF4-FFF2-40B4-BE49-F238E27FC236}">
                  <a16:creationId xmlns:a16="http://schemas.microsoft.com/office/drawing/2014/main" id="{00000000-0008-0000-0300-00008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13" name="Button 389" hidden="1">
              <a:extLst>
                <a:ext uri="{63B3BB69-23CF-44E3-9099-C40C66FF867C}">
                  <a14:compatExt spid="_x0000_s1413"/>
                </a:ext>
                <a:ext uri="{FF2B5EF4-FFF2-40B4-BE49-F238E27FC236}">
                  <a16:creationId xmlns:a16="http://schemas.microsoft.com/office/drawing/2014/main" id="{00000000-0008-0000-0300-00008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14" name="Button 390" hidden="1">
              <a:extLst>
                <a:ext uri="{63B3BB69-23CF-44E3-9099-C40C66FF867C}">
                  <a14:compatExt spid="_x0000_s1414"/>
                </a:ext>
                <a:ext uri="{FF2B5EF4-FFF2-40B4-BE49-F238E27FC236}">
                  <a16:creationId xmlns:a16="http://schemas.microsoft.com/office/drawing/2014/main" id="{00000000-0008-0000-0300-00008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15" name="Button 391" hidden="1">
              <a:extLst>
                <a:ext uri="{63B3BB69-23CF-44E3-9099-C40C66FF867C}">
                  <a14:compatExt spid="_x0000_s1415"/>
                </a:ext>
                <a:ext uri="{FF2B5EF4-FFF2-40B4-BE49-F238E27FC236}">
                  <a16:creationId xmlns:a16="http://schemas.microsoft.com/office/drawing/2014/main" id="{00000000-0008-0000-0300-00008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16" name="Button 392" hidden="1">
              <a:extLst>
                <a:ext uri="{63B3BB69-23CF-44E3-9099-C40C66FF867C}">
                  <a14:compatExt spid="_x0000_s1416"/>
                </a:ext>
                <a:ext uri="{FF2B5EF4-FFF2-40B4-BE49-F238E27FC236}">
                  <a16:creationId xmlns:a16="http://schemas.microsoft.com/office/drawing/2014/main" id="{00000000-0008-0000-0300-00008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17" name="Button 393" hidden="1">
              <a:extLst>
                <a:ext uri="{63B3BB69-23CF-44E3-9099-C40C66FF867C}">
                  <a14:compatExt spid="_x0000_s1417"/>
                </a:ext>
                <a:ext uri="{FF2B5EF4-FFF2-40B4-BE49-F238E27FC236}">
                  <a16:creationId xmlns:a16="http://schemas.microsoft.com/office/drawing/2014/main" id="{00000000-0008-0000-0300-00008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18" name="Button 394" hidden="1">
              <a:extLst>
                <a:ext uri="{63B3BB69-23CF-44E3-9099-C40C66FF867C}">
                  <a14:compatExt spid="_x0000_s1418"/>
                </a:ext>
                <a:ext uri="{FF2B5EF4-FFF2-40B4-BE49-F238E27FC236}">
                  <a16:creationId xmlns:a16="http://schemas.microsoft.com/office/drawing/2014/main" id="{00000000-0008-0000-0300-00008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19" name="Button 395" hidden="1">
              <a:extLst>
                <a:ext uri="{63B3BB69-23CF-44E3-9099-C40C66FF867C}">
                  <a14:compatExt spid="_x0000_s1419"/>
                </a:ext>
                <a:ext uri="{FF2B5EF4-FFF2-40B4-BE49-F238E27FC236}">
                  <a16:creationId xmlns:a16="http://schemas.microsoft.com/office/drawing/2014/main" id="{00000000-0008-0000-0300-00008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20" name="Button 396" hidden="1">
              <a:extLst>
                <a:ext uri="{63B3BB69-23CF-44E3-9099-C40C66FF867C}">
                  <a14:compatExt spid="_x0000_s1420"/>
                </a:ext>
                <a:ext uri="{FF2B5EF4-FFF2-40B4-BE49-F238E27FC236}">
                  <a16:creationId xmlns:a16="http://schemas.microsoft.com/office/drawing/2014/main" id="{00000000-0008-0000-0300-00008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21" name="Button 397" hidden="1">
              <a:extLst>
                <a:ext uri="{63B3BB69-23CF-44E3-9099-C40C66FF867C}">
                  <a14:compatExt spid="_x0000_s1421"/>
                </a:ext>
                <a:ext uri="{FF2B5EF4-FFF2-40B4-BE49-F238E27FC236}">
                  <a16:creationId xmlns:a16="http://schemas.microsoft.com/office/drawing/2014/main" id="{00000000-0008-0000-0300-00008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22" name="Button 398" hidden="1">
              <a:extLst>
                <a:ext uri="{63B3BB69-23CF-44E3-9099-C40C66FF867C}">
                  <a14:compatExt spid="_x0000_s1422"/>
                </a:ext>
                <a:ext uri="{FF2B5EF4-FFF2-40B4-BE49-F238E27FC236}">
                  <a16:creationId xmlns:a16="http://schemas.microsoft.com/office/drawing/2014/main" id="{00000000-0008-0000-0300-00008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23" name="Button 399" hidden="1">
              <a:extLst>
                <a:ext uri="{63B3BB69-23CF-44E3-9099-C40C66FF867C}">
                  <a14:compatExt spid="_x0000_s1423"/>
                </a:ext>
                <a:ext uri="{FF2B5EF4-FFF2-40B4-BE49-F238E27FC236}">
                  <a16:creationId xmlns:a16="http://schemas.microsoft.com/office/drawing/2014/main" id="{00000000-0008-0000-0300-00008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24" name="Button 400" hidden="1">
              <a:extLst>
                <a:ext uri="{63B3BB69-23CF-44E3-9099-C40C66FF867C}">
                  <a14:compatExt spid="_x0000_s1424"/>
                </a:ext>
                <a:ext uri="{FF2B5EF4-FFF2-40B4-BE49-F238E27FC236}">
                  <a16:creationId xmlns:a16="http://schemas.microsoft.com/office/drawing/2014/main" id="{00000000-0008-0000-0300-00009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25" name="Button 401" hidden="1">
              <a:extLst>
                <a:ext uri="{63B3BB69-23CF-44E3-9099-C40C66FF867C}">
                  <a14:compatExt spid="_x0000_s1425"/>
                </a:ext>
                <a:ext uri="{FF2B5EF4-FFF2-40B4-BE49-F238E27FC236}">
                  <a16:creationId xmlns:a16="http://schemas.microsoft.com/office/drawing/2014/main" id="{00000000-0008-0000-0300-00009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26" name="Button 402" hidden="1">
              <a:extLst>
                <a:ext uri="{63B3BB69-23CF-44E3-9099-C40C66FF867C}">
                  <a14:compatExt spid="_x0000_s1426"/>
                </a:ext>
                <a:ext uri="{FF2B5EF4-FFF2-40B4-BE49-F238E27FC236}">
                  <a16:creationId xmlns:a16="http://schemas.microsoft.com/office/drawing/2014/main" id="{00000000-0008-0000-0300-00009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27" name="Button 403" hidden="1">
              <a:extLst>
                <a:ext uri="{63B3BB69-23CF-44E3-9099-C40C66FF867C}">
                  <a14:compatExt spid="_x0000_s1427"/>
                </a:ext>
                <a:ext uri="{FF2B5EF4-FFF2-40B4-BE49-F238E27FC236}">
                  <a16:creationId xmlns:a16="http://schemas.microsoft.com/office/drawing/2014/main" id="{00000000-0008-0000-0300-00009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28" name="Button 404" hidden="1">
              <a:extLst>
                <a:ext uri="{63B3BB69-23CF-44E3-9099-C40C66FF867C}">
                  <a14:compatExt spid="_x0000_s1428"/>
                </a:ext>
                <a:ext uri="{FF2B5EF4-FFF2-40B4-BE49-F238E27FC236}">
                  <a16:creationId xmlns:a16="http://schemas.microsoft.com/office/drawing/2014/main" id="{00000000-0008-0000-0300-00009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29" name="Button 405" hidden="1">
              <a:extLst>
                <a:ext uri="{63B3BB69-23CF-44E3-9099-C40C66FF867C}">
                  <a14:compatExt spid="_x0000_s1429"/>
                </a:ext>
                <a:ext uri="{FF2B5EF4-FFF2-40B4-BE49-F238E27FC236}">
                  <a16:creationId xmlns:a16="http://schemas.microsoft.com/office/drawing/2014/main" id="{00000000-0008-0000-0300-00009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30" name="Button 406" hidden="1">
              <a:extLst>
                <a:ext uri="{63B3BB69-23CF-44E3-9099-C40C66FF867C}">
                  <a14:compatExt spid="_x0000_s1430"/>
                </a:ext>
                <a:ext uri="{FF2B5EF4-FFF2-40B4-BE49-F238E27FC236}">
                  <a16:creationId xmlns:a16="http://schemas.microsoft.com/office/drawing/2014/main" id="{00000000-0008-0000-0300-00009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31" name="Button 407" hidden="1">
              <a:extLst>
                <a:ext uri="{63B3BB69-23CF-44E3-9099-C40C66FF867C}">
                  <a14:compatExt spid="_x0000_s1431"/>
                </a:ext>
                <a:ext uri="{FF2B5EF4-FFF2-40B4-BE49-F238E27FC236}">
                  <a16:creationId xmlns:a16="http://schemas.microsoft.com/office/drawing/2014/main" id="{00000000-0008-0000-0300-00009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32" name="Button 408" hidden="1">
              <a:extLst>
                <a:ext uri="{63B3BB69-23CF-44E3-9099-C40C66FF867C}">
                  <a14:compatExt spid="_x0000_s1432"/>
                </a:ext>
                <a:ext uri="{FF2B5EF4-FFF2-40B4-BE49-F238E27FC236}">
                  <a16:creationId xmlns:a16="http://schemas.microsoft.com/office/drawing/2014/main" id="{00000000-0008-0000-0300-00009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33" name="Button 409" hidden="1">
              <a:extLst>
                <a:ext uri="{63B3BB69-23CF-44E3-9099-C40C66FF867C}">
                  <a14:compatExt spid="_x0000_s1433"/>
                </a:ext>
                <a:ext uri="{FF2B5EF4-FFF2-40B4-BE49-F238E27FC236}">
                  <a16:creationId xmlns:a16="http://schemas.microsoft.com/office/drawing/2014/main" id="{00000000-0008-0000-0300-00009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34" name="Button 410" hidden="1">
              <a:extLst>
                <a:ext uri="{63B3BB69-23CF-44E3-9099-C40C66FF867C}">
                  <a14:compatExt spid="_x0000_s1434"/>
                </a:ext>
                <a:ext uri="{FF2B5EF4-FFF2-40B4-BE49-F238E27FC236}">
                  <a16:creationId xmlns:a16="http://schemas.microsoft.com/office/drawing/2014/main" id="{00000000-0008-0000-0300-00009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35" name="Button 411" hidden="1">
              <a:extLst>
                <a:ext uri="{63B3BB69-23CF-44E3-9099-C40C66FF867C}">
                  <a14:compatExt spid="_x0000_s1435"/>
                </a:ext>
                <a:ext uri="{FF2B5EF4-FFF2-40B4-BE49-F238E27FC236}">
                  <a16:creationId xmlns:a16="http://schemas.microsoft.com/office/drawing/2014/main" id="{00000000-0008-0000-0300-00009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36" name="Button 412" hidden="1">
              <a:extLst>
                <a:ext uri="{63B3BB69-23CF-44E3-9099-C40C66FF867C}">
                  <a14:compatExt spid="_x0000_s1436"/>
                </a:ext>
                <a:ext uri="{FF2B5EF4-FFF2-40B4-BE49-F238E27FC236}">
                  <a16:creationId xmlns:a16="http://schemas.microsoft.com/office/drawing/2014/main" id="{00000000-0008-0000-0300-00009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37" name="Button 413" hidden="1">
              <a:extLst>
                <a:ext uri="{63B3BB69-23CF-44E3-9099-C40C66FF867C}">
                  <a14:compatExt spid="_x0000_s1437"/>
                </a:ext>
                <a:ext uri="{FF2B5EF4-FFF2-40B4-BE49-F238E27FC236}">
                  <a16:creationId xmlns:a16="http://schemas.microsoft.com/office/drawing/2014/main" id="{00000000-0008-0000-0300-00009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38" name="Button 414" hidden="1">
              <a:extLst>
                <a:ext uri="{63B3BB69-23CF-44E3-9099-C40C66FF867C}">
                  <a14:compatExt spid="_x0000_s1438"/>
                </a:ext>
                <a:ext uri="{FF2B5EF4-FFF2-40B4-BE49-F238E27FC236}">
                  <a16:creationId xmlns:a16="http://schemas.microsoft.com/office/drawing/2014/main" id="{00000000-0008-0000-0300-00009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39" name="Button 415" hidden="1">
              <a:extLst>
                <a:ext uri="{63B3BB69-23CF-44E3-9099-C40C66FF867C}">
                  <a14:compatExt spid="_x0000_s1439"/>
                </a:ext>
                <a:ext uri="{FF2B5EF4-FFF2-40B4-BE49-F238E27FC236}">
                  <a16:creationId xmlns:a16="http://schemas.microsoft.com/office/drawing/2014/main" id="{00000000-0008-0000-0300-00009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40" name="Button 416" hidden="1">
              <a:extLst>
                <a:ext uri="{63B3BB69-23CF-44E3-9099-C40C66FF867C}">
                  <a14:compatExt spid="_x0000_s1440"/>
                </a:ext>
                <a:ext uri="{FF2B5EF4-FFF2-40B4-BE49-F238E27FC236}">
                  <a16:creationId xmlns:a16="http://schemas.microsoft.com/office/drawing/2014/main" id="{00000000-0008-0000-0300-0000A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41" name="Button 417" hidden="1">
              <a:extLst>
                <a:ext uri="{63B3BB69-23CF-44E3-9099-C40C66FF867C}">
                  <a14:compatExt spid="_x0000_s1441"/>
                </a:ext>
                <a:ext uri="{FF2B5EF4-FFF2-40B4-BE49-F238E27FC236}">
                  <a16:creationId xmlns:a16="http://schemas.microsoft.com/office/drawing/2014/main" id="{00000000-0008-0000-0300-0000A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42" name="Button 418" hidden="1">
              <a:extLst>
                <a:ext uri="{63B3BB69-23CF-44E3-9099-C40C66FF867C}">
                  <a14:compatExt spid="_x0000_s1442"/>
                </a:ext>
                <a:ext uri="{FF2B5EF4-FFF2-40B4-BE49-F238E27FC236}">
                  <a16:creationId xmlns:a16="http://schemas.microsoft.com/office/drawing/2014/main" id="{00000000-0008-0000-0300-0000A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43" name="Button 419" hidden="1">
              <a:extLst>
                <a:ext uri="{63B3BB69-23CF-44E3-9099-C40C66FF867C}">
                  <a14:compatExt spid="_x0000_s1443"/>
                </a:ext>
                <a:ext uri="{FF2B5EF4-FFF2-40B4-BE49-F238E27FC236}">
                  <a16:creationId xmlns:a16="http://schemas.microsoft.com/office/drawing/2014/main" id="{00000000-0008-0000-0300-0000A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44" name="Button 420" hidden="1">
              <a:extLst>
                <a:ext uri="{63B3BB69-23CF-44E3-9099-C40C66FF867C}">
                  <a14:compatExt spid="_x0000_s1444"/>
                </a:ext>
                <a:ext uri="{FF2B5EF4-FFF2-40B4-BE49-F238E27FC236}">
                  <a16:creationId xmlns:a16="http://schemas.microsoft.com/office/drawing/2014/main" id="{00000000-0008-0000-0300-0000A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45" name="Button 421" hidden="1">
              <a:extLst>
                <a:ext uri="{63B3BB69-23CF-44E3-9099-C40C66FF867C}">
                  <a14:compatExt spid="_x0000_s1445"/>
                </a:ext>
                <a:ext uri="{FF2B5EF4-FFF2-40B4-BE49-F238E27FC236}">
                  <a16:creationId xmlns:a16="http://schemas.microsoft.com/office/drawing/2014/main" id="{00000000-0008-0000-0300-0000A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46" name="Button 422" hidden="1">
              <a:extLst>
                <a:ext uri="{63B3BB69-23CF-44E3-9099-C40C66FF867C}">
                  <a14:compatExt spid="_x0000_s1446"/>
                </a:ext>
                <a:ext uri="{FF2B5EF4-FFF2-40B4-BE49-F238E27FC236}">
                  <a16:creationId xmlns:a16="http://schemas.microsoft.com/office/drawing/2014/main" id="{00000000-0008-0000-0300-0000A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47" name="Button 423" hidden="1">
              <a:extLst>
                <a:ext uri="{63B3BB69-23CF-44E3-9099-C40C66FF867C}">
                  <a14:compatExt spid="_x0000_s1447"/>
                </a:ext>
                <a:ext uri="{FF2B5EF4-FFF2-40B4-BE49-F238E27FC236}">
                  <a16:creationId xmlns:a16="http://schemas.microsoft.com/office/drawing/2014/main" id="{00000000-0008-0000-0300-0000A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48" name="Button 424" hidden="1">
              <a:extLst>
                <a:ext uri="{63B3BB69-23CF-44E3-9099-C40C66FF867C}">
                  <a14:compatExt spid="_x0000_s1448"/>
                </a:ext>
                <a:ext uri="{FF2B5EF4-FFF2-40B4-BE49-F238E27FC236}">
                  <a16:creationId xmlns:a16="http://schemas.microsoft.com/office/drawing/2014/main" id="{00000000-0008-0000-0300-0000A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49" name="Button 425" hidden="1">
              <a:extLst>
                <a:ext uri="{63B3BB69-23CF-44E3-9099-C40C66FF867C}">
                  <a14:compatExt spid="_x0000_s1449"/>
                </a:ext>
                <a:ext uri="{FF2B5EF4-FFF2-40B4-BE49-F238E27FC236}">
                  <a16:creationId xmlns:a16="http://schemas.microsoft.com/office/drawing/2014/main" id="{00000000-0008-0000-0300-0000A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50" name="Button 426" hidden="1">
              <a:extLst>
                <a:ext uri="{63B3BB69-23CF-44E3-9099-C40C66FF867C}">
                  <a14:compatExt spid="_x0000_s1450"/>
                </a:ext>
                <a:ext uri="{FF2B5EF4-FFF2-40B4-BE49-F238E27FC236}">
                  <a16:creationId xmlns:a16="http://schemas.microsoft.com/office/drawing/2014/main" id="{00000000-0008-0000-0300-0000A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51" name="Button 427" hidden="1">
              <a:extLst>
                <a:ext uri="{63B3BB69-23CF-44E3-9099-C40C66FF867C}">
                  <a14:compatExt spid="_x0000_s1451"/>
                </a:ext>
                <a:ext uri="{FF2B5EF4-FFF2-40B4-BE49-F238E27FC236}">
                  <a16:creationId xmlns:a16="http://schemas.microsoft.com/office/drawing/2014/main" id="{00000000-0008-0000-0300-0000A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52" name="Button 428" hidden="1">
              <a:extLst>
                <a:ext uri="{63B3BB69-23CF-44E3-9099-C40C66FF867C}">
                  <a14:compatExt spid="_x0000_s1452"/>
                </a:ext>
                <a:ext uri="{FF2B5EF4-FFF2-40B4-BE49-F238E27FC236}">
                  <a16:creationId xmlns:a16="http://schemas.microsoft.com/office/drawing/2014/main" id="{00000000-0008-0000-0300-0000A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53" name="Button 429" hidden="1">
              <a:extLst>
                <a:ext uri="{63B3BB69-23CF-44E3-9099-C40C66FF867C}">
                  <a14:compatExt spid="_x0000_s1453"/>
                </a:ext>
                <a:ext uri="{FF2B5EF4-FFF2-40B4-BE49-F238E27FC236}">
                  <a16:creationId xmlns:a16="http://schemas.microsoft.com/office/drawing/2014/main" id="{00000000-0008-0000-0300-0000A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54" name="Button 430" hidden="1">
              <a:extLst>
                <a:ext uri="{63B3BB69-23CF-44E3-9099-C40C66FF867C}">
                  <a14:compatExt spid="_x0000_s1454"/>
                </a:ext>
                <a:ext uri="{FF2B5EF4-FFF2-40B4-BE49-F238E27FC236}">
                  <a16:creationId xmlns:a16="http://schemas.microsoft.com/office/drawing/2014/main" id="{00000000-0008-0000-0300-0000A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55" name="Button 431" hidden="1">
              <a:extLst>
                <a:ext uri="{63B3BB69-23CF-44E3-9099-C40C66FF867C}">
                  <a14:compatExt spid="_x0000_s1455"/>
                </a:ext>
                <a:ext uri="{FF2B5EF4-FFF2-40B4-BE49-F238E27FC236}">
                  <a16:creationId xmlns:a16="http://schemas.microsoft.com/office/drawing/2014/main" id="{00000000-0008-0000-0300-0000A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56" name="Button 432" hidden="1">
              <a:extLst>
                <a:ext uri="{63B3BB69-23CF-44E3-9099-C40C66FF867C}">
                  <a14:compatExt spid="_x0000_s1456"/>
                </a:ext>
                <a:ext uri="{FF2B5EF4-FFF2-40B4-BE49-F238E27FC236}">
                  <a16:creationId xmlns:a16="http://schemas.microsoft.com/office/drawing/2014/main" id="{00000000-0008-0000-0300-0000B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57" name="Button 433" hidden="1">
              <a:extLst>
                <a:ext uri="{63B3BB69-23CF-44E3-9099-C40C66FF867C}">
                  <a14:compatExt spid="_x0000_s1457"/>
                </a:ext>
                <a:ext uri="{FF2B5EF4-FFF2-40B4-BE49-F238E27FC236}">
                  <a16:creationId xmlns:a16="http://schemas.microsoft.com/office/drawing/2014/main" id="{00000000-0008-0000-0300-0000B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58" name="Button 434" hidden="1">
              <a:extLst>
                <a:ext uri="{63B3BB69-23CF-44E3-9099-C40C66FF867C}">
                  <a14:compatExt spid="_x0000_s1458"/>
                </a:ext>
                <a:ext uri="{FF2B5EF4-FFF2-40B4-BE49-F238E27FC236}">
                  <a16:creationId xmlns:a16="http://schemas.microsoft.com/office/drawing/2014/main" id="{00000000-0008-0000-0300-0000B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59" name="Button 435" hidden="1">
              <a:extLst>
                <a:ext uri="{63B3BB69-23CF-44E3-9099-C40C66FF867C}">
                  <a14:compatExt spid="_x0000_s1459"/>
                </a:ext>
                <a:ext uri="{FF2B5EF4-FFF2-40B4-BE49-F238E27FC236}">
                  <a16:creationId xmlns:a16="http://schemas.microsoft.com/office/drawing/2014/main" id="{00000000-0008-0000-0300-0000B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60" name="Button 436" hidden="1">
              <a:extLst>
                <a:ext uri="{63B3BB69-23CF-44E3-9099-C40C66FF867C}">
                  <a14:compatExt spid="_x0000_s1460"/>
                </a:ext>
                <a:ext uri="{FF2B5EF4-FFF2-40B4-BE49-F238E27FC236}">
                  <a16:creationId xmlns:a16="http://schemas.microsoft.com/office/drawing/2014/main" id="{00000000-0008-0000-0300-0000B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61" name="Button 437" hidden="1">
              <a:extLst>
                <a:ext uri="{63B3BB69-23CF-44E3-9099-C40C66FF867C}">
                  <a14:compatExt spid="_x0000_s1461"/>
                </a:ext>
                <a:ext uri="{FF2B5EF4-FFF2-40B4-BE49-F238E27FC236}">
                  <a16:creationId xmlns:a16="http://schemas.microsoft.com/office/drawing/2014/main" id="{00000000-0008-0000-0300-0000B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62" name="Button 438" hidden="1">
              <a:extLst>
                <a:ext uri="{63B3BB69-23CF-44E3-9099-C40C66FF867C}">
                  <a14:compatExt spid="_x0000_s1462"/>
                </a:ext>
                <a:ext uri="{FF2B5EF4-FFF2-40B4-BE49-F238E27FC236}">
                  <a16:creationId xmlns:a16="http://schemas.microsoft.com/office/drawing/2014/main" id="{00000000-0008-0000-0300-0000B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63" name="Button 439" hidden="1">
              <a:extLst>
                <a:ext uri="{63B3BB69-23CF-44E3-9099-C40C66FF867C}">
                  <a14:compatExt spid="_x0000_s1463"/>
                </a:ext>
                <a:ext uri="{FF2B5EF4-FFF2-40B4-BE49-F238E27FC236}">
                  <a16:creationId xmlns:a16="http://schemas.microsoft.com/office/drawing/2014/main" id="{00000000-0008-0000-0300-0000B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64" name="Button 440" hidden="1">
              <a:extLst>
                <a:ext uri="{63B3BB69-23CF-44E3-9099-C40C66FF867C}">
                  <a14:compatExt spid="_x0000_s1464"/>
                </a:ext>
                <a:ext uri="{FF2B5EF4-FFF2-40B4-BE49-F238E27FC236}">
                  <a16:creationId xmlns:a16="http://schemas.microsoft.com/office/drawing/2014/main" id="{00000000-0008-0000-0300-0000B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65" name="Button 441" hidden="1">
              <a:extLst>
                <a:ext uri="{63B3BB69-23CF-44E3-9099-C40C66FF867C}">
                  <a14:compatExt spid="_x0000_s1465"/>
                </a:ext>
                <a:ext uri="{FF2B5EF4-FFF2-40B4-BE49-F238E27FC236}">
                  <a16:creationId xmlns:a16="http://schemas.microsoft.com/office/drawing/2014/main" id="{00000000-0008-0000-0300-0000B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66" name="Button 442" hidden="1">
              <a:extLst>
                <a:ext uri="{63B3BB69-23CF-44E3-9099-C40C66FF867C}">
                  <a14:compatExt spid="_x0000_s1466"/>
                </a:ext>
                <a:ext uri="{FF2B5EF4-FFF2-40B4-BE49-F238E27FC236}">
                  <a16:creationId xmlns:a16="http://schemas.microsoft.com/office/drawing/2014/main" id="{00000000-0008-0000-0300-0000B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67" name="Button 443" hidden="1">
              <a:extLst>
                <a:ext uri="{63B3BB69-23CF-44E3-9099-C40C66FF867C}">
                  <a14:compatExt spid="_x0000_s1467"/>
                </a:ext>
                <a:ext uri="{FF2B5EF4-FFF2-40B4-BE49-F238E27FC236}">
                  <a16:creationId xmlns:a16="http://schemas.microsoft.com/office/drawing/2014/main" id="{00000000-0008-0000-0300-0000B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68" name="Button 444" hidden="1">
              <a:extLst>
                <a:ext uri="{63B3BB69-23CF-44E3-9099-C40C66FF867C}">
                  <a14:compatExt spid="_x0000_s1468"/>
                </a:ext>
                <a:ext uri="{FF2B5EF4-FFF2-40B4-BE49-F238E27FC236}">
                  <a16:creationId xmlns:a16="http://schemas.microsoft.com/office/drawing/2014/main" id="{00000000-0008-0000-0300-0000B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69" name="Button 445" hidden="1">
              <a:extLst>
                <a:ext uri="{63B3BB69-23CF-44E3-9099-C40C66FF867C}">
                  <a14:compatExt spid="_x0000_s1469"/>
                </a:ext>
                <a:ext uri="{FF2B5EF4-FFF2-40B4-BE49-F238E27FC236}">
                  <a16:creationId xmlns:a16="http://schemas.microsoft.com/office/drawing/2014/main" id="{00000000-0008-0000-0300-0000B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70" name="Button 446" hidden="1">
              <a:extLst>
                <a:ext uri="{63B3BB69-23CF-44E3-9099-C40C66FF867C}">
                  <a14:compatExt spid="_x0000_s1470"/>
                </a:ext>
                <a:ext uri="{FF2B5EF4-FFF2-40B4-BE49-F238E27FC236}">
                  <a16:creationId xmlns:a16="http://schemas.microsoft.com/office/drawing/2014/main" id="{00000000-0008-0000-0300-0000B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71" name="Button 447" hidden="1">
              <a:extLst>
                <a:ext uri="{63B3BB69-23CF-44E3-9099-C40C66FF867C}">
                  <a14:compatExt spid="_x0000_s1471"/>
                </a:ext>
                <a:ext uri="{FF2B5EF4-FFF2-40B4-BE49-F238E27FC236}">
                  <a16:creationId xmlns:a16="http://schemas.microsoft.com/office/drawing/2014/main" id="{00000000-0008-0000-0300-0000B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72" name="Button 448" hidden="1">
              <a:extLst>
                <a:ext uri="{63B3BB69-23CF-44E3-9099-C40C66FF867C}">
                  <a14:compatExt spid="_x0000_s1472"/>
                </a:ext>
                <a:ext uri="{FF2B5EF4-FFF2-40B4-BE49-F238E27FC236}">
                  <a16:creationId xmlns:a16="http://schemas.microsoft.com/office/drawing/2014/main" id="{00000000-0008-0000-0300-0000C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73" name="Button 449" hidden="1">
              <a:extLst>
                <a:ext uri="{63B3BB69-23CF-44E3-9099-C40C66FF867C}">
                  <a14:compatExt spid="_x0000_s1473"/>
                </a:ext>
                <a:ext uri="{FF2B5EF4-FFF2-40B4-BE49-F238E27FC236}">
                  <a16:creationId xmlns:a16="http://schemas.microsoft.com/office/drawing/2014/main" id="{00000000-0008-0000-0300-0000C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74" name="Button 450" hidden="1">
              <a:extLst>
                <a:ext uri="{63B3BB69-23CF-44E3-9099-C40C66FF867C}">
                  <a14:compatExt spid="_x0000_s1474"/>
                </a:ext>
                <a:ext uri="{FF2B5EF4-FFF2-40B4-BE49-F238E27FC236}">
                  <a16:creationId xmlns:a16="http://schemas.microsoft.com/office/drawing/2014/main" id="{00000000-0008-0000-0300-0000C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75" name="Button 451" hidden="1">
              <a:extLst>
                <a:ext uri="{63B3BB69-23CF-44E3-9099-C40C66FF867C}">
                  <a14:compatExt spid="_x0000_s1475"/>
                </a:ext>
                <a:ext uri="{FF2B5EF4-FFF2-40B4-BE49-F238E27FC236}">
                  <a16:creationId xmlns:a16="http://schemas.microsoft.com/office/drawing/2014/main" id="{00000000-0008-0000-0300-0000C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76" name="Button 452" hidden="1">
              <a:extLst>
                <a:ext uri="{63B3BB69-23CF-44E3-9099-C40C66FF867C}">
                  <a14:compatExt spid="_x0000_s1476"/>
                </a:ext>
                <a:ext uri="{FF2B5EF4-FFF2-40B4-BE49-F238E27FC236}">
                  <a16:creationId xmlns:a16="http://schemas.microsoft.com/office/drawing/2014/main" id="{00000000-0008-0000-0300-0000C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77" name="Button 453" hidden="1">
              <a:extLst>
                <a:ext uri="{63B3BB69-23CF-44E3-9099-C40C66FF867C}">
                  <a14:compatExt spid="_x0000_s1477"/>
                </a:ext>
                <a:ext uri="{FF2B5EF4-FFF2-40B4-BE49-F238E27FC236}">
                  <a16:creationId xmlns:a16="http://schemas.microsoft.com/office/drawing/2014/main" id="{00000000-0008-0000-0300-0000C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78" name="Button 454" hidden="1">
              <a:extLst>
                <a:ext uri="{63B3BB69-23CF-44E3-9099-C40C66FF867C}">
                  <a14:compatExt spid="_x0000_s1478"/>
                </a:ext>
                <a:ext uri="{FF2B5EF4-FFF2-40B4-BE49-F238E27FC236}">
                  <a16:creationId xmlns:a16="http://schemas.microsoft.com/office/drawing/2014/main" id="{00000000-0008-0000-0300-0000C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79" name="Button 455" hidden="1">
              <a:extLst>
                <a:ext uri="{63B3BB69-23CF-44E3-9099-C40C66FF867C}">
                  <a14:compatExt spid="_x0000_s1479"/>
                </a:ext>
                <a:ext uri="{FF2B5EF4-FFF2-40B4-BE49-F238E27FC236}">
                  <a16:creationId xmlns:a16="http://schemas.microsoft.com/office/drawing/2014/main" id="{00000000-0008-0000-0300-0000C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80" name="Button 456" hidden="1">
              <a:extLst>
                <a:ext uri="{63B3BB69-23CF-44E3-9099-C40C66FF867C}">
                  <a14:compatExt spid="_x0000_s1480"/>
                </a:ext>
                <a:ext uri="{FF2B5EF4-FFF2-40B4-BE49-F238E27FC236}">
                  <a16:creationId xmlns:a16="http://schemas.microsoft.com/office/drawing/2014/main" id="{00000000-0008-0000-0300-0000C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81" name="Button 457" hidden="1">
              <a:extLst>
                <a:ext uri="{63B3BB69-23CF-44E3-9099-C40C66FF867C}">
                  <a14:compatExt spid="_x0000_s1481"/>
                </a:ext>
                <a:ext uri="{FF2B5EF4-FFF2-40B4-BE49-F238E27FC236}">
                  <a16:creationId xmlns:a16="http://schemas.microsoft.com/office/drawing/2014/main" id="{00000000-0008-0000-0300-0000C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82" name="Button 458" hidden="1">
              <a:extLst>
                <a:ext uri="{63B3BB69-23CF-44E3-9099-C40C66FF867C}">
                  <a14:compatExt spid="_x0000_s1482"/>
                </a:ext>
                <a:ext uri="{FF2B5EF4-FFF2-40B4-BE49-F238E27FC236}">
                  <a16:creationId xmlns:a16="http://schemas.microsoft.com/office/drawing/2014/main" id="{00000000-0008-0000-0300-0000C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83" name="Button 459" hidden="1">
              <a:extLst>
                <a:ext uri="{63B3BB69-23CF-44E3-9099-C40C66FF867C}">
                  <a14:compatExt spid="_x0000_s1483"/>
                </a:ext>
                <a:ext uri="{FF2B5EF4-FFF2-40B4-BE49-F238E27FC236}">
                  <a16:creationId xmlns:a16="http://schemas.microsoft.com/office/drawing/2014/main" id="{00000000-0008-0000-0300-0000C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84" name="Button 460" hidden="1">
              <a:extLst>
                <a:ext uri="{63B3BB69-23CF-44E3-9099-C40C66FF867C}">
                  <a14:compatExt spid="_x0000_s1484"/>
                </a:ext>
                <a:ext uri="{FF2B5EF4-FFF2-40B4-BE49-F238E27FC236}">
                  <a16:creationId xmlns:a16="http://schemas.microsoft.com/office/drawing/2014/main" id="{00000000-0008-0000-0300-0000C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85" name="Button 461" hidden="1">
              <a:extLst>
                <a:ext uri="{63B3BB69-23CF-44E3-9099-C40C66FF867C}">
                  <a14:compatExt spid="_x0000_s1485"/>
                </a:ext>
                <a:ext uri="{FF2B5EF4-FFF2-40B4-BE49-F238E27FC236}">
                  <a16:creationId xmlns:a16="http://schemas.microsoft.com/office/drawing/2014/main" id="{00000000-0008-0000-0300-0000C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86" name="Button 462" hidden="1">
              <a:extLst>
                <a:ext uri="{63B3BB69-23CF-44E3-9099-C40C66FF867C}">
                  <a14:compatExt spid="_x0000_s1486"/>
                </a:ext>
                <a:ext uri="{FF2B5EF4-FFF2-40B4-BE49-F238E27FC236}">
                  <a16:creationId xmlns:a16="http://schemas.microsoft.com/office/drawing/2014/main" id="{00000000-0008-0000-0300-0000C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87" name="Button 463" hidden="1">
              <a:extLst>
                <a:ext uri="{63B3BB69-23CF-44E3-9099-C40C66FF867C}">
                  <a14:compatExt spid="_x0000_s1487"/>
                </a:ext>
                <a:ext uri="{FF2B5EF4-FFF2-40B4-BE49-F238E27FC236}">
                  <a16:creationId xmlns:a16="http://schemas.microsoft.com/office/drawing/2014/main" id="{00000000-0008-0000-0300-0000C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88" name="Button 464" hidden="1">
              <a:extLst>
                <a:ext uri="{63B3BB69-23CF-44E3-9099-C40C66FF867C}">
                  <a14:compatExt spid="_x0000_s1488"/>
                </a:ext>
                <a:ext uri="{FF2B5EF4-FFF2-40B4-BE49-F238E27FC236}">
                  <a16:creationId xmlns:a16="http://schemas.microsoft.com/office/drawing/2014/main" id="{00000000-0008-0000-0300-0000D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89" name="Button 465" hidden="1">
              <a:extLst>
                <a:ext uri="{63B3BB69-23CF-44E3-9099-C40C66FF867C}">
                  <a14:compatExt spid="_x0000_s1489"/>
                </a:ext>
                <a:ext uri="{FF2B5EF4-FFF2-40B4-BE49-F238E27FC236}">
                  <a16:creationId xmlns:a16="http://schemas.microsoft.com/office/drawing/2014/main" id="{00000000-0008-0000-0300-0000D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90" name="Button 466" hidden="1">
              <a:extLst>
                <a:ext uri="{63B3BB69-23CF-44E3-9099-C40C66FF867C}">
                  <a14:compatExt spid="_x0000_s1490"/>
                </a:ext>
                <a:ext uri="{FF2B5EF4-FFF2-40B4-BE49-F238E27FC236}">
                  <a16:creationId xmlns:a16="http://schemas.microsoft.com/office/drawing/2014/main" id="{00000000-0008-0000-0300-0000D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91" name="Button 467" hidden="1">
              <a:extLst>
                <a:ext uri="{63B3BB69-23CF-44E3-9099-C40C66FF867C}">
                  <a14:compatExt spid="_x0000_s1491"/>
                </a:ext>
                <a:ext uri="{FF2B5EF4-FFF2-40B4-BE49-F238E27FC236}">
                  <a16:creationId xmlns:a16="http://schemas.microsoft.com/office/drawing/2014/main" id="{00000000-0008-0000-0300-0000D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92" name="Button 468" hidden="1">
              <a:extLst>
                <a:ext uri="{63B3BB69-23CF-44E3-9099-C40C66FF867C}">
                  <a14:compatExt spid="_x0000_s1492"/>
                </a:ext>
                <a:ext uri="{FF2B5EF4-FFF2-40B4-BE49-F238E27FC236}">
                  <a16:creationId xmlns:a16="http://schemas.microsoft.com/office/drawing/2014/main" id="{00000000-0008-0000-0300-0000D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93" name="Button 469" hidden="1">
              <a:extLst>
                <a:ext uri="{63B3BB69-23CF-44E3-9099-C40C66FF867C}">
                  <a14:compatExt spid="_x0000_s1493"/>
                </a:ext>
                <a:ext uri="{FF2B5EF4-FFF2-40B4-BE49-F238E27FC236}">
                  <a16:creationId xmlns:a16="http://schemas.microsoft.com/office/drawing/2014/main" id="{00000000-0008-0000-0300-0000D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94" name="Button 470" hidden="1">
              <a:extLst>
                <a:ext uri="{63B3BB69-23CF-44E3-9099-C40C66FF867C}">
                  <a14:compatExt spid="_x0000_s1494"/>
                </a:ext>
                <a:ext uri="{FF2B5EF4-FFF2-40B4-BE49-F238E27FC236}">
                  <a16:creationId xmlns:a16="http://schemas.microsoft.com/office/drawing/2014/main" id="{00000000-0008-0000-0300-0000D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95" name="Button 471" hidden="1">
              <a:extLst>
                <a:ext uri="{63B3BB69-23CF-44E3-9099-C40C66FF867C}">
                  <a14:compatExt spid="_x0000_s1495"/>
                </a:ext>
                <a:ext uri="{FF2B5EF4-FFF2-40B4-BE49-F238E27FC236}">
                  <a16:creationId xmlns:a16="http://schemas.microsoft.com/office/drawing/2014/main" id="{00000000-0008-0000-0300-0000D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96" name="Button 472" hidden="1">
              <a:extLst>
                <a:ext uri="{63B3BB69-23CF-44E3-9099-C40C66FF867C}">
                  <a14:compatExt spid="_x0000_s1496"/>
                </a:ext>
                <a:ext uri="{FF2B5EF4-FFF2-40B4-BE49-F238E27FC236}">
                  <a16:creationId xmlns:a16="http://schemas.microsoft.com/office/drawing/2014/main" id="{00000000-0008-0000-0300-0000D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97" name="Button 473" hidden="1">
              <a:extLst>
                <a:ext uri="{63B3BB69-23CF-44E3-9099-C40C66FF867C}">
                  <a14:compatExt spid="_x0000_s1497"/>
                </a:ext>
                <a:ext uri="{FF2B5EF4-FFF2-40B4-BE49-F238E27FC236}">
                  <a16:creationId xmlns:a16="http://schemas.microsoft.com/office/drawing/2014/main" id="{00000000-0008-0000-0300-0000D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98" name="Button 474" hidden="1">
              <a:extLst>
                <a:ext uri="{63B3BB69-23CF-44E3-9099-C40C66FF867C}">
                  <a14:compatExt spid="_x0000_s1498"/>
                </a:ext>
                <a:ext uri="{FF2B5EF4-FFF2-40B4-BE49-F238E27FC236}">
                  <a16:creationId xmlns:a16="http://schemas.microsoft.com/office/drawing/2014/main" id="{00000000-0008-0000-0300-0000D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499" name="Button 475" hidden="1">
              <a:extLst>
                <a:ext uri="{63B3BB69-23CF-44E3-9099-C40C66FF867C}">
                  <a14:compatExt spid="_x0000_s1499"/>
                </a:ext>
                <a:ext uri="{FF2B5EF4-FFF2-40B4-BE49-F238E27FC236}">
                  <a16:creationId xmlns:a16="http://schemas.microsoft.com/office/drawing/2014/main" id="{00000000-0008-0000-0300-0000D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00" name="Button 476" hidden="1">
              <a:extLst>
                <a:ext uri="{63B3BB69-23CF-44E3-9099-C40C66FF867C}">
                  <a14:compatExt spid="_x0000_s1500"/>
                </a:ext>
                <a:ext uri="{FF2B5EF4-FFF2-40B4-BE49-F238E27FC236}">
                  <a16:creationId xmlns:a16="http://schemas.microsoft.com/office/drawing/2014/main" id="{00000000-0008-0000-0300-0000D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01" name="Button 477" hidden="1">
              <a:extLst>
                <a:ext uri="{63B3BB69-23CF-44E3-9099-C40C66FF867C}">
                  <a14:compatExt spid="_x0000_s1501"/>
                </a:ext>
                <a:ext uri="{FF2B5EF4-FFF2-40B4-BE49-F238E27FC236}">
                  <a16:creationId xmlns:a16="http://schemas.microsoft.com/office/drawing/2014/main" id="{00000000-0008-0000-0300-0000D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02" name="Button 478" hidden="1">
              <a:extLst>
                <a:ext uri="{63B3BB69-23CF-44E3-9099-C40C66FF867C}">
                  <a14:compatExt spid="_x0000_s1502"/>
                </a:ext>
                <a:ext uri="{FF2B5EF4-FFF2-40B4-BE49-F238E27FC236}">
                  <a16:creationId xmlns:a16="http://schemas.microsoft.com/office/drawing/2014/main" id="{00000000-0008-0000-0300-0000D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03" name="Button 479" hidden="1">
              <a:extLst>
                <a:ext uri="{63B3BB69-23CF-44E3-9099-C40C66FF867C}">
                  <a14:compatExt spid="_x0000_s1503"/>
                </a:ext>
                <a:ext uri="{FF2B5EF4-FFF2-40B4-BE49-F238E27FC236}">
                  <a16:creationId xmlns:a16="http://schemas.microsoft.com/office/drawing/2014/main" id="{00000000-0008-0000-0300-0000D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04" name="Button 480" hidden="1">
              <a:extLst>
                <a:ext uri="{63B3BB69-23CF-44E3-9099-C40C66FF867C}">
                  <a14:compatExt spid="_x0000_s1504"/>
                </a:ext>
                <a:ext uri="{FF2B5EF4-FFF2-40B4-BE49-F238E27FC236}">
                  <a16:creationId xmlns:a16="http://schemas.microsoft.com/office/drawing/2014/main" id="{00000000-0008-0000-0300-0000E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05" name="Button 481" hidden="1">
              <a:extLst>
                <a:ext uri="{63B3BB69-23CF-44E3-9099-C40C66FF867C}">
                  <a14:compatExt spid="_x0000_s1505"/>
                </a:ext>
                <a:ext uri="{FF2B5EF4-FFF2-40B4-BE49-F238E27FC236}">
                  <a16:creationId xmlns:a16="http://schemas.microsoft.com/office/drawing/2014/main" id="{00000000-0008-0000-0300-0000E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06" name="Button 482" hidden="1">
              <a:extLst>
                <a:ext uri="{63B3BB69-23CF-44E3-9099-C40C66FF867C}">
                  <a14:compatExt spid="_x0000_s1506"/>
                </a:ext>
                <a:ext uri="{FF2B5EF4-FFF2-40B4-BE49-F238E27FC236}">
                  <a16:creationId xmlns:a16="http://schemas.microsoft.com/office/drawing/2014/main" id="{00000000-0008-0000-0300-0000E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07" name="Button 483" hidden="1">
              <a:extLst>
                <a:ext uri="{63B3BB69-23CF-44E3-9099-C40C66FF867C}">
                  <a14:compatExt spid="_x0000_s1507"/>
                </a:ext>
                <a:ext uri="{FF2B5EF4-FFF2-40B4-BE49-F238E27FC236}">
                  <a16:creationId xmlns:a16="http://schemas.microsoft.com/office/drawing/2014/main" id="{00000000-0008-0000-0300-0000E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08" name="Button 484" hidden="1">
              <a:extLst>
                <a:ext uri="{63B3BB69-23CF-44E3-9099-C40C66FF867C}">
                  <a14:compatExt spid="_x0000_s1508"/>
                </a:ext>
                <a:ext uri="{FF2B5EF4-FFF2-40B4-BE49-F238E27FC236}">
                  <a16:creationId xmlns:a16="http://schemas.microsoft.com/office/drawing/2014/main" id="{00000000-0008-0000-0300-0000E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09" name="Button 485" hidden="1">
              <a:extLst>
                <a:ext uri="{63B3BB69-23CF-44E3-9099-C40C66FF867C}">
                  <a14:compatExt spid="_x0000_s1509"/>
                </a:ext>
                <a:ext uri="{FF2B5EF4-FFF2-40B4-BE49-F238E27FC236}">
                  <a16:creationId xmlns:a16="http://schemas.microsoft.com/office/drawing/2014/main" id="{00000000-0008-0000-0300-0000E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10" name="Button 486" hidden="1">
              <a:extLst>
                <a:ext uri="{63B3BB69-23CF-44E3-9099-C40C66FF867C}">
                  <a14:compatExt spid="_x0000_s1510"/>
                </a:ext>
                <a:ext uri="{FF2B5EF4-FFF2-40B4-BE49-F238E27FC236}">
                  <a16:creationId xmlns:a16="http://schemas.microsoft.com/office/drawing/2014/main" id="{00000000-0008-0000-0300-0000E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11" name="Button 487" hidden="1">
              <a:extLst>
                <a:ext uri="{63B3BB69-23CF-44E3-9099-C40C66FF867C}">
                  <a14:compatExt spid="_x0000_s1511"/>
                </a:ext>
                <a:ext uri="{FF2B5EF4-FFF2-40B4-BE49-F238E27FC236}">
                  <a16:creationId xmlns:a16="http://schemas.microsoft.com/office/drawing/2014/main" id="{00000000-0008-0000-0300-0000E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12" name="Button 488" hidden="1">
              <a:extLst>
                <a:ext uri="{63B3BB69-23CF-44E3-9099-C40C66FF867C}">
                  <a14:compatExt spid="_x0000_s1512"/>
                </a:ext>
                <a:ext uri="{FF2B5EF4-FFF2-40B4-BE49-F238E27FC236}">
                  <a16:creationId xmlns:a16="http://schemas.microsoft.com/office/drawing/2014/main" id="{00000000-0008-0000-0300-0000E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13" name="Button 489" hidden="1">
              <a:extLst>
                <a:ext uri="{63B3BB69-23CF-44E3-9099-C40C66FF867C}">
                  <a14:compatExt spid="_x0000_s1513"/>
                </a:ext>
                <a:ext uri="{FF2B5EF4-FFF2-40B4-BE49-F238E27FC236}">
                  <a16:creationId xmlns:a16="http://schemas.microsoft.com/office/drawing/2014/main" id="{00000000-0008-0000-0300-0000E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14" name="Button 490" hidden="1">
              <a:extLst>
                <a:ext uri="{63B3BB69-23CF-44E3-9099-C40C66FF867C}">
                  <a14:compatExt spid="_x0000_s1514"/>
                </a:ext>
                <a:ext uri="{FF2B5EF4-FFF2-40B4-BE49-F238E27FC236}">
                  <a16:creationId xmlns:a16="http://schemas.microsoft.com/office/drawing/2014/main" id="{00000000-0008-0000-0300-0000E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15" name="Button 491" hidden="1">
              <a:extLst>
                <a:ext uri="{63B3BB69-23CF-44E3-9099-C40C66FF867C}">
                  <a14:compatExt spid="_x0000_s1515"/>
                </a:ext>
                <a:ext uri="{FF2B5EF4-FFF2-40B4-BE49-F238E27FC236}">
                  <a16:creationId xmlns:a16="http://schemas.microsoft.com/office/drawing/2014/main" id="{00000000-0008-0000-0300-0000E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16" name="Button 492" hidden="1">
              <a:extLst>
                <a:ext uri="{63B3BB69-23CF-44E3-9099-C40C66FF867C}">
                  <a14:compatExt spid="_x0000_s1516"/>
                </a:ext>
                <a:ext uri="{FF2B5EF4-FFF2-40B4-BE49-F238E27FC236}">
                  <a16:creationId xmlns:a16="http://schemas.microsoft.com/office/drawing/2014/main" id="{00000000-0008-0000-0300-0000E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17" name="Button 493" hidden="1">
              <a:extLst>
                <a:ext uri="{63B3BB69-23CF-44E3-9099-C40C66FF867C}">
                  <a14:compatExt spid="_x0000_s1517"/>
                </a:ext>
                <a:ext uri="{FF2B5EF4-FFF2-40B4-BE49-F238E27FC236}">
                  <a16:creationId xmlns:a16="http://schemas.microsoft.com/office/drawing/2014/main" id="{00000000-0008-0000-0300-0000E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18" name="Button 494" hidden="1">
              <a:extLst>
                <a:ext uri="{63B3BB69-23CF-44E3-9099-C40C66FF867C}">
                  <a14:compatExt spid="_x0000_s1518"/>
                </a:ext>
                <a:ext uri="{FF2B5EF4-FFF2-40B4-BE49-F238E27FC236}">
                  <a16:creationId xmlns:a16="http://schemas.microsoft.com/office/drawing/2014/main" id="{00000000-0008-0000-0300-0000E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19" name="Button 495" hidden="1">
              <a:extLst>
                <a:ext uri="{63B3BB69-23CF-44E3-9099-C40C66FF867C}">
                  <a14:compatExt spid="_x0000_s1519"/>
                </a:ext>
                <a:ext uri="{FF2B5EF4-FFF2-40B4-BE49-F238E27FC236}">
                  <a16:creationId xmlns:a16="http://schemas.microsoft.com/office/drawing/2014/main" id="{00000000-0008-0000-0300-0000E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20" name="Button 496" hidden="1">
              <a:extLst>
                <a:ext uri="{63B3BB69-23CF-44E3-9099-C40C66FF867C}">
                  <a14:compatExt spid="_x0000_s1520"/>
                </a:ext>
                <a:ext uri="{FF2B5EF4-FFF2-40B4-BE49-F238E27FC236}">
                  <a16:creationId xmlns:a16="http://schemas.microsoft.com/office/drawing/2014/main" id="{00000000-0008-0000-0300-0000F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21" name="Button 497" hidden="1">
              <a:extLst>
                <a:ext uri="{63B3BB69-23CF-44E3-9099-C40C66FF867C}">
                  <a14:compatExt spid="_x0000_s1521"/>
                </a:ext>
                <a:ext uri="{FF2B5EF4-FFF2-40B4-BE49-F238E27FC236}">
                  <a16:creationId xmlns:a16="http://schemas.microsoft.com/office/drawing/2014/main" id="{00000000-0008-0000-0300-0000F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22" name="Button 498" hidden="1">
              <a:extLst>
                <a:ext uri="{63B3BB69-23CF-44E3-9099-C40C66FF867C}">
                  <a14:compatExt spid="_x0000_s1522"/>
                </a:ext>
                <a:ext uri="{FF2B5EF4-FFF2-40B4-BE49-F238E27FC236}">
                  <a16:creationId xmlns:a16="http://schemas.microsoft.com/office/drawing/2014/main" id="{00000000-0008-0000-0300-0000F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23" name="Button 499" hidden="1">
              <a:extLst>
                <a:ext uri="{63B3BB69-23CF-44E3-9099-C40C66FF867C}">
                  <a14:compatExt spid="_x0000_s1523"/>
                </a:ext>
                <a:ext uri="{FF2B5EF4-FFF2-40B4-BE49-F238E27FC236}">
                  <a16:creationId xmlns:a16="http://schemas.microsoft.com/office/drawing/2014/main" id="{00000000-0008-0000-0300-0000F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24" name="Button 500" hidden="1">
              <a:extLst>
                <a:ext uri="{63B3BB69-23CF-44E3-9099-C40C66FF867C}">
                  <a14:compatExt spid="_x0000_s1524"/>
                </a:ext>
                <a:ext uri="{FF2B5EF4-FFF2-40B4-BE49-F238E27FC236}">
                  <a16:creationId xmlns:a16="http://schemas.microsoft.com/office/drawing/2014/main" id="{00000000-0008-0000-0300-0000F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25" name="Button 501" hidden="1">
              <a:extLst>
                <a:ext uri="{63B3BB69-23CF-44E3-9099-C40C66FF867C}">
                  <a14:compatExt spid="_x0000_s1525"/>
                </a:ext>
                <a:ext uri="{FF2B5EF4-FFF2-40B4-BE49-F238E27FC236}">
                  <a16:creationId xmlns:a16="http://schemas.microsoft.com/office/drawing/2014/main" id="{00000000-0008-0000-0300-0000F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26" name="Button 502" hidden="1">
              <a:extLst>
                <a:ext uri="{63B3BB69-23CF-44E3-9099-C40C66FF867C}">
                  <a14:compatExt spid="_x0000_s1526"/>
                </a:ext>
                <a:ext uri="{FF2B5EF4-FFF2-40B4-BE49-F238E27FC236}">
                  <a16:creationId xmlns:a16="http://schemas.microsoft.com/office/drawing/2014/main" id="{00000000-0008-0000-0300-0000F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27" name="Button 503" hidden="1">
              <a:extLst>
                <a:ext uri="{63B3BB69-23CF-44E3-9099-C40C66FF867C}">
                  <a14:compatExt spid="_x0000_s1527"/>
                </a:ext>
                <a:ext uri="{FF2B5EF4-FFF2-40B4-BE49-F238E27FC236}">
                  <a16:creationId xmlns:a16="http://schemas.microsoft.com/office/drawing/2014/main" id="{00000000-0008-0000-0300-0000F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28" name="Button 504" hidden="1">
              <a:extLst>
                <a:ext uri="{63B3BB69-23CF-44E3-9099-C40C66FF867C}">
                  <a14:compatExt spid="_x0000_s1528"/>
                </a:ext>
                <a:ext uri="{FF2B5EF4-FFF2-40B4-BE49-F238E27FC236}">
                  <a16:creationId xmlns:a16="http://schemas.microsoft.com/office/drawing/2014/main" id="{00000000-0008-0000-0300-0000F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29" name="Button 505" hidden="1">
              <a:extLst>
                <a:ext uri="{63B3BB69-23CF-44E3-9099-C40C66FF867C}">
                  <a14:compatExt spid="_x0000_s1529"/>
                </a:ext>
                <a:ext uri="{FF2B5EF4-FFF2-40B4-BE49-F238E27FC236}">
                  <a16:creationId xmlns:a16="http://schemas.microsoft.com/office/drawing/2014/main" id="{00000000-0008-0000-0300-0000F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30" name="Button 506" hidden="1">
              <a:extLst>
                <a:ext uri="{63B3BB69-23CF-44E3-9099-C40C66FF867C}">
                  <a14:compatExt spid="_x0000_s1530"/>
                </a:ext>
                <a:ext uri="{FF2B5EF4-FFF2-40B4-BE49-F238E27FC236}">
                  <a16:creationId xmlns:a16="http://schemas.microsoft.com/office/drawing/2014/main" id="{00000000-0008-0000-0300-0000F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31" name="Button 507" hidden="1">
              <a:extLst>
                <a:ext uri="{63B3BB69-23CF-44E3-9099-C40C66FF867C}">
                  <a14:compatExt spid="_x0000_s1531"/>
                </a:ext>
                <a:ext uri="{FF2B5EF4-FFF2-40B4-BE49-F238E27FC236}">
                  <a16:creationId xmlns:a16="http://schemas.microsoft.com/office/drawing/2014/main" id="{00000000-0008-0000-0300-0000F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32" name="Button 508" hidden="1">
              <a:extLst>
                <a:ext uri="{63B3BB69-23CF-44E3-9099-C40C66FF867C}">
                  <a14:compatExt spid="_x0000_s1532"/>
                </a:ext>
                <a:ext uri="{FF2B5EF4-FFF2-40B4-BE49-F238E27FC236}">
                  <a16:creationId xmlns:a16="http://schemas.microsoft.com/office/drawing/2014/main" id="{00000000-0008-0000-0300-0000F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33" name="Button 509" hidden="1">
              <a:extLst>
                <a:ext uri="{63B3BB69-23CF-44E3-9099-C40C66FF867C}">
                  <a14:compatExt spid="_x0000_s1533"/>
                </a:ext>
                <a:ext uri="{FF2B5EF4-FFF2-40B4-BE49-F238E27FC236}">
                  <a16:creationId xmlns:a16="http://schemas.microsoft.com/office/drawing/2014/main" id="{00000000-0008-0000-0300-0000F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34" name="Button 510" hidden="1">
              <a:extLst>
                <a:ext uri="{63B3BB69-23CF-44E3-9099-C40C66FF867C}">
                  <a14:compatExt spid="_x0000_s1534"/>
                </a:ext>
                <a:ext uri="{FF2B5EF4-FFF2-40B4-BE49-F238E27FC236}">
                  <a16:creationId xmlns:a16="http://schemas.microsoft.com/office/drawing/2014/main" id="{00000000-0008-0000-0300-0000F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35" name="Button 511" hidden="1">
              <a:extLst>
                <a:ext uri="{63B3BB69-23CF-44E3-9099-C40C66FF867C}">
                  <a14:compatExt spid="_x0000_s1535"/>
                </a:ext>
                <a:ext uri="{FF2B5EF4-FFF2-40B4-BE49-F238E27FC236}">
                  <a16:creationId xmlns:a16="http://schemas.microsoft.com/office/drawing/2014/main" id="{00000000-0008-0000-0300-0000F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36" name="Button 512" hidden="1">
              <a:extLst>
                <a:ext uri="{63B3BB69-23CF-44E3-9099-C40C66FF867C}">
                  <a14:compatExt spid="_x0000_s1536"/>
                </a:ext>
                <a:ext uri="{FF2B5EF4-FFF2-40B4-BE49-F238E27FC236}">
                  <a16:creationId xmlns:a16="http://schemas.microsoft.com/office/drawing/2014/main" id="{00000000-0008-0000-0300-00000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37" name="Button 513" hidden="1">
              <a:extLst>
                <a:ext uri="{63B3BB69-23CF-44E3-9099-C40C66FF867C}">
                  <a14:compatExt spid="_x0000_s1537"/>
                </a:ext>
                <a:ext uri="{FF2B5EF4-FFF2-40B4-BE49-F238E27FC236}">
                  <a16:creationId xmlns:a16="http://schemas.microsoft.com/office/drawing/2014/main" id="{00000000-0008-0000-0300-00000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38" name="Button 514" hidden="1">
              <a:extLst>
                <a:ext uri="{63B3BB69-23CF-44E3-9099-C40C66FF867C}">
                  <a14:compatExt spid="_x0000_s1538"/>
                </a:ext>
                <a:ext uri="{FF2B5EF4-FFF2-40B4-BE49-F238E27FC236}">
                  <a16:creationId xmlns:a16="http://schemas.microsoft.com/office/drawing/2014/main" id="{00000000-0008-0000-0300-00000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39" name="Button 515" hidden="1">
              <a:extLst>
                <a:ext uri="{63B3BB69-23CF-44E3-9099-C40C66FF867C}">
                  <a14:compatExt spid="_x0000_s1539"/>
                </a:ext>
                <a:ext uri="{FF2B5EF4-FFF2-40B4-BE49-F238E27FC236}">
                  <a16:creationId xmlns:a16="http://schemas.microsoft.com/office/drawing/2014/main" id="{00000000-0008-0000-0300-00000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40" name="Button 516" hidden="1">
              <a:extLst>
                <a:ext uri="{63B3BB69-23CF-44E3-9099-C40C66FF867C}">
                  <a14:compatExt spid="_x0000_s1540"/>
                </a:ext>
                <a:ext uri="{FF2B5EF4-FFF2-40B4-BE49-F238E27FC236}">
                  <a16:creationId xmlns:a16="http://schemas.microsoft.com/office/drawing/2014/main" id="{00000000-0008-0000-0300-00000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41" name="Button 517" hidden="1">
              <a:extLst>
                <a:ext uri="{63B3BB69-23CF-44E3-9099-C40C66FF867C}">
                  <a14:compatExt spid="_x0000_s1541"/>
                </a:ext>
                <a:ext uri="{FF2B5EF4-FFF2-40B4-BE49-F238E27FC236}">
                  <a16:creationId xmlns:a16="http://schemas.microsoft.com/office/drawing/2014/main" id="{00000000-0008-0000-0300-00000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42" name="Button 518" hidden="1">
              <a:extLst>
                <a:ext uri="{63B3BB69-23CF-44E3-9099-C40C66FF867C}">
                  <a14:compatExt spid="_x0000_s1542"/>
                </a:ext>
                <a:ext uri="{FF2B5EF4-FFF2-40B4-BE49-F238E27FC236}">
                  <a16:creationId xmlns:a16="http://schemas.microsoft.com/office/drawing/2014/main" id="{00000000-0008-0000-0300-00000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43" name="Button 519" hidden="1">
              <a:extLst>
                <a:ext uri="{63B3BB69-23CF-44E3-9099-C40C66FF867C}">
                  <a14:compatExt spid="_x0000_s1543"/>
                </a:ext>
                <a:ext uri="{FF2B5EF4-FFF2-40B4-BE49-F238E27FC236}">
                  <a16:creationId xmlns:a16="http://schemas.microsoft.com/office/drawing/2014/main" id="{00000000-0008-0000-0300-00000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44" name="Button 520" hidden="1">
              <a:extLst>
                <a:ext uri="{63B3BB69-23CF-44E3-9099-C40C66FF867C}">
                  <a14:compatExt spid="_x0000_s1544"/>
                </a:ext>
                <a:ext uri="{FF2B5EF4-FFF2-40B4-BE49-F238E27FC236}">
                  <a16:creationId xmlns:a16="http://schemas.microsoft.com/office/drawing/2014/main" id="{00000000-0008-0000-0300-00000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45" name="Button 521" hidden="1">
              <a:extLst>
                <a:ext uri="{63B3BB69-23CF-44E3-9099-C40C66FF867C}">
                  <a14:compatExt spid="_x0000_s1545"/>
                </a:ext>
                <a:ext uri="{FF2B5EF4-FFF2-40B4-BE49-F238E27FC236}">
                  <a16:creationId xmlns:a16="http://schemas.microsoft.com/office/drawing/2014/main" id="{00000000-0008-0000-0300-00000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46" name="Button 522" hidden="1">
              <a:extLst>
                <a:ext uri="{63B3BB69-23CF-44E3-9099-C40C66FF867C}">
                  <a14:compatExt spid="_x0000_s1546"/>
                </a:ext>
                <a:ext uri="{FF2B5EF4-FFF2-40B4-BE49-F238E27FC236}">
                  <a16:creationId xmlns:a16="http://schemas.microsoft.com/office/drawing/2014/main" id="{00000000-0008-0000-0300-00000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47" name="Button 523" hidden="1">
              <a:extLst>
                <a:ext uri="{63B3BB69-23CF-44E3-9099-C40C66FF867C}">
                  <a14:compatExt spid="_x0000_s1547"/>
                </a:ext>
                <a:ext uri="{FF2B5EF4-FFF2-40B4-BE49-F238E27FC236}">
                  <a16:creationId xmlns:a16="http://schemas.microsoft.com/office/drawing/2014/main" id="{00000000-0008-0000-0300-00000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48" name="Button 524" hidden="1">
              <a:extLst>
                <a:ext uri="{63B3BB69-23CF-44E3-9099-C40C66FF867C}">
                  <a14:compatExt spid="_x0000_s1548"/>
                </a:ext>
                <a:ext uri="{FF2B5EF4-FFF2-40B4-BE49-F238E27FC236}">
                  <a16:creationId xmlns:a16="http://schemas.microsoft.com/office/drawing/2014/main" id="{00000000-0008-0000-0300-00000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49" name="Button 525" hidden="1">
              <a:extLst>
                <a:ext uri="{63B3BB69-23CF-44E3-9099-C40C66FF867C}">
                  <a14:compatExt spid="_x0000_s1549"/>
                </a:ext>
                <a:ext uri="{FF2B5EF4-FFF2-40B4-BE49-F238E27FC236}">
                  <a16:creationId xmlns:a16="http://schemas.microsoft.com/office/drawing/2014/main" id="{00000000-0008-0000-0300-00000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50" name="Button 526" hidden="1">
              <a:extLst>
                <a:ext uri="{63B3BB69-23CF-44E3-9099-C40C66FF867C}">
                  <a14:compatExt spid="_x0000_s1550"/>
                </a:ext>
                <a:ext uri="{FF2B5EF4-FFF2-40B4-BE49-F238E27FC236}">
                  <a16:creationId xmlns:a16="http://schemas.microsoft.com/office/drawing/2014/main" id="{00000000-0008-0000-0300-00000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51" name="Button 527" hidden="1">
              <a:extLst>
                <a:ext uri="{63B3BB69-23CF-44E3-9099-C40C66FF867C}">
                  <a14:compatExt spid="_x0000_s1551"/>
                </a:ext>
                <a:ext uri="{FF2B5EF4-FFF2-40B4-BE49-F238E27FC236}">
                  <a16:creationId xmlns:a16="http://schemas.microsoft.com/office/drawing/2014/main" id="{00000000-0008-0000-0300-00000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52" name="Button 528" hidden="1">
              <a:extLst>
                <a:ext uri="{63B3BB69-23CF-44E3-9099-C40C66FF867C}">
                  <a14:compatExt spid="_x0000_s1552"/>
                </a:ext>
                <a:ext uri="{FF2B5EF4-FFF2-40B4-BE49-F238E27FC236}">
                  <a16:creationId xmlns:a16="http://schemas.microsoft.com/office/drawing/2014/main" id="{00000000-0008-0000-0300-00001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53" name="Button 529" hidden="1">
              <a:extLst>
                <a:ext uri="{63B3BB69-23CF-44E3-9099-C40C66FF867C}">
                  <a14:compatExt spid="_x0000_s1553"/>
                </a:ext>
                <a:ext uri="{FF2B5EF4-FFF2-40B4-BE49-F238E27FC236}">
                  <a16:creationId xmlns:a16="http://schemas.microsoft.com/office/drawing/2014/main" id="{00000000-0008-0000-0300-00001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54" name="Button 530" hidden="1">
              <a:extLst>
                <a:ext uri="{63B3BB69-23CF-44E3-9099-C40C66FF867C}">
                  <a14:compatExt spid="_x0000_s1554"/>
                </a:ext>
                <a:ext uri="{FF2B5EF4-FFF2-40B4-BE49-F238E27FC236}">
                  <a16:creationId xmlns:a16="http://schemas.microsoft.com/office/drawing/2014/main" id="{00000000-0008-0000-0300-00001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55" name="Button 531" hidden="1">
              <a:extLst>
                <a:ext uri="{63B3BB69-23CF-44E3-9099-C40C66FF867C}">
                  <a14:compatExt spid="_x0000_s1555"/>
                </a:ext>
                <a:ext uri="{FF2B5EF4-FFF2-40B4-BE49-F238E27FC236}">
                  <a16:creationId xmlns:a16="http://schemas.microsoft.com/office/drawing/2014/main" id="{00000000-0008-0000-0300-00001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56" name="Button 532" hidden="1">
              <a:extLst>
                <a:ext uri="{63B3BB69-23CF-44E3-9099-C40C66FF867C}">
                  <a14:compatExt spid="_x0000_s1556"/>
                </a:ext>
                <a:ext uri="{FF2B5EF4-FFF2-40B4-BE49-F238E27FC236}">
                  <a16:creationId xmlns:a16="http://schemas.microsoft.com/office/drawing/2014/main" id="{00000000-0008-0000-0300-00001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57" name="Button 533" hidden="1">
              <a:extLst>
                <a:ext uri="{63B3BB69-23CF-44E3-9099-C40C66FF867C}">
                  <a14:compatExt spid="_x0000_s1557"/>
                </a:ext>
                <a:ext uri="{FF2B5EF4-FFF2-40B4-BE49-F238E27FC236}">
                  <a16:creationId xmlns:a16="http://schemas.microsoft.com/office/drawing/2014/main" id="{00000000-0008-0000-0300-00001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58" name="Button 534" hidden="1">
              <a:extLst>
                <a:ext uri="{63B3BB69-23CF-44E3-9099-C40C66FF867C}">
                  <a14:compatExt spid="_x0000_s1558"/>
                </a:ext>
                <a:ext uri="{FF2B5EF4-FFF2-40B4-BE49-F238E27FC236}">
                  <a16:creationId xmlns:a16="http://schemas.microsoft.com/office/drawing/2014/main" id="{00000000-0008-0000-0300-00001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59" name="Button 535" hidden="1">
              <a:extLst>
                <a:ext uri="{63B3BB69-23CF-44E3-9099-C40C66FF867C}">
                  <a14:compatExt spid="_x0000_s1559"/>
                </a:ext>
                <a:ext uri="{FF2B5EF4-FFF2-40B4-BE49-F238E27FC236}">
                  <a16:creationId xmlns:a16="http://schemas.microsoft.com/office/drawing/2014/main" id="{00000000-0008-0000-0300-00001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60" name="Button 536" hidden="1">
              <a:extLst>
                <a:ext uri="{63B3BB69-23CF-44E3-9099-C40C66FF867C}">
                  <a14:compatExt spid="_x0000_s1560"/>
                </a:ext>
                <a:ext uri="{FF2B5EF4-FFF2-40B4-BE49-F238E27FC236}">
                  <a16:creationId xmlns:a16="http://schemas.microsoft.com/office/drawing/2014/main" id="{00000000-0008-0000-0300-00001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61" name="Button 537" hidden="1">
              <a:extLst>
                <a:ext uri="{63B3BB69-23CF-44E3-9099-C40C66FF867C}">
                  <a14:compatExt spid="_x0000_s1561"/>
                </a:ext>
                <a:ext uri="{FF2B5EF4-FFF2-40B4-BE49-F238E27FC236}">
                  <a16:creationId xmlns:a16="http://schemas.microsoft.com/office/drawing/2014/main" id="{00000000-0008-0000-0300-00001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62" name="Button 538" hidden="1">
              <a:extLst>
                <a:ext uri="{63B3BB69-23CF-44E3-9099-C40C66FF867C}">
                  <a14:compatExt spid="_x0000_s1562"/>
                </a:ext>
                <a:ext uri="{FF2B5EF4-FFF2-40B4-BE49-F238E27FC236}">
                  <a16:creationId xmlns:a16="http://schemas.microsoft.com/office/drawing/2014/main" id="{00000000-0008-0000-0300-00001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63" name="Button 539" hidden="1">
              <a:extLst>
                <a:ext uri="{63B3BB69-23CF-44E3-9099-C40C66FF867C}">
                  <a14:compatExt spid="_x0000_s1563"/>
                </a:ext>
                <a:ext uri="{FF2B5EF4-FFF2-40B4-BE49-F238E27FC236}">
                  <a16:creationId xmlns:a16="http://schemas.microsoft.com/office/drawing/2014/main" id="{00000000-0008-0000-0300-00001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64" name="Button 540" hidden="1">
              <a:extLst>
                <a:ext uri="{63B3BB69-23CF-44E3-9099-C40C66FF867C}">
                  <a14:compatExt spid="_x0000_s1564"/>
                </a:ext>
                <a:ext uri="{FF2B5EF4-FFF2-40B4-BE49-F238E27FC236}">
                  <a16:creationId xmlns:a16="http://schemas.microsoft.com/office/drawing/2014/main" id="{00000000-0008-0000-0300-00001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65" name="Button 541" hidden="1">
              <a:extLst>
                <a:ext uri="{63B3BB69-23CF-44E3-9099-C40C66FF867C}">
                  <a14:compatExt spid="_x0000_s1565"/>
                </a:ext>
                <a:ext uri="{FF2B5EF4-FFF2-40B4-BE49-F238E27FC236}">
                  <a16:creationId xmlns:a16="http://schemas.microsoft.com/office/drawing/2014/main" id="{00000000-0008-0000-0300-00001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66" name="Button 542" hidden="1">
              <a:extLst>
                <a:ext uri="{63B3BB69-23CF-44E3-9099-C40C66FF867C}">
                  <a14:compatExt spid="_x0000_s1566"/>
                </a:ext>
                <a:ext uri="{FF2B5EF4-FFF2-40B4-BE49-F238E27FC236}">
                  <a16:creationId xmlns:a16="http://schemas.microsoft.com/office/drawing/2014/main" id="{00000000-0008-0000-0300-00001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67" name="Button 543" hidden="1">
              <a:extLst>
                <a:ext uri="{63B3BB69-23CF-44E3-9099-C40C66FF867C}">
                  <a14:compatExt spid="_x0000_s1567"/>
                </a:ext>
                <a:ext uri="{FF2B5EF4-FFF2-40B4-BE49-F238E27FC236}">
                  <a16:creationId xmlns:a16="http://schemas.microsoft.com/office/drawing/2014/main" id="{00000000-0008-0000-0300-00001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68" name="Button 544" hidden="1">
              <a:extLst>
                <a:ext uri="{63B3BB69-23CF-44E3-9099-C40C66FF867C}">
                  <a14:compatExt spid="_x0000_s1568"/>
                </a:ext>
                <a:ext uri="{FF2B5EF4-FFF2-40B4-BE49-F238E27FC236}">
                  <a16:creationId xmlns:a16="http://schemas.microsoft.com/office/drawing/2014/main" id="{00000000-0008-0000-0300-00002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69" name="Button 545" hidden="1">
              <a:extLst>
                <a:ext uri="{63B3BB69-23CF-44E3-9099-C40C66FF867C}">
                  <a14:compatExt spid="_x0000_s1569"/>
                </a:ext>
                <a:ext uri="{FF2B5EF4-FFF2-40B4-BE49-F238E27FC236}">
                  <a16:creationId xmlns:a16="http://schemas.microsoft.com/office/drawing/2014/main" id="{00000000-0008-0000-0300-00002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70" name="Button 546" hidden="1">
              <a:extLst>
                <a:ext uri="{63B3BB69-23CF-44E3-9099-C40C66FF867C}">
                  <a14:compatExt spid="_x0000_s1570"/>
                </a:ext>
                <a:ext uri="{FF2B5EF4-FFF2-40B4-BE49-F238E27FC236}">
                  <a16:creationId xmlns:a16="http://schemas.microsoft.com/office/drawing/2014/main" id="{00000000-0008-0000-0300-00002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71" name="Button 547" hidden="1">
              <a:extLst>
                <a:ext uri="{63B3BB69-23CF-44E3-9099-C40C66FF867C}">
                  <a14:compatExt spid="_x0000_s1571"/>
                </a:ext>
                <a:ext uri="{FF2B5EF4-FFF2-40B4-BE49-F238E27FC236}">
                  <a16:creationId xmlns:a16="http://schemas.microsoft.com/office/drawing/2014/main" id="{00000000-0008-0000-0300-00002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72" name="Button 548" hidden="1">
              <a:extLst>
                <a:ext uri="{63B3BB69-23CF-44E3-9099-C40C66FF867C}">
                  <a14:compatExt spid="_x0000_s1572"/>
                </a:ext>
                <a:ext uri="{FF2B5EF4-FFF2-40B4-BE49-F238E27FC236}">
                  <a16:creationId xmlns:a16="http://schemas.microsoft.com/office/drawing/2014/main" id="{00000000-0008-0000-0300-00002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73" name="Button 549" hidden="1">
              <a:extLst>
                <a:ext uri="{63B3BB69-23CF-44E3-9099-C40C66FF867C}">
                  <a14:compatExt spid="_x0000_s1573"/>
                </a:ext>
                <a:ext uri="{FF2B5EF4-FFF2-40B4-BE49-F238E27FC236}">
                  <a16:creationId xmlns:a16="http://schemas.microsoft.com/office/drawing/2014/main" id="{00000000-0008-0000-0300-00002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74" name="Button 550" hidden="1">
              <a:extLst>
                <a:ext uri="{63B3BB69-23CF-44E3-9099-C40C66FF867C}">
                  <a14:compatExt spid="_x0000_s1574"/>
                </a:ext>
                <a:ext uri="{FF2B5EF4-FFF2-40B4-BE49-F238E27FC236}">
                  <a16:creationId xmlns:a16="http://schemas.microsoft.com/office/drawing/2014/main" id="{00000000-0008-0000-0300-00002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75" name="Button 551" hidden="1">
              <a:extLst>
                <a:ext uri="{63B3BB69-23CF-44E3-9099-C40C66FF867C}">
                  <a14:compatExt spid="_x0000_s1575"/>
                </a:ext>
                <a:ext uri="{FF2B5EF4-FFF2-40B4-BE49-F238E27FC236}">
                  <a16:creationId xmlns:a16="http://schemas.microsoft.com/office/drawing/2014/main" id="{00000000-0008-0000-0300-00002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76" name="Button 552" hidden="1">
              <a:extLst>
                <a:ext uri="{63B3BB69-23CF-44E3-9099-C40C66FF867C}">
                  <a14:compatExt spid="_x0000_s1576"/>
                </a:ext>
                <a:ext uri="{FF2B5EF4-FFF2-40B4-BE49-F238E27FC236}">
                  <a16:creationId xmlns:a16="http://schemas.microsoft.com/office/drawing/2014/main" id="{00000000-0008-0000-0300-00002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77" name="Button 553" hidden="1">
              <a:extLst>
                <a:ext uri="{63B3BB69-23CF-44E3-9099-C40C66FF867C}">
                  <a14:compatExt spid="_x0000_s1577"/>
                </a:ext>
                <a:ext uri="{FF2B5EF4-FFF2-40B4-BE49-F238E27FC236}">
                  <a16:creationId xmlns:a16="http://schemas.microsoft.com/office/drawing/2014/main" id="{00000000-0008-0000-0300-00002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78" name="Button 554" hidden="1">
              <a:extLst>
                <a:ext uri="{63B3BB69-23CF-44E3-9099-C40C66FF867C}">
                  <a14:compatExt spid="_x0000_s1578"/>
                </a:ext>
                <a:ext uri="{FF2B5EF4-FFF2-40B4-BE49-F238E27FC236}">
                  <a16:creationId xmlns:a16="http://schemas.microsoft.com/office/drawing/2014/main" id="{00000000-0008-0000-0300-00002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79" name="Button 555" hidden="1">
              <a:extLst>
                <a:ext uri="{63B3BB69-23CF-44E3-9099-C40C66FF867C}">
                  <a14:compatExt spid="_x0000_s1579"/>
                </a:ext>
                <a:ext uri="{FF2B5EF4-FFF2-40B4-BE49-F238E27FC236}">
                  <a16:creationId xmlns:a16="http://schemas.microsoft.com/office/drawing/2014/main" id="{00000000-0008-0000-0300-00002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80" name="Button 556" hidden="1">
              <a:extLst>
                <a:ext uri="{63B3BB69-23CF-44E3-9099-C40C66FF867C}">
                  <a14:compatExt spid="_x0000_s1580"/>
                </a:ext>
                <a:ext uri="{FF2B5EF4-FFF2-40B4-BE49-F238E27FC236}">
                  <a16:creationId xmlns:a16="http://schemas.microsoft.com/office/drawing/2014/main" id="{00000000-0008-0000-0300-00002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81" name="Button 557" hidden="1">
              <a:extLst>
                <a:ext uri="{63B3BB69-23CF-44E3-9099-C40C66FF867C}">
                  <a14:compatExt spid="_x0000_s1581"/>
                </a:ext>
                <a:ext uri="{FF2B5EF4-FFF2-40B4-BE49-F238E27FC236}">
                  <a16:creationId xmlns:a16="http://schemas.microsoft.com/office/drawing/2014/main" id="{00000000-0008-0000-0300-00002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82" name="Button 558" hidden="1">
              <a:extLst>
                <a:ext uri="{63B3BB69-23CF-44E3-9099-C40C66FF867C}">
                  <a14:compatExt spid="_x0000_s1582"/>
                </a:ext>
                <a:ext uri="{FF2B5EF4-FFF2-40B4-BE49-F238E27FC236}">
                  <a16:creationId xmlns:a16="http://schemas.microsoft.com/office/drawing/2014/main" id="{00000000-0008-0000-0300-00002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83" name="Button 559" hidden="1">
              <a:extLst>
                <a:ext uri="{63B3BB69-23CF-44E3-9099-C40C66FF867C}">
                  <a14:compatExt spid="_x0000_s1583"/>
                </a:ext>
                <a:ext uri="{FF2B5EF4-FFF2-40B4-BE49-F238E27FC236}">
                  <a16:creationId xmlns:a16="http://schemas.microsoft.com/office/drawing/2014/main" id="{00000000-0008-0000-0300-00002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84" name="Button 560" hidden="1">
              <a:extLst>
                <a:ext uri="{63B3BB69-23CF-44E3-9099-C40C66FF867C}">
                  <a14:compatExt spid="_x0000_s1584"/>
                </a:ext>
                <a:ext uri="{FF2B5EF4-FFF2-40B4-BE49-F238E27FC236}">
                  <a16:creationId xmlns:a16="http://schemas.microsoft.com/office/drawing/2014/main" id="{00000000-0008-0000-0300-00003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85" name="Button 561" hidden="1">
              <a:extLst>
                <a:ext uri="{63B3BB69-23CF-44E3-9099-C40C66FF867C}">
                  <a14:compatExt spid="_x0000_s1585"/>
                </a:ext>
                <a:ext uri="{FF2B5EF4-FFF2-40B4-BE49-F238E27FC236}">
                  <a16:creationId xmlns:a16="http://schemas.microsoft.com/office/drawing/2014/main" id="{00000000-0008-0000-0300-00003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86" name="Button 562" hidden="1">
              <a:extLst>
                <a:ext uri="{63B3BB69-23CF-44E3-9099-C40C66FF867C}">
                  <a14:compatExt spid="_x0000_s1586"/>
                </a:ext>
                <a:ext uri="{FF2B5EF4-FFF2-40B4-BE49-F238E27FC236}">
                  <a16:creationId xmlns:a16="http://schemas.microsoft.com/office/drawing/2014/main" id="{00000000-0008-0000-0300-00003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87" name="Button 563" hidden="1">
              <a:extLst>
                <a:ext uri="{63B3BB69-23CF-44E3-9099-C40C66FF867C}">
                  <a14:compatExt spid="_x0000_s1587"/>
                </a:ext>
                <a:ext uri="{FF2B5EF4-FFF2-40B4-BE49-F238E27FC236}">
                  <a16:creationId xmlns:a16="http://schemas.microsoft.com/office/drawing/2014/main" id="{00000000-0008-0000-0300-00003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88" name="Button 564" hidden="1">
              <a:extLst>
                <a:ext uri="{63B3BB69-23CF-44E3-9099-C40C66FF867C}">
                  <a14:compatExt spid="_x0000_s1588"/>
                </a:ext>
                <a:ext uri="{FF2B5EF4-FFF2-40B4-BE49-F238E27FC236}">
                  <a16:creationId xmlns:a16="http://schemas.microsoft.com/office/drawing/2014/main" id="{00000000-0008-0000-0300-00003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89" name="Button 565" hidden="1">
              <a:extLst>
                <a:ext uri="{63B3BB69-23CF-44E3-9099-C40C66FF867C}">
                  <a14:compatExt spid="_x0000_s1589"/>
                </a:ext>
                <a:ext uri="{FF2B5EF4-FFF2-40B4-BE49-F238E27FC236}">
                  <a16:creationId xmlns:a16="http://schemas.microsoft.com/office/drawing/2014/main" id="{00000000-0008-0000-0300-00003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90" name="Button 566" hidden="1">
              <a:extLst>
                <a:ext uri="{63B3BB69-23CF-44E3-9099-C40C66FF867C}">
                  <a14:compatExt spid="_x0000_s1590"/>
                </a:ext>
                <a:ext uri="{FF2B5EF4-FFF2-40B4-BE49-F238E27FC236}">
                  <a16:creationId xmlns:a16="http://schemas.microsoft.com/office/drawing/2014/main" id="{00000000-0008-0000-0300-00003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91" name="Button 567" hidden="1">
              <a:extLst>
                <a:ext uri="{63B3BB69-23CF-44E3-9099-C40C66FF867C}">
                  <a14:compatExt spid="_x0000_s1591"/>
                </a:ext>
                <a:ext uri="{FF2B5EF4-FFF2-40B4-BE49-F238E27FC236}">
                  <a16:creationId xmlns:a16="http://schemas.microsoft.com/office/drawing/2014/main" id="{00000000-0008-0000-0300-00003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92" name="Button 568" hidden="1">
              <a:extLst>
                <a:ext uri="{63B3BB69-23CF-44E3-9099-C40C66FF867C}">
                  <a14:compatExt spid="_x0000_s1592"/>
                </a:ext>
                <a:ext uri="{FF2B5EF4-FFF2-40B4-BE49-F238E27FC236}">
                  <a16:creationId xmlns:a16="http://schemas.microsoft.com/office/drawing/2014/main" id="{00000000-0008-0000-0300-00003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593" name="Button 569" hidden="1">
              <a:extLst>
                <a:ext uri="{63B3BB69-23CF-44E3-9099-C40C66FF867C}">
                  <a14:compatExt spid="_x0000_s1593"/>
                </a:ext>
                <a:ext uri="{FF2B5EF4-FFF2-40B4-BE49-F238E27FC236}">
                  <a16:creationId xmlns:a16="http://schemas.microsoft.com/office/drawing/2014/main" id="{00000000-0008-0000-0300-00003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604" name="Button 580" hidden="1">
              <a:extLst>
                <a:ext uri="{63B3BB69-23CF-44E3-9099-C40C66FF867C}">
                  <a14:compatExt spid="_x0000_s1604"/>
                </a:ext>
                <a:ext uri="{FF2B5EF4-FFF2-40B4-BE49-F238E27FC236}">
                  <a16:creationId xmlns:a16="http://schemas.microsoft.com/office/drawing/2014/main" id="{00000000-0008-0000-0300-00004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605" name="Button 581" hidden="1">
              <a:extLst>
                <a:ext uri="{63B3BB69-23CF-44E3-9099-C40C66FF867C}">
                  <a14:compatExt spid="_x0000_s1605"/>
                </a:ext>
                <a:ext uri="{FF2B5EF4-FFF2-40B4-BE49-F238E27FC236}">
                  <a16:creationId xmlns:a16="http://schemas.microsoft.com/office/drawing/2014/main" id="{00000000-0008-0000-0300-00004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606" name="Button 582" hidden="1">
              <a:extLst>
                <a:ext uri="{63B3BB69-23CF-44E3-9099-C40C66FF867C}">
                  <a14:compatExt spid="_x0000_s1606"/>
                </a:ext>
                <a:ext uri="{FF2B5EF4-FFF2-40B4-BE49-F238E27FC236}">
                  <a16:creationId xmlns:a16="http://schemas.microsoft.com/office/drawing/2014/main" id="{00000000-0008-0000-0300-00004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607" name="Button 583" hidden="1">
              <a:extLst>
                <a:ext uri="{63B3BB69-23CF-44E3-9099-C40C66FF867C}">
                  <a14:compatExt spid="_x0000_s1607"/>
                </a:ext>
                <a:ext uri="{FF2B5EF4-FFF2-40B4-BE49-F238E27FC236}">
                  <a16:creationId xmlns:a16="http://schemas.microsoft.com/office/drawing/2014/main" id="{00000000-0008-0000-0300-00004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608" name="Button 584" hidden="1">
              <a:extLst>
                <a:ext uri="{63B3BB69-23CF-44E3-9099-C40C66FF867C}">
                  <a14:compatExt spid="_x0000_s1608"/>
                </a:ext>
                <a:ext uri="{FF2B5EF4-FFF2-40B4-BE49-F238E27FC236}">
                  <a16:creationId xmlns:a16="http://schemas.microsoft.com/office/drawing/2014/main" id="{00000000-0008-0000-0300-00004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609" name="Button 585" hidden="1">
              <a:extLst>
                <a:ext uri="{63B3BB69-23CF-44E3-9099-C40C66FF867C}">
                  <a14:compatExt spid="_x0000_s1609"/>
                </a:ext>
                <a:ext uri="{FF2B5EF4-FFF2-40B4-BE49-F238E27FC236}">
                  <a16:creationId xmlns:a16="http://schemas.microsoft.com/office/drawing/2014/main" id="{00000000-0008-0000-0300-00004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610" name="Button 586" hidden="1">
              <a:extLst>
                <a:ext uri="{63B3BB69-23CF-44E3-9099-C40C66FF867C}">
                  <a14:compatExt spid="_x0000_s1610"/>
                </a:ext>
                <a:ext uri="{FF2B5EF4-FFF2-40B4-BE49-F238E27FC236}">
                  <a16:creationId xmlns:a16="http://schemas.microsoft.com/office/drawing/2014/main" id="{00000000-0008-0000-0300-00004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47</xdr:row>
          <xdr:rowOff>142875</xdr:rowOff>
        </xdr:from>
        <xdr:to>
          <xdr:col>94</xdr:col>
          <xdr:colOff>9525</xdr:colOff>
          <xdr:row>47</xdr:row>
          <xdr:rowOff>152400</xdr:rowOff>
        </xdr:to>
        <xdr:sp macro="" textlink="">
          <xdr:nvSpPr>
            <xdr:cNvPr id="1611" name="Button 587" hidden="1">
              <a:extLst>
                <a:ext uri="{63B3BB69-23CF-44E3-9099-C40C66FF867C}">
                  <a14:compatExt spid="_x0000_s1611"/>
                </a:ext>
                <a:ext uri="{FF2B5EF4-FFF2-40B4-BE49-F238E27FC236}">
                  <a16:creationId xmlns:a16="http://schemas.microsoft.com/office/drawing/2014/main" id="{00000000-0008-0000-0300-00004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70</xdr:row>
          <xdr:rowOff>219075</xdr:rowOff>
        </xdr:from>
        <xdr:to>
          <xdr:col>94</xdr:col>
          <xdr:colOff>9525</xdr:colOff>
          <xdr:row>70</xdr:row>
          <xdr:rowOff>228600</xdr:rowOff>
        </xdr:to>
        <xdr:sp macro="" textlink="">
          <xdr:nvSpPr>
            <xdr:cNvPr id="1612" name="Button 588" hidden="1">
              <a:extLst>
                <a:ext uri="{63B3BB69-23CF-44E3-9099-C40C66FF867C}">
                  <a14:compatExt spid="_x0000_s1612"/>
                </a:ext>
                <a:ext uri="{FF2B5EF4-FFF2-40B4-BE49-F238E27FC236}">
                  <a16:creationId xmlns:a16="http://schemas.microsoft.com/office/drawing/2014/main" id="{00000000-0008-0000-0300-00004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70</xdr:row>
          <xdr:rowOff>219075</xdr:rowOff>
        </xdr:from>
        <xdr:to>
          <xdr:col>94</xdr:col>
          <xdr:colOff>9525</xdr:colOff>
          <xdr:row>70</xdr:row>
          <xdr:rowOff>228600</xdr:rowOff>
        </xdr:to>
        <xdr:sp macro="" textlink="">
          <xdr:nvSpPr>
            <xdr:cNvPr id="1613" name="Button 589" hidden="1">
              <a:extLst>
                <a:ext uri="{63B3BB69-23CF-44E3-9099-C40C66FF867C}">
                  <a14:compatExt spid="_x0000_s1613"/>
                </a:ext>
                <a:ext uri="{FF2B5EF4-FFF2-40B4-BE49-F238E27FC236}">
                  <a16:creationId xmlns:a16="http://schemas.microsoft.com/office/drawing/2014/main" id="{00000000-0008-0000-0300-00004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70</xdr:row>
          <xdr:rowOff>219075</xdr:rowOff>
        </xdr:from>
        <xdr:to>
          <xdr:col>94</xdr:col>
          <xdr:colOff>9525</xdr:colOff>
          <xdr:row>70</xdr:row>
          <xdr:rowOff>228600</xdr:rowOff>
        </xdr:to>
        <xdr:sp macro="" textlink="">
          <xdr:nvSpPr>
            <xdr:cNvPr id="1614" name="Button 590" hidden="1">
              <a:extLst>
                <a:ext uri="{63B3BB69-23CF-44E3-9099-C40C66FF867C}">
                  <a14:compatExt spid="_x0000_s1614"/>
                </a:ext>
                <a:ext uri="{FF2B5EF4-FFF2-40B4-BE49-F238E27FC236}">
                  <a16:creationId xmlns:a16="http://schemas.microsoft.com/office/drawing/2014/main" id="{00000000-0008-0000-0300-00004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70</xdr:row>
          <xdr:rowOff>219075</xdr:rowOff>
        </xdr:from>
        <xdr:to>
          <xdr:col>94</xdr:col>
          <xdr:colOff>9525</xdr:colOff>
          <xdr:row>70</xdr:row>
          <xdr:rowOff>228600</xdr:rowOff>
        </xdr:to>
        <xdr:sp macro="" textlink="">
          <xdr:nvSpPr>
            <xdr:cNvPr id="1615" name="Button 591" hidden="1">
              <a:extLst>
                <a:ext uri="{63B3BB69-23CF-44E3-9099-C40C66FF867C}">
                  <a14:compatExt spid="_x0000_s1615"/>
                </a:ext>
                <a:ext uri="{FF2B5EF4-FFF2-40B4-BE49-F238E27FC236}">
                  <a16:creationId xmlns:a16="http://schemas.microsoft.com/office/drawing/2014/main" id="{00000000-0008-0000-0300-00004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70</xdr:row>
          <xdr:rowOff>219075</xdr:rowOff>
        </xdr:from>
        <xdr:to>
          <xdr:col>94</xdr:col>
          <xdr:colOff>9525</xdr:colOff>
          <xdr:row>70</xdr:row>
          <xdr:rowOff>228600</xdr:rowOff>
        </xdr:to>
        <xdr:sp macro="" textlink="">
          <xdr:nvSpPr>
            <xdr:cNvPr id="1616" name="Button 592" hidden="1">
              <a:extLst>
                <a:ext uri="{63B3BB69-23CF-44E3-9099-C40C66FF867C}">
                  <a14:compatExt spid="_x0000_s1616"/>
                </a:ext>
                <a:ext uri="{FF2B5EF4-FFF2-40B4-BE49-F238E27FC236}">
                  <a16:creationId xmlns:a16="http://schemas.microsoft.com/office/drawing/2014/main" id="{00000000-0008-0000-0300-00005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70</xdr:row>
          <xdr:rowOff>219075</xdr:rowOff>
        </xdr:from>
        <xdr:to>
          <xdr:col>94</xdr:col>
          <xdr:colOff>9525</xdr:colOff>
          <xdr:row>70</xdr:row>
          <xdr:rowOff>228600</xdr:rowOff>
        </xdr:to>
        <xdr:sp macro="" textlink="">
          <xdr:nvSpPr>
            <xdr:cNvPr id="1617" name="Button 593" hidden="1">
              <a:extLst>
                <a:ext uri="{63B3BB69-23CF-44E3-9099-C40C66FF867C}">
                  <a14:compatExt spid="_x0000_s1617"/>
                </a:ext>
                <a:ext uri="{FF2B5EF4-FFF2-40B4-BE49-F238E27FC236}">
                  <a16:creationId xmlns:a16="http://schemas.microsoft.com/office/drawing/2014/main" id="{00000000-0008-0000-0300-00005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70</xdr:row>
          <xdr:rowOff>219075</xdr:rowOff>
        </xdr:from>
        <xdr:to>
          <xdr:col>94</xdr:col>
          <xdr:colOff>9525</xdr:colOff>
          <xdr:row>70</xdr:row>
          <xdr:rowOff>228600</xdr:rowOff>
        </xdr:to>
        <xdr:sp macro="" textlink="">
          <xdr:nvSpPr>
            <xdr:cNvPr id="1618" name="Button 594" hidden="1">
              <a:extLst>
                <a:ext uri="{63B3BB69-23CF-44E3-9099-C40C66FF867C}">
                  <a14:compatExt spid="_x0000_s1618"/>
                </a:ext>
                <a:ext uri="{FF2B5EF4-FFF2-40B4-BE49-F238E27FC236}">
                  <a16:creationId xmlns:a16="http://schemas.microsoft.com/office/drawing/2014/main" id="{00000000-0008-0000-0300-00005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70</xdr:row>
          <xdr:rowOff>219075</xdr:rowOff>
        </xdr:from>
        <xdr:to>
          <xdr:col>94</xdr:col>
          <xdr:colOff>9525</xdr:colOff>
          <xdr:row>70</xdr:row>
          <xdr:rowOff>228600</xdr:rowOff>
        </xdr:to>
        <xdr:sp macro="" textlink="">
          <xdr:nvSpPr>
            <xdr:cNvPr id="1619" name="Button 595" hidden="1">
              <a:extLst>
                <a:ext uri="{63B3BB69-23CF-44E3-9099-C40C66FF867C}">
                  <a14:compatExt spid="_x0000_s1619"/>
                </a:ext>
                <a:ext uri="{FF2B5EF4-FFF2-40B4-BE49-F238E27FC236}">
                  <a16:creationId xmlns:a16="http://schemas.microsoft.com/office/drawing/2014/main" id="{00000000-0008-0000-0300-00005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</xdr:row>
          <xdr:rowOff>285750</xdr:rowOff>
        </xdr:from>
        <xdr:to>
          <xdr:col>94</xdr:col>
          <xdr:colOff>9525</xdr:colOff>
          <xdr:row>93</xdr:row>
          <xdr:rowOff>295275</xdr:rowOff>
        </xdr:to>
        <xdr:sp macro="" textlink="">
          <xdr:nvSpPr>
            <xdr:cNvPr id="1620" name="Button 596" hidden="1">
              <a:extLst>
                <a:ext uri="{63B3BB69-23CF-44E3-9099-C40C66FF867C}">
                  <a14:compatExt spid="_x0000_s1620"/>
                </a:ext>
                <a:ext uri="{FF2B5EF4-FFF2-40B4-BE49-F238E27FC236}">
                  <a16:creationId xmlns:a16="http://schemas.microsoft.com/office/drawing/2014/main" id="{00000000-0008-0000-0300-00005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</xdr:row>
          <xdr:rowOff>285750</xdr:rowOff>
        </xdr:from>
        <xdr:to>
          <xdr:col>94</xdr:col>
          <xdr:colOff>9525</xdr:colOff>
          <xdr:row>93</xdr:row>
          <xdr:rowOff>295275</xdr:rowOff>
        </xdr:to>
        <xdr:sp macro="" textlink="">
          <xdr:nvSpPr>
            <xdr:cNvPr id="1621" name="Button 597" hidden="1">
              <a:extLst>
                <a:ext uri="{63B3BB69-23CF-44E3-9099-C40C66FF867C}">
                  <a14:compatExt spid="_x0000_s1621"/>
                </a:ext>
                <a:ext uri="{FF2B5EF4-FFF2-40B4-BE49-F238E27FC236}">
                  <a16:creationId xmlns:a16="http://schemas.microsoft.com/office/drawing/2014/main" id="{00000000-0008-0000-0300-00005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</xdr:row>
          <xdr:rowOff>285750</xdr:rowOff>
        </xdr:from>
        <xdr:to>
          <xdr:col>94</xdr:col>
          <xdr:colOff>9525</xdr:colOff>
          <xdr:row>93</xdr:row>
          <xdr:rowOff>295275</xdr:rowOff>
        </xdr:to>
        <xdr:sp macro="" textlink="">
          <xdr:nvSpPr>
            <xdr:cNvPr id="1622" name="Button 598" hidden="1">
              <a:extLst>
                <a:ext uri="{63B3BB69-23CF-44E3-9099-C40C66FF867C}">
                  <a14:compatExt spid="_x0000_s1622"/>
                </a:ext>
                <a:ext uri="{FF2B5EF4-FFF2-40B4-BE49-F238E27FC236}">
                  <a16:creationId xmlns:a16="http://schemas.microsoft.com/office/drawing/2014/main" id="{00000000-0008-0000-0300-00005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</xdr:row>
          <xdr:rowOff>285750</xdr:rowOff>
        </xdr:from>
        <xdr:to>
          <xdr:col>94</xdr:col>
          <xdr:colOff>9525</xdr:colOff>
          <xdr:row>93</xdr:row>
          <xdr:rowOff>295275</xdr:rowOff>
        </xdr:to>
        <xdr:sp macro="" textlink="">
          <xdr:nvSpPr>
            <xdr:cNvPr id="1623" name="Button 599" hidden="1">
              <a:extLst>
                <a:ext uri="{63B3BB69-23CF-44E3-9099-C40C66FF867C}">
                  <a14:compatExt spid="_x0000_s1623"/>
                </a:ext>
                <a:ext uri="{FF2B5EF4-FFF2-40B4-BE49-F238E27FC236}">
                  <a16:creationId xmlns:a16="http://schemas.microsoft.com/office/drawing/2014/main" id="{00000000-0008-0000-0300-00005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</xdr:row>
          <xdr:rowOff>285750</xdr:rowOff>
        </xdr:from>
        <xdr:to>
          <xdr:col>94</xdr:col>
          <xdr:colOff>9525</xdr:colOff>
          <xdr:row>93</xdr:row>
          <xdr:rowOff>295275</xdr:rowOff>
        </xdr:to>
        <xdr:sp macro="" textlink="">
          <xdr:nvSpPr>
            <xdr:cNvPr id="1624" name="Button 600" hidden="1">
              <a:extLst>
                <a:ext uri="{63B3BB69-23CF-44E3-9099-C40C66FF867C}">
                  <a14:compatExt spid="_x0000_s1624"/>
                </a:ext>
                <a:ext uri="{FF2B5EF4-FFF2-40B4-BE49-F238E27FC236}">
                  <a16:creationId xmlns:a16="http://schemas.microsoft.com/office/drawing/2014/main" id="{00000000-0008-0000-0300-00005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</xdr:row>
          <xdr:rowOff>285750</xdr:rowOff>
        </xdr:from>
        <xdr:to>
          <xdr:col>94</xdr:col>
          <xdr:colOff>9525</xdr:colOff>
          <xdr:row>93</xdr:row>
          <xdr:rowOff>295275</xdr:rowOff>
        </xdr:to>
        <xdr:sp macro="" textlink="">
          <xdr:nvSpPr>
            <xdr:cNvPr id="1625" name="Button 601" hidden="1">
              <a:extLst>
                <a:ext uri="{63B3BB69-23CF-44E3-9099-C40C66FF867C}">
                  <a14:compatExt spid="_x0000_s1625"/>
                </a:ext>
                <a:ext uri="{FF2B5EF4-FFF2-40B4-BE49-F238E27FC236}">
                  <a16:creationId xmlns:a16="http://schemas.microsoft.com/office/drawing/2014/main" id="{00000000-0008-0000-0300-00005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</xdr:row>
          <xdr:rowOff>285750</xdr:rowOff>
        </xdr:from>
        <xdr:to>
          <xdr:col>94</xdr:col>
          <xdr:colOff>9525</xdr:colOff>
          <xdr:row>93</xdr:row>
          <xdr:rowOff>295275</xdr:rowOff>
        </xdr:to>
        <xdr:sp macro="" textlink="">
          <xdr:nvSpPr>
            <xdr:cNvPr id="1626" name="Button 602" hidden="1">
              <a:extLst>
                <a:ext uri="{63B3BB69-23CF-44E3-9099-C40C66FF867C}">
                  <a14:compatExt spid="_x0000_s1626"/>
                </a:ext>
                <a:ext uri="{FF2B5EF4-FFF2-40B4-BE49-F238E27FC236}">
                  <a16:creationId xmlns:a16="http://schemas.microsoft.com/office/drawing/2014/main" id="{00000000-0008-0000-0300-00005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</xdr:row>
          <xdr:rowOff>285750</xdr:rowOff>
        </xdr:from>
        <xdr:to>
          <xdr:col>94</xdr:col>
          <xdr:colOff>9525</xdr:colOff>
          <xdr:row>93</xdr:row>
          <xdr:rowOff>295275</xdr:rowOff>
        </xdr:to>
        <xdr:sp macro="" textlink="">
          <xdr:nvSpPr>
            <xdr:cNvPr id="1627" name="Button 603" hidden="1">
              <a:extLst>
                <a:ext uri="{63B3BB69-23CF-44E3-9099-C40C66FF867C}">
                  <a14:compatExt spid="_x0000_s1627"/>
                </a:ext>
                <a:ext uri="{FF2B5EF4-FFF2-40B4-BE49-F238E27FC236}">
                  <a16:creationId xmlns:a16="http://schemas.microsoft.com/office/drawing/2014/main" id="{00000000-0008-0000-0300-00005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117</xdr:row>
          <xdr:rowOff>9525</xdr:rowOff>
        </xdr:from>
        <xdr:to>
          <xdr:col>94</xdr:col>
          <xdr:colOff>9525</xdr:colOff>
          <xdr:row>117</xdr:row>
          <xdr:rowOff>19050</xdr:rowOff>
        </xdr:to>
        <xdr:sp macro="" textlink="">
          <xdr:nvSpPr>
            <xdr:cNvPr id="1628" name="Button 604" hidden="1">
              <a:extLst>
                <a:ext uri="{63B3BB69-23CF-44E3-9099-C40C66FF867C}">
                  <a14:compatExt spid="_x0000_s1628"/>
                </a:ext>
                <a:ext uri="{FF2B5EF4-FFF2-40B4-BE49-F238E27FC236}">
                  <a16:creationId xmlns:a16="http://schemas.microsoft.com/office/drawing/2014/main" id="{00000000-0008-0000-0300-00005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117</xdr:row>
          <xdr:rowOff>9525</xdr:rowOff>
        </xdr:from>
        <xdr:to>
          <xdr:col>94</xdr:col>
          <xdr:colOff>9525</xdr:colOff>
          <xdr:row>117</xdr:row>
          <xdr:rowOff>19050</xdr:rowOff>
        </xdr:to>
        <xdr:sp macro="" textlink="">
          <xdr:nvSpPr>
            <xdr:cNvPr id="1629" name="Button 605" hidden="1">
              <a:extLst>
                <a:ext uri="{63B3BB69-23CF-44E3-9099-C40C66FF867C}">
                  <a14:compatExt spid="_x0000_s1629"/>
                </a:ext>
                <a:ext uri="{FF2B5EF4-FFF2-40B4-BE49-F238E27FC236}">
                  <a16:creationId xmlns:a16="http://schemas.microsoft.com/office/drawing/2014/main" id="{00000000-0008-0000-0300-00005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117</xdr:row>
          <xdr:rowOff>9525</xdr:rowOff>
        </xdr:from>
        <xdr:to>
          <xdr:col>94</xdr:col>
          <xdr:colOff>9525</xdr:colOff>
          <xdr:row>117</xdr:row>
          <xdr:rowOff>19050</xdr:rowOff>
        </xdr:to>
        <xdr:sp macro="" textlink="">
          <xdr:nvSpPr>
            <xdr:cNvPr id="1630" name="Button 606" hidden="1">
              <a:extLst>
                <a:ext uri="{63B3BB69-23CF-44E3-9099-C40C66FF867C}">
                  <a14:compatExt spid="_x0000_s1630"/>
                </a:ext>
                <a:ext uri="{FF2B5EF4-FFF2-40B4-BE49-F238E27FC236}">
                  <a16:creationId xmlns:a16="http://schemas.microsoft.com/office/drawing/2014/main" id="{00000000-0008-0000-0300-00005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117</xdr:row>
          <xdr:rowOff>9525</xdr:rowOff>
        </xdr:from>
        <xdr:to>
          <xdr:col>94</xdr:col>
          <xdr:colOff>9525</xdr:colOff>
          <xdr:row>117</xdr:row>
          <xdr:rowOff>19050</xdr:rowOff>
        </xdr:to>
        <xdr:sp macro="" textlink="">
          <xdr:nvSpPr>
            <xdr:cNvPr id="1631" name="Button 607" hidden="1">
              <a:extLst>
                <a:ext uri="{63B3BB69-23CF-44E3-9099-C40C66FF867C}">
                  <a14:compatExt spid="_x0000_s1631"/>
                </a:ext>
                <a:ext uri="{FF2B5EF4-FFF2-40B4-BE49-F238E27FC236}">
                  <a16:creationId xmlns:a16="http://schemas.microsoft.com/office/drawing/2014/main" id="{00000000-0008-0000-0300-00005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117</xdr:row>
          <xdr:rowOff>9525</xdr:rowOff>
        </xdr:from>
        <xdr:to>
          <xdr:col>94</xdr:col>
          <xdr:colOff>9525</xdr:colOff>
          <xdr:row>117</xdr:row>
          <xdr:rowOff>19050</xdr:rowOff>
        </xdr:to>
        <xdr:sp macro="" textlink="">
          <xdr:nvSpPr>
            <xdr:cNvPr id="1632" name="Button 608" hidden="1">
              <a:extLst>
                <a:ext uri="{63B3BB69-23CF-44E3-9099-C40C66FF867C}">
                  <a14:compatExt spid="_x0000_s1632"/>
                </a:ext>
                <a:ext uri="{FF2B5EF4-FFF2-40B4-BE49-F238E27FC236}">
                  <a16:creationId xmlns:a16="http://schemas.microsoft.com/office/drawing/2014/main" id="{00000000-0008-0000-0300-00006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117</xdr:row>
          <xdr:rowOff>9525</xdr:rowOff>
        </xdr:from>
        <xdr:to>
          <xdr:col>94</xdr:col>
          <xdr:colOff>9525</xdr:colOff>
          <xdr:row>117</xdr:row>
          <xdr:rowOff>19050</xdr:rowOff>
        </xdr:to>
        <xdr:sp macro="" textlink="">
          <xdr:nvSpPr>
            <xdr:cNvPr id="1633" name="Button 609" hidden="1">
              <a:extLst>
                <a:ext uri="{63B3BB69-23CF-44E3-9099-C40C66FF867C}">
                  <a14:compatExt spid="_x0000_s1633"/>
                </a:ext>
                <a:ext uri="{FF2B5EF4-FFF2-40B4-BE49-F238E27FC236}">
                  <a16:creationId xmlns:a16="http://schemas.microsoft.com/office/drawing/2014/main" id="{00000000-0008-0000-0300-00006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117</xdr:row>
          <xdr:rowOff>9525</xdr:rowOff>
        </xdr:from>
        <xdr:to>
          <xdr:col>94</xdr:col>
          <xdr:colOff>9525</xdr:colOff>
          <xdr:row>117</xdr:row>
          <xdr:rowOff>19050</xdr:rowOff>
        </xdr:to>
        <xdr:sp macro="" textlink="">
          <xdr:nvSpPr>
            <xdr:cNvPr id="1634" name="Button 610" hidden="1">
              <a:extLst>
                <a:ext uri="{63B3BB69-23CF-44E3-9099-C40C66FF867C}">
                  <a14:compatExt spid="_x0000_s1634"/>
                </a:ext>
                <a:ext uri="{FF2B5EF4-FFF2-40B4-BE49-F238E27FC236}">
                  <a16:creationId xmlns:a16="http://schemas.microsoft.com/office/drawing/2014/main" id="{00000000-0008-0000-0300-00006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117</xdr:row>
          <xdr:rowOff>9525</xdr:rowOff>
        </xdr:from>
        <xdr:to>
          <xdr:col>94</xdr:col>
          <xdr:colOff>9525</xdr:colOff>
          <xdr:row>117</xdr:row>
          <xdr:rowOff>19050</xdr:rowOff>
        </xdr:to>
        <xdr:sp macro="" textlink="">
          <xdr:nvSpPr>
            <xdr:cNvPr id="1635" name="Button 611" hidden="1">
              <a:extLst>
                <a:ext uri="{63B3BB69-23CF-44E3-9099-C40C66FF867C}">
                  <a14:compatExt spid="_x0000_s1635"/>
                </a:ext>
                <a:ext uri="{FF2B5EF4-FFF2-40B4-BE49-F238E27FC236}">
                  <a16:creationId xmlns:a16="http://schemas.microsoft.com/office/drawing/2014/main" id="{00000000-0008-0000-0300-00006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140</xdr:row>
          <xdr:rowOff>76200</xdr:rowOff>
        </xdr:from>
        <xdr:to>
          <xdr:col>94</xdr:col>
          <xdr:colOff>9525</xdr:colOff>
          <xdr:row>140</xdr:row>
          <xdr:rowOff>85725</xdr:rowOff>
        </xdr:to>
        <xdr:sp macro="" textlink="">
          <xdr:nvSpPr>
            <xdr:cNvPr id="1637" name="Button 613" hidden="1">
              <a:extLst>
                <a:ext uri="{63B3BB69-23CF-44E3-9099-C40C66FF867C}">
                  <a14:compatExt spid="_x0000_s1637"/>
                </a:ext>
                <a:ext uri="{FF2B5EF4-FFF2-40B4-BE49-F238E27FC236}">
                  <a16:creationId xmlns:a16="http://schemas.microsoft.com/office/drawing/2014/main" id="{00000000-0008-0000-0300-00006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140</xdr:row>
          <xdr:rowOff>76200</xdr:rowOff>
        </xdr:from>
        <xdr:to>
          <xdr:col>94</xdr:col>
          <xdr:colOff>9525</xdr:colOff>
          <xdr:row>140</xdr:row>
          <xdr:rowOff>85725</xdr:rowOff>
        </xdr:to>
        <xdr:sp macro="" textlink="">
          <xdr:nvSpPr>
            <xdr:cNvPr id="1638" name="Button 614" hidden="1">
              <a:extLst>
                <a:ext uri="{63B3BB69-23CF-44E3-9099-C40C66FF867C}">
                  <a14:compatExt spid="_x0000_s1638"/>
                </a:ext>
                <a:ext uri="{FF2B5EF4-FFF2-40B4-BE49-F238E27FC236}">
                  <a16:creationId xmlns:a16="http://schemas.microsoft.com/office/drawing/2014/main" id="{00000000-0008-0000-0300-00006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140</xdr:row>
          <xdr:rowOff>76200</xdr:rowOff>
        </xdr:from>
        <xdr:to>
          <xdr:col>94</xdr:col>
          <xdr:colOff>9525</xdr:colOff>
          <xdr:row>140</xdr:row>
          <xdr:rowOff>85725</xdr:rowOff>
        </xdr:to>
        <xdr:sp macro="" textlink="">
          <xdr:nvSpPr>
            <xdr:cNvPr id="1639" name="Button 615" hidden="1">
              <a:extLst>
                <a:ext uri="{63B3BB69-23CF-44E3-9099-C40C66FF867C}">
                  <a14:compatExt spid="_x0000_s1639"/>
                </a:ext>
                <a:ext uri="{FF2B5EF4-FFF2-40B4-BE49-F238E27FC236}">
                  <a16:creationId xmlns:a16="http://schemas.microsoft.com/office/drawing/2014/main" id="{00000000-0008-0000-0300-00006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140</xdr:row>
          <xdr:rowOff>76200</xdr:rowOff>
        </xdr:from>
        <xdr:to>
          <xdr:col>94</xdr:col>
          <xdr:colOff>9525</xdr:colOff>
          <xdr:row>140</xdr:row>
          <xdr:rowOff>85725</xdr:rowOff>
        </xdr:to>
        <xdr:sp macro="" textlink="">
          <xdr:nvSpPr>
            <xdr:cNvPr id="1640" name="Button 616" hidden="1">
              <a:extLst>
                <a:ext uri="{63B3BB69-23CF-44E3-9099-C40C66FF867C}">
                  <a14:compatExt spid="_x0000_s1640"/>
                </a:ext>
                <a:ext uri="{FF2B5EF4-FFF2-40B4-BE49-F238E27FC236}">
                  <a16:creationId xmlns:a16="http://schemas.microsoft.com/office/drawing/2014/main" id="{00000000-0008-0000-0300-00006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140</xdr:row>
          <xdr:rowOff>76200</xdr:rowOff>
        </xdr:from>
        <xdr:to>
          <xdr:col>94</xdr:col>
          <xdr:colOff>9525</xdr:colOff>
          <xdr:row>140</xdr:row>
          <xdr:rowOff>85725</xdr:rowOff>
        </xdr:to>
        <xdr:sp macro="" textlink="">
          <xdr:nvSpPr>
            <xdr:cNvPr id="1641" name="Button 617" hidden="1">
              <a:extLst>
                <a:ext uri="{63B3BB69-23CF-44E3-9099-C40C66FF867C}">
                  <a14:compatExt spid="_x0000_s1641"/>
                </a:ext>
                <a:ext uri="{FF2B5EF4-FFF2-40B4-BE49-F238E27FC236}">
                  <a16:creationId xmlns:a16="http://schemas.microsoft.com/office/drawing/2014/main" id="{00000000-0008-0000-0300-00006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140</xdr:row>
          <xdr:rowOff>76200</xdr:rowOff>
        </xdr:from>
        <xdr:to>
          <xdr:col>94</xdr:col>
          <xdr:colOff>9525</xdr:colOff>
          <xdr:row>140</xdr:row>
          <xdr:rowOff>85725</xdr:rowOff>
        </xdr:to>
        <xdr:sp macro="" textlink="">
          <xdr:nvSpPr>
            <xdr:cNvPr id="1642" name="Button 618" hidden="1">
              <a:extLst>
                <a:ext uri="{63B3BB69-23CF-44E3-9099-C40C66FF867C}">
                  <a14:compatExt spid="_x0000_s1642"/>
                </a:ext>
                <a:ext uri="{FF2B5EF4-FFF2-40B4-BE49-F238E27FC236}">
                  <a16:creationId xmlns:a16="http://schemas.microsoft.com/office/drawing/2014/main" id="{00000000-0008-0000-0300-00006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140</xdr:row>
          <xdr:rowOff>76200</xdr:rowOff>
        </xdr:from>
        <xdr:to>
          <xdr:col>94</xdr:col>
          <xdr:colOff>9525</xdr:colOff>
          <xdr:row>140</xdr:row>
          <xdr:rowOff>85725</xdr:rowOff>
        </xdr:to>
        <xdr:sp macro="" textlink="">
          <xdr:nvSpPr>
            <xdr:cNvPr id="1643" name="Button 619" hidden="1">
              <a:extLst>
                <a:ext uri="{63B3BB69-23CF-44E3-9099-C40C66FF867C}">
                  <a14:compatExt spid="_x0000_s1643"/>
                </a:ext>
                <a:ext uri="{FF2B5EF4-FFF2-40B4-BE49-F238E27FC236}">
                  <a16:creationId xmlns:a16="http://schemas.microsoft.com/office/drawing/2014/main" id="{00000000-0008-0000-0300-00006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140</xdr:row>
          <xdr:rowOff>76200</xdr:rowOff>
        </xdr:from>
        <xdr:to>
          <xdr:col>94</xdr:col>
          <xdr:colOff>9525</xdr:colOff>
          <xdr:row>140</xdr:row>
          <xdr:rowOff>85725</xdr:rowOff>
        </xdr:to>
        <xdr:sp macro="" textlink="">
          <xdr:nvSpPr>
            <xdr:cNvPr id="1644" name="Button 620" hidden="1">
              <a:extLst>
                <a:ext uri="{63B3BB69-23CF-44E3-9099-C40C66FF867C}">
                  <a14:compatExt spid="_x0000_s1644"/>
                </a:ext>
                <a:ext uri="{FF2B5EF4-FFF2-40B4-BE49-F238E27FC236}">
                  <a16:creationId xmlns:a16="http://schemas.microsoft.com/office/drawing/2014/main" id="{00000000-0008-0000-0300-00006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163</xdr:row>
          <xdr:rowOff>152400</xdr:rowOff>
        </xdr:from>
        <xdr:to>
          <xdr:col>94</xdr:col>
          <xdr:colOff>9525</xdr:colOff>
          <xdr:row>163</xdr:row>
          <xdr:rowOff>161925</xdr:rowOff>
        </xdr:to>
        <xdr:sp macro="" textlink="">
          <xdr:nvSpPr>
            <xdr:cNvPr id="1645" name="Button 621" hidden="1">
              <a:extLst>
                <a:ext uri="{63B3BB69-23CF-44E3-9099-C40C66FF867C}">
                  <a14:compatExt spid="_x0000_s1645"/>
                </a:ext>
                <a:ext uri="{FF2B5EF4-FFF2-40B4-BE49-F238E27FC236}">
                  <a16:creationId xmlns:a16="http://schemas.microsoft.com/office/drawing/2014/main" id="{00000000-0008-0000-0300-00006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163</xdr:row>
          <xdr:rowOff>152400</xdr:rowOff>
        </xdr:from>
        <xdr:to>
          <xdr:col>94</xdr:col>
          <xdr:colOff>9525</xdr:colOff>
          <xdr:row>163</xdr:row>
          <xdr:rowOff>161925</xdr:rowOff>
        </xdr:to>
        <xdr:sp macro="" textlink="">
          <xdr:nvSpPr>
            <xdr:cNvPr id="1646" name="Button 622" hidden="1">
              <a:extLst>
                <a:ext uri="{63B3BB69-23CF-44E3-9099-C40C66FF867C}">
                  <a14:compatExt spid="_x0000_s1646"/>
                </a:ext>
                <a:ext uri="{FF2B5EF4-FFF2-40B4-BE49-F238E27FC236}">
                  <a16:creationId xmlns:a16="http://schemas.microsoft.com/office/drawing/2014/main" id="{00000000-0008-0000-0300-00006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163</xdr:row>
          <xdr:rowOff>152400</xdr:rowOff>
        </xdr:from>
        <xdr:to>
          <xdr:col>94</xdr:col>
          <xdr:colOff>9525</xdr:colOff>
          <xdr:row>163</xdr:row>
          <xdr:rowOff>161925</xdr:rowOff>
        </xdr:to>
        <xdr:sp macro="" textlink="">
          <xdr:nvSpPr>
            <xdr:cNvPr id="1647" name="Button 623" hidden="1">
              <a:extLst>
                <a:ext uri="{63B3BB69-23CF-44E3-9099-C40C66FF867C}">
                  <a14:compatExt spid="_x0000_s1647"/>
                </a:ext>
                <a:ext uri="{FF2B5EF4-FFF2-40B4-BE49-F238E27FC236}">
                  <a16:creationId xmlns:a16="http://schemas.microsoft.com/office/drawing/2014/main" id="{00000000-0008-0000-0300-00006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163</xdr:row>
          <xdr:rowOff>152400</xdr:rowOff>
        </xdr:from>
        <xdr:to>
          <xdr:col>94</xdr:col>
          <xdr:colOff>9525</xdr:colOff>
          <xdr:row>163</xdr:row>
          <xdr:rowOff>161925</xdr:rowOff>
        </xdr:to>
        <xdr:sp macro="" textlink="">
          <xdr:nvSpPr>
            <xdr:cNvPr id="1648" name="Button 624" hidden="1">
              <a:extLst>
                <a:ext uri="{63B3BB69-23CF-44E3-9099-C40C66FF867C}">
                  <a14:compatExt spid="_x0000_s1648"/>
                </a:ext>
                <a:ext uri="{FF2B5EF4-FFF2-40B4-BE49-F238E27FC236}">
                  <a16:creationId xmlns:a16="http://schemas.microsoft.com/office/drawing/2014/main" id="{00000000-0008-0000-0300-00007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163</xdr:row>
          <xdr:rowOff>152400</xdr:rowOff>
        </xdr:from>
        <xdr:to>
          <xdr:col>94</xdr:col>
          <xdr:colOff>9525</xdr:colOff>
          <xdr:row>163</xdr:row>
          <xdr:rowOff>161925</xdr:rowOff>
        </xdr:to>
        <xdr:sp macro="" textlink="">
          <xdr:nvSpPr>
            <xdr:cNvPr id="1649" name="Button 625" hidden="1">
              <a:extLst>
                <a:ext uri="{63B3BB69-23CF-44E3-9099-C40C66FF867C}">
                  <a14:compatExt spid="_x0000_s1649"/>
                </a:ext>
                <a:ext uri="{FF2B5EF4-FFF2-40B4-BE49-F238E27FC236}">
                  <a16:creationId xmlns:a16="http://schemas.microsoft.com/office/drawing/2014/main" id="{00000000-0008-0000-0300-00007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163</xdr:row>
          <xdr:rowOff>152400</xdr:rowOff>
        </xdr:from>
        <xdr:to>
          <xdr:col>94</xdr:col>
          <xdr:colOff>9525</xdr:colOff>
          <xdr:row>163</xdr:row>
          <xdr:rowOff>161925</xdr:rowOff>
        </xdr:to>
        <xdr:sp macro="" textlink="">
          <xdr:nvSpPr>
            <xdr:cNvPr id="1650" name="Button 626" hidden="1">
              <a:extLst>
                <a:ext uri="{63B3BB69-23CF-44E3-9099-C40C66FF867C}">
                  <a14:compatExt spid="_x0000_s1650"/>
                </a:ext>
                <a:ext uri="{FF2B5EF4-FFF2-40B4-BE49-F238E27FC236}">
                  <a16:creationId xmlns:a16="http://schemas.microsoft.com/office/drawing/2014/main" id="{00000000-0008-0000-0300-00007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163</xdr:row>
          <xdr:rowOff>152400</xdr:rowOff>
        </xdr:from>
        <xdr:to>
          <xdr:col>94</xdr:col>
          <xdr:colOff>9525</xdr:colOff>
          <xdr:row>163</xdr:row>
          <xdr:rowOff>161925</xdr:rowOff>
        </xdr:to>
        <xdr:sp macro="" textlink="">
          <xdr:nvSpPr>
            <xdr:cNvPr id="1651" name="Button 627" hidden="1">
              <a:extLst>
                <a:ext uri="{63B3BB69-23CF-44E3-9099-C40C66FF867C}">
                  <a14:compatExt spid="_x0000_s1651"/>
                </a:ext>
                <a:ext uri="{FF2B5EF4-FFF2-40B4-BE49-F238E27FC236}">
                  <a16:creationId xmlns:a16="http://schemas.microsoft.com/office/drawing/2014/main" id="{00000000-0008-0000-0300-00007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163</xdr:row>
          <xdr:rowOff>152400</xdr:rowOff>
        </xdr:from>
        <xdr:to>
          <xdr:col>94</xdr:col>
          <xdr:colOff>9525</xdr:colOff>
          <xdr:row>163</xdr:row>
          <xdr:rowOff>161925</xdr:rowOff>
        </xdr:to>
        <xdr:sp macro="" textlink="">
          <xdr:nvSpPr>
            <xdr:cNvPr id="1652" name="Button 628" hidden="1">
              <a:extLst>
                <a:ext uri="{63B3BB69-23CF-44E3-9099-C40C66FF867C}">
                  <a14:compatExt spid="_x0000_s1652"/>
                </a:ext>
                <a:ext uri="{FF2B5EF4-FFF2-40B4-BE49-F238E27FC236}">
                  <a16:creationId xmlns:a16="http://schemas.microsoft.com/office/drawing/2014/main" id="{00000000-0008-0000-0300-00007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186</xdr:row>
          <xdr:rowOff>219075</xdr:rowOff>
        </xdr:from>
        <xdr:to>
          <xdr:col>94</xdr:col>
          <xdr:colOff>9525</xdr:colOff>
          <xdr:row>186</xdr:row>
          <xdr:rowOff>228600</xdr:rowOff>
        </xdr:to>
        <xdr:sp macro="" textlink="">
          <xdr:nvSpPr>
            <xdr:cNvPr id="1653" name="Button 629" hidden="1">
              <a:extLst>
                <a:ext uri="{63B3BB69-23CF-44E3-9099-C40C66FF867C}">
                  <a14:compatExt spid="_x0000_s1653"/>
                </a:ext>
                <a:ext uri="{FF2B5EF4-FFF2-40B4-BE49-F238E27FC236}">
                  <a16:creationId xmlns:a16="http://schemas.microsoft.com/office/drawing/2014/main" id="{00000000-0008-0000-0300-00007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186</xdr:row>
          <xdr:rowOff>219075</xdr:rowOff>
        </xdr:from>
        <xdr:to>
          <xdr:col>94</xdr:col>
          <xdr:colOff>9525</xdr:colOff>
          <xdr:row>186</xdr:row>
          <xdr:rowOff>228600</xdr:rowOff>
        </xdr:to>
        <xdr:sp macro="" textlink="">
          <xdr:nvSpPr>
            <xdr:cNvPr id="1654" name="Button 630" hidden="1">
              <a:extLst>
                <a:ext uri="{63B3BB69-23CF-44E3-9099-C40C66FF867C}">
                  <a14:compatExt spid="_x0000_s1654"/>
                </a:ext>
                <a:ext uri="{FF2B5EF4-FFF2-40B4-BE49-F238E27FC236}">
                  <a16:creationId xmlns:a16="http://schemas.microsoft.com/office/drawing/2014/main" id="{00000000-0008-0000-0300-00007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186</xdr:row>
          <xdr:rowOff>219075</xdr:rowOff>
        </xdr:from>
        <xdr:to>
          <xdr:col>94</xdr:col>
          <xdr:colOff>9525</xdr:colOff>
          <xdr:row>186</xdr:row>
          <xdr:rowOff>228600</xdr:rowOff>
        </xdr:to>
        <xdr:sp macro="" textlink="">
          <xdr:nvSpPr>
            <xdr:cNvPr id="1655" name="Button 631" hidden="1">
              <a:extLst>
                <a:ext uri="{63B3BB69-23CF-44E3-9099-C40C66FF867C}">
                  <a14:compatExt spid="_x0000_s1655"/>
                </a:ext>
                <a:ext uri="{FF2B5EF4-FFF2-40B4-BE49-F238E27FC236}">
                  <a16:creationId xmlns:a16="http://schemas.microsoft.com/office/drawing/2014/main" id="{00000000-0008-0000-0300-00007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186</xdr:row>
          <xdr:rowOff>219075</xdr:rowOff>
        </xdr:from>
        <xdr:to>
          <xdr:col>94</xdr:col>
          <xdr:colOff>9525</xdr:colOff>
          <xdr:row>186</xdr:row>
          <xdr:rowOff>228600</xdr:rowOff>
        </xdr:to>
        <xdr:sp macro="" textlink="">
          <xdr:nvSpPr>
            <xdr:cNvPr id="1656" name="Button 632" hidden="1">
              <a:extLst>
                <a:ext uri="{63B3BB69-23CF-44E3-9099-C40C66FF867C}">
                  <a14:compatExt spid="_x0000_s1656"/>
                </a:ext>
                <a:ext uri="{FF2B5EF4-FFF2-40B4-BE49-F238E27FC236}">
                  <a16:creationId xmlns:a16="http://schemas.microsoft.com/office/drawing/2014/main" id="{00000000-0008-0000-0300-00007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186</xdr:row>
          <xdr:rowOff>219075</xdr:rowOff>
        </xdr:from>
        <xdr:to>
          <xdr:col>94</xdr:col>
          <xdr:colOff>9525</xdr:colOff>
          <xdr:row>186</xdr:row>
          <xdr:rowOff>228600</xdr:rowOff>
        </xdr:to>
        <xdr:sp macro="" textlink="">
          <xdr:nvSpPr>
            <xdr:cNvPr id="1657" name="Button 633" hidden="1">
              <a:extLst>
                <a:ext uri="{63B3BB69-23CF-44E3-9099-C40C66FF867C}">
                  <a14:compatExt spid="_x0000_s1657"/>
                </a:ext>
                <a:ext uri="{FF2B5EF4-FFF2-40B4-BE49-F238E27FC236}">
                  <a16:creationId xmlns:a16="http://schemas.microsoft.com/office/drawing/2014/main" id="{00000000-0008-0000-0300-00007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186</xdr:row>
          <xdr:rowOff>219075</xdr:rowOff>
        </xdr:from>
        <xdr:to>
          <xdr:col>94</xdr:col>
          <xdr:colOff>9525</xdr:colOff>
          <xdr:row>186</xdr:row>
          <xdr:rowOff>228600</xdr:rowOff>
        </xdr:to>
        <xdr:sp macro="" textlink="">
          <xdr:nvSpPr>
            <xdr:cNvPr id="1658" name="Button 634" hidden="1">
              <a:extLst>
                <a:ext uri="{63B3BB69-23CF-44E3-9099-C40C66FF867C}">
                  <a14:compatExt spid="_x0000_s1658"/>
                </a:ext>
                <a:ext uri="{FF2B5EF4-FFF2-40B4-BE49-F238E27FC236}">
                  <a16:creationId xmlns:a16="http://schemas.microsoft.com/office/drawing/2014/main" id="{00000000-0008-0000-0300-00007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186</xdr:row>
          <xdr:rowOff>219075</xdr:rowOff>
        </xdr:from>
        <xdr:to>
          <xdr:col>94</xdr:col>
          <xdr:colOff>9525</xdr:colOff>
          <xdr:row>186</xdr:row>
          <xdr:rowOff>228600</xdr:rowOff>
        </xdr:to>
        <xdr:sp macro="" textlink="">
          <xdr:nvSpPr>
            <xdr:cNvPr id="1659" name="Button 635" hidden="1">
              <a:extLst>
                <a:ext uri="{63B3BB69-23CF-44E3-9099-C40C66FF867C}">
                  <a14:compatExt spid="_x0000_s1659"/>
                </a:ext>
                <a:ext uri="{FF2B5EF4-FFF2-40B4-BE49-F238E27FC236}">
                  <a16:creationId xmlns:a16="http://schemas.microsoft.com/office/drawing/2014/main" id="{00000000-0008-0000-0300-00007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186</xdr:row>
          <xdr:rowOff>219075</xdr:rowOff>
        </xdr:from>
        <xdr:to>
          <xdr:col>94</xdr:col>
          <xdr:colOff>9525</xdr:colOff>
          <xdr:row>186</xdr:row>
          <xdr:rowOff>228600</xdr:rowOff>
        </xdr:to>
        <xdr:sp macro="" textlink="">
          <xdr:nvSpPr>
            <xdr:cNvPr id="1660" name="Button 636" hidden="1">
              <a:extLst>
                <a:ext uri="{63B3BB69-23CF-44E3-9099-C40C66FF867C}">
                  <a14:compatExt spid="_x0000_s1660"/>
                </a:ext>
                <a:ext uri="{FF2B5EF4-FFF2-40B4-BE49-F238E27FC236}">
                  <a16:creationId xmlns:a16="http://schemas.microsoft.com/office/drawing/2014/main" id="{00000000-0008-0000-0300-00007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209</xdr:row>
          <xdr:rowOff>295275</xdr:rowOff>
        </xdr:from>
        <xdr:to>
          <xdr:col>94</xdr:col>
          <xdr:colOff>9525</xdr:colOff>
          <xdr:row>209</xdr:row>
          <xdr:rowOff>304800</xdr:rowOff>
        </xdr:to>
        <xdr:sp macro="" textlink="">
          <xdr:nvSpPr>
            <xdr:cNvPr id="1661" name="Button 637" hidden="1">
              <a:extLst>
                <a:ext uri="{63B3BB69-23CF-44E3-9099-C40C66FF867C}">
                  <a14:compatExt spid="_x0000_s1661"/>
                </a:ext>
                <a:ext uri="{FF2B5EF4-FFF2-40B4-BE49-F238E27FC236}">
                  <a16:creationId xmlns:a16="http://schemas.microsoft.com/office/drawing/2014/main" id="{00000000-0008-0000-0300-00007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209</xdr:row>
          <xdr:rowOff>295275</xdr:rowOff>
        </xdr:from>
        <xdr:to>
          <xdr:col>94</xdr:col>
          <xdr:colOff>9525</xdr:colOff>
          <xdr:row>209</xdr:row>
          <xdr:rowOff>304800</xdr:rowOff>
        </xdr:to>
        <xdr:sp macro="" textlink="">
          <xdr:nvSpPr>
            <xdr:cNvPr id="1662" name="Button 638" hidden="1">
              <a:extLst>
                <a:ext uri="{63B3BB69-23CF-44E3-9099-C40C66FF867C}">
                  <a14:compatExt spid="_x0000_s1662"/>
                </a:ext>
                <a:ext uri="{FF2B5EF4-FFF2-40B4-BE49-F238E27FC236}">
                  <a16:creationId xmlns:a16="http://schemas.microsoft.com/office/drawing/2014/main" id="{00000000-0008-0000-0300-00007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209</xdr:row>
          <xdr:rowOff>295275</xdr:rowOff>
        </xdr:from>
        <xdr:to>
          <xdr:col>94</xdr:col>
          <xdr:colOff>9525</xdr:colOff>
          <xdr:row>209</xdr:row>
          <xdr:rowOff>304800</xdr:rowOff>
        </xdr:to>
        <xdr:sp macro="" textlink="">
          <xdr:nvSpPr>
            <xdr:cNvPr id="1663" name="Button 639" hidden="1">
              <a:extLst>
                <a:ext uri="{63B3BB69-23CF-44E3-9099-C40C66FF867C}">
                  <a14:compatExt spid="_x0000_s1663"/>
                </a:ext>
                <a:ext uri="{FF2B5EF4-FFF2-40B4-BE49-F238E27FC236}">
                  <a16:creationId xmlns:a16="http://schemas.microsoft.com/office/drawing/2014/main" id="{00000000-0008-0000-0300-00007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209</xdr:row>
          <xdr:rowOff>295275</xdr:rowOff>
        </xdr:from>
        <xdr:to>
          <xdr:col>94</xdr:col>
          <xdr:colOff>9525</xdr:colOff>
          <xdr:row>209</xdr:row>
          <xdr:rowOff>304800</xdr:rowOff>
        </xdr:to>
        <xdr:sp macro="" textlink="">
          <xdr:nvSpPr>
            <xdr:cNvPr id="1664" name="Button 640" hidden="1">
              <a:extLst>
                <a:ext uri="{63B3BB69-23CF-44E3-9099-C40C66FF867C}">
                  <a14:compatExt spid="_x0000_s1664"/>
                </a:ext>
                <a:ext uri="{FF2B5EF4-FFF2-40B4-BE49-F238E27FC236}">
                  <a16:creationId xmlns:a16="http://schemas.microsoft.com/office/drawing/2014/main" id="{00000000-0008-0000-0300-00008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209</xdr:row>
          <xdr:rowOff>295275</xdr:rowOff>
        </xdr:from>
        <xdr:to>
          <xdr:col>94</xdr:col>
          <xdr:colOff>9525</xdr:colOff>
          <xdr:row>209</xdr:row>
          <xdr:rowOff>304800</xdr:rowOff>
        </xdr:to>
        <xdr:sp macro="" textlink="">
          <xdr:nvSpPr>
            <xdr:cNvPr id="1665" name="Button 641" hidden="1">
              <a:extLst>
                <a:ext uri="{63B3BB69-23CF-44E3-9099-C40C66FF867C}">
                  <a14:compatExt spid="_x0000_s1665"/>
                </a:ext>
                <a:ext uri="{FF2B5EF4-FFF2-40B4-BE49-F238E27FC236}">
                  <a16:creationId xmlns:a16="http://schemas.microsoft.com/office/drawing/2014/main" id="{00000000-0008-0000-0300-00008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209</xdr:row>
          <xdr:rowOff>295275</xdr:rowOff>
        </xdr:from>
        <xdr:to>
          <xdr:col>94</xdr:col>
          <xdr:colOff>9525</xdr:colOff>
          <xdr:row>209</xdr:row>
          <xdr:rowOff>304800</xdr:rowOff>
        </xdr:to>
        <xdr:sp macro="" textlink="">
          <xdr:nvSpPr>
            <xdr:cNvPr id="1666" name="Button 642" hidden="1">
              <a:extLst>
                <a:ext uri="{63B3BB69-23CF-44E3-9099-C40C66FF867C}">
                  <a14:compatExt spid="_x0000_s1666"/>
                </a:ext>
                <a:ext uri="{FF2B5EF4-FFF2-40B4-BE49-F238E27FC236}">
                  <a16:creationId xmlns:a16="http://schemas.microsoft.com/office/drawing/2014/main" id="{00000000-0008-0000-0300-00008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209</xdr:row>
          <xdr:rowOff>295275</xdr:rowOff>
        </xdr:from>
        <xdr:to>
          <xdr:col>94</xdr:col>
          <xdr:colOff>9525</xdr:colOff>
          <xdr:row>209</xdr:row>
          <xdr:rowOff>304800</xdr:rowOff>
        </xdr:to>
        <xdr:sp macro="" textlink="">
          <xdr:nvSpPr>
            <xdr:cNvPr id="1667" name="Button 643" hidden="1">
              <a:extLst>
                <a:ext uri="{63B3BB69-23CF-44E3-9099-C40C66FF867C}">
                  <a14:compatExt spid="_x0000_s1667"/>
                </a:ext>
                <a:ext uri="{FF2B5EF4-FFF2-40B4-BE49-F238E27FC236}">
                  <a16:creationId xmlns:a16="http://schemas.microsoft.com/office/drawing/2014/main" id="{00000000-0008-0000-0300-00008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209</xdr:row>
          <xdr:rowOff>295275</xdr:rowOff>
        </xdr:from>
        <xdr:to>
          <xdr:col>94</xdr:col>
          <xdr:colOff>9525</xdr:colOff>
          <xdr:row>209</xdr:row>
          <xdr:rowOff>304800</xdr:rowOff>
        </xdr:to>
        <xdr:sp macro="" textlink="">
          <xdr:nvSpPr>
            <xdr:cNvPr id="1668" name="Button 644" hidden="1">
              <a:extLst>
                <a:ext uri="{63B3BB69-23CF-44E3-9099-C40C66FF867C}">
                  <a14:compatExt spid="_x0000_s1668"/>
                </a:ext>
                <a:ext uri="{FF2B5EF4-FFF2-40B4-BE49-F238E27FC236}">
                  <a16:creationId xmlns:a16="http://schemas.microsoft.com/office/drawing/2014/main" id="{00000000-0008-0000-0300-00008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233</xdr:row>
          <xdr:rowOff>47625</xdr:rowOff>
        </xdr:from>
        <xdr:to>
          <xdr:col>94</xdr:col>
          <xdr:colOff>9525</xdr:colOff>
          <xdr:row>233</xdr:row>
          <xdr:rowOff>57150</xdr:rowOff>
        </xdr:to>
        <xdr:sp macro="" textlink="">
          <xdr:nvSpPr>
            <xdr:cNvPr id="1669" name="Button 645" hidden="1">
              <a:extLst>
                <a:ext uri="{63B3BB69-23CF-44E3-9099-C40C66FF867C}">
                  <a14:compatExt spid="_x0000_s1669"/>
                </a:ext>
                <a:ext uri="{FF2B5EF4-FFF2-40B4-BE49-F238E27FC236}">
                  <a16:creationId xmlns:a16="http://schemas.microsoft.com/office/drawing/2014/main" id="{00000000-0008-0000-0300-00008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233</xdr:row>
          <xdr:rowOff>47625</xdr:rowOff>
        </xdr:from>
        <xdr:to>
          <xdr:col>94</xdr:col>
          <xdr:colOff>9525</xdr:colOff>
          <xdr:row>233</xdr:row>
          <xdr:rowOff>57150</xdr:rowOff>
        </xdr:to>
        <xdr:sp macro="" textlink="">
          <xdr:nvSpPr>
            <xdr:cNvPr id="1670" name="Button 646" hidden="1">
              <a:extLst>
                <a:ext uri="{63B3BB69-23CF-44E3-9099-C40C66FF867C}">
                  <a14:compatExt spid="_x0000_s1670"/>
                </a:ext>
                <a:ext uri="{FF2B5EF4-FFF2-40B4-BE49-F238E27FC236}">
                  <a16:creationId xmlns:a16="http://schemas.microsoft.com/office/drawing/2014/main" id="{00000000-0008-0000-0300-00008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233</xdr:row>
          <xdr:rowOff>47625</xdr:rowOff>
        </xdr:from>
        <xdr:to>
          <xdr:col>94</xdr:col>
          <xdr:colOff>9525</xdr:colOff>
          <xdr:row>233</xdr:row>
          <xdr:rowOff>57150</xdr:rowOff>
        </xdr:to>
        <xdr:sp macro="" textlink="">
          <xdr:nvSpPr>
            <xdr:cNvPr id="1671" name="Button 647" hidden="1">
              <a:extLst>
                <a:ext uri="{63B3BB69-23CF-44E3-9099-C40C66FF867C}">
                  <a14:compatExt spid="_x0000_s1671"/>
                </a:ext>
                <a:ext uri="{FF2B5EF4-FFF2-40B4-BE49-F238E27FC236}">
                  <a16:creationId xmlns:a16="http://schemas.microsoft.com/office/drawing/2014/main" id="{00000000-0008-0000-0300-00008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233</xdr:row>
          <xdr:rowOff>47625</xdr:rowOff>
        </xdr:from>
        <xdr:to>
          <xdr:col>94</xdr:col>
          <xdr:colOff>9525</xdr:colOff>
          <xdr:row>233</xdr:row>
          <xdr:rowOff>57150</xdr:rowOff>
        </xdr:to>
        <xdr:sp macro="" textlink="">
          <xdr:nvSpPr>
            <xdr:cNvPr id="1672" name="Button 648" hidden="1">
              <a:extLst>
                <a:ext uri="{63B3BB69-23CF-44E3-9099-C40C66FF867C}">
                  <a14:compatExt spid="_x0000_s1672"/>
                </a:ext>
                <a:ext uri="{FF2B5EF4-FFF2-40B4-BE49-F238E27FC236}">
                  <a16:creationId xmlns:a16="http://schemas.microsoft.com/office/drawing/2014/main" id="{00000000-0008-0000-0300-00008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233</xdr:row>
          <xdr:rowOff>47625</xdr:rowOff>
        </xdr:from>
        <xdr:to>
          <xdr:col>94</xdr:col>
          <xdr:colOff>9525</xdr:colOff>
          <xdr:row>233</xdr:row>
          <xdr:rowOff>57150</xdr:rowOff>
        </xdr:to>
        <xdr:sp macro="" textlink="">
          <xdr:nvSpPr>
            <xdr:cNvPr id="1673" name="Button 649" hidden="1">
              <a:extLst>
                <a:ext uri="{63B3BB69-23CF-44E3-9099-C40C66FF867C}">
                  <a14:compatExt spid="_x0000_s1673"/>
                </a:ext>
                <a:ext uri="{FF2B5EF4-FFF2-40B4-BE49-F238E27FC236}">
                  <a16:creationId xmlns:a16="http://schemas.microsoft.com/office/drawing/2014/main" id="{00000000-0008-0000-0300-00008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233</xdr:row>
          <xdr:rowOff>47625</xdr:rowOff>
        </xdr:from>
        <xdr:to>
          <xdr:col>94</xdr:col>
          <xdr:colOff>9525</xdr:colOff>
          <xdr:row>233</xdr:row>
          <xdr:rowOff>57150</xdr:rowOff>
        </xdr:to>
        <xdr:sp macro="" textlink="">
          <xdr:nvSpPr>
            <xdr:cNvPr id="1674" name="Button 650" hidden="1">
              <a:extLst>
                <a:ext uri="{63B3BB69-23CF-44E3-9099-C40C66FF867C}">
                  <a14:compatExt spid="_x0000_s1674"/>
                </a:ext>
                <a:ext uri="{FF2B5EF4-FFF2-40B4-BE49-F238E27FC236}">
                  <a16:creationId xmlns:a16="http://schemas.microsoft.com/office/drawing/2014/main" id="{00000000-0008-0000-0300-00008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233</xdr:row>
          <xdr:rowOff>47625</xdr:rowOff>
        </xdr:from>
        <xdr:to>
          <xdr:col>94</xdr:col>
          <xdr:colOff>9525</xdr:colOff>
          <xdr:row>233</xdr:row>
          <xdr:rowOff>57150</xdr:rowOff>
        </xdr:to>
        <xdr:sp macro="" textlink="">
          <xdr:nvSpPr>
            <xdr:cNvPr id="1675" name="Button 651" hidden="1">
              <a:extLst>
                <a:ext uri="{63B3BB69-23CF-44E3-9099-C40C66FF867C}">
                  <a14:compatExt spid="_x0000_s1675"/>
                </a:ext>
                <a:ext uri="{FF2B5EF4-FFF2-40B4-BE49-F238E27FC236}">
                  <a16:creationId xmlns:a16="http://schemas.microsoft.com/office/drawing/2014/main" id="{00000000-0008-0000-0300-00008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233</xdr:row>
          <xdr:rowOff>47625</xdr:rowOff>
        </xdr:from>
        <xdr:to>
          <xdr:col>94</xdr:col>
          <xdr:colOff>9525</xdr:colOff>
          <xdr:row>233</xdr:row>
          <xdr:rowOff>57150</xdr:rowOff>
        </xdr:to>
        <xdr:sp macro="" textlink="">
          <xdr:nvSpPr>
            <xdr:cNvPr id="1676" name="Button 652" hidden="1">
              <a:extLst>
                <a:ext uri="{63B3BB69-23CF-44E3-9099-C40C66FF867C}">
                  <a14:compatExt spid="_x0000_s1676"/>
                </a:ext>
                <a:ext uri="{FF2B5EF4-FFF2-40B4-BE49-F238E27FC236}">
                  <a16:creationId xmlns:a16="http://schemas.microsoft.com/office/drawing/2014/main" id="{00000000-0008-0000-0300-00008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256</xdr:row>
          <xdr:rowOff>123825</xdr:rowOff>
        </xdr:from>
        <xdr:to>
          <xdr:col>94</xdr:col>
          <xdr:colOff>9525</xdr:colOff>
          <xdr:row>256</xdr:row>
          <xdr:rowOff>133350</xdr:rowOff>
        </xdr:to>
        <xdr:sp macro="" textlink="">
          <xdr:nvSpPr>
            <xdr:cNvPr id="1677" name="Button 653" hidden="1">
              <a:extLst>
                <a:ext uri="{63B3BB69-23CF-44E3-9099-C40C66FF867C}">
                  <a14:compatExt spid="_x0000_s1677"/>
                </a:ext>
                <a:ext uri="{FF2B5EF4-FFF2-40B4-BE49-F238E27FC236}">
                  <a16:creationId xmlns:a16="http://schemas.microsoft.com/office/drawing/2014/main" id="{00000000-0008-0000-0300-00008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256</xdr:row>
          <xdr:rowOff>123825</xdr:rowOff>
        </xdr:from>
        <xdr:to>
          <xdr:col>94</xdr:col>
          <xdr:colOff>9525</xdr:colOff>
          <xdr:row>256</xdr:row>
          <xdr:rowOff>133350</xdr:rowOff>
        </xdr:to>
        <xdr:sp macro="" textlink="">
          <xdr:nvSpPr>
            <xdr:cNvPr id="1678" name="Button 654" hidden="1">
              <a:extLst>
                <a:ext uri="{63B3BB69-23CF-44E3-9099-C40C66FF867C}">
                  <a14:compatExt spid="_x0000_s1678"/>
                </a:ext>
                <a:ext uri="{FF2B5EF4-FFF2-40B4-BE49-F238E27FC236}">
                  <a16:creationId xmlns:a16="http://schemas.microsoft.com/office/drawing/2014/main" id="{00000000-0008-0000-0300-00008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256</xdr:row>
          <xdr:rowOff>123825</xdr:rowOff>
        </xdr:from>
        <xdr:to>
          <xdr:col>94</xdr:col>
          <xdr:colOff>9525</xdr:colOff>
          <xdr:row>256</xdr:row>
          <xdr:rowOff>133350</xdr:rowOff>
        </xdr:to>
        <xdr:sp macro="" textlink="">
          <xdr:nvSpPr>
            <xdr:cNvPr id="1679" name="Button 655" hidden="1">
              <a:extLst>
                <a:ext uri="{63B3BB69-23CF-44E3-9099-C40C66FF867C}">
                  <a14:compatExt spid="_x0000_s1679"/>
                </a:ext>
                <a:ext uri="{FF2B5EF4-FFF2-40B4-BE49-F238E27FC236}">
                  <a16:creationId xmlns:a16="http://schemas.microsoft.com/office/drawing/2014/main" id="{00000000-0008-0000-0300-00008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256</xdr:row>
          <xdr:rowOff>123825</xdr:rowOff>
        </xdr:from>
        <xdr:to>
          <xdr:col>94</xdr:col>
          <xdr:colOff>9525</xdr:colOff>
          <xdr:row>256</xdr:row>
          <xdr:rowOff>133350</xdr:rowOff>
        </xdr:to>
        <xdr:sp macro="" textlink="">
          <xdr:nvSpPr>
            <xdr:cNvPr id="1680" name="Button 656" hidden="1">
              <a:extLst>
                <a:ext uri="{63B3BB69-23CF-44E3-9099-C40C66FF867C}">
                  <a14:compatExt spid="_x0000_s1680"/>
                </a:ext>
                <a:ext uri="{FF2B5EF4-FFF2-40B4-BE49-F238E27FC236}">
                  <a16:creationId xmlns:a16="http://schemas.microsoft.com/office/drawing/2014/main" id="{00000000-0008-0000-0300-00009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256</xdr:row>
          <xdr:rowOff>123825</xdr:rowOff>
        </xdr:from>
        <xdr:to>
          <xdr:col>94</xdr:col>
          <xdr:colOff>9525</xdr:colOff>
          <xdr:row>256</xdr:row>
          <xdr:rowOff>133350</xdr:rowOff>
        </xdr:to>
        <xdr:sp macro="" textlink="">
          <xdr:nvSpPr>
            <xdr:cNvPr id="1681" name="Button 657" hidden="1">
              <a:extLst>
                <a:ext uri="{63B3BB69-23CF-44E3-9099-C40C66FF867C}">
                  <a14:compatExt spid="_x0000_s1681"/>
                </a:ext>
                <a:ext uri="{FF2B5EF4-FFF2-40B4-BE49-F238E27FC236}">
                  <a16:creationId xmlns:a16="http://schemas.microsoft.com/office/drawing/2014/main" id="{00000000-0008-0000-0300-00009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256</xdr:row>
          <xdr:rowOff>123825</xdr:rowOff>
        </xdr:from>
        <xdr:to>
          <xdr:col>94</xdr:col>
          <xdr:colOff>9525</xdr:colOff>
          <xdr:row>256</xdr:row>
          <xdr:rowOff>133350</xdr:rowOff>
        </xdr:to>
        <xdr:sp macro="" textlink="">
          <xdr:nvSpPr>
            <xdr:cNvPr id="1682" name="Button 658" hidden="1">
              <a:extLst>
                <a:ext uri="{63B3BB69-23CF-44E3-9099-C40C66FF867C}">
                  <a14:compatExt spid="_x0000_s1682"/>
                </a:ext>
                <a:ext uri="{FF2B5EF4-FFF2-40B4-BE49-F238E27FC236}">
                  <a16:creationId xmlns:a16="http://schemas.microsoft.com/office/drawing/2014/main" id="{00000000-0008-0000-0300-00009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256</xdr:row>
          <xdr:rowOff>123825</xdr:rowOff>
        </xdr:from>
        <xdr:to>
          <xdr:col>94</xdr:col>
          <xdr:colOff>9525</xdr:colOff>
          <xdr:row>256</xdr:row>
          <xdr:rowOff>133350</xdr:rowOff>
        </xdr:to>
        <xdr:sp macro="" textlink="">
          <xdr:nvSpPr>
            <xdr:cNvPr id="1683" name="Button 659" hidden="1">
              <a:extLst>
                <a:ext uri="{63B3BB69-23CF-44E3-9099-C40C66FF867C}">
                  <a14:compatExt spid="_x0000_s1683"/>
                </a:ext>
                <a:ext uri="{FF2B5EF4-FFF2-40B4-BE49-F238E27FC236}">
                  <a16:creationId xmlns:a16="http://schemas.microsoft.com/office/drawing/2014/main" id="{00000000-0008-0000-0300-00009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256</xdr:row>
          <xdr:rowOff>123825</xdr:rowOff>
        </xdr:from>
        <xdr:to>
          <xdr:col>94</xdr:col>
          <xdr:colOff>9525</xdr:colOff>
          <xdr:row>256</xdr:row>
          <xdr:rowOff>133350</xdr:rowOff>
        </xdr:to>
        <xdr:sp macro="" textlink="">
          <xdr:nvSpPr>
            <xdr:cNvPr id="1684" name="Button 660" hidden="1">
              <a:extLst>
                <a:ext uri="{63B3BB69-23CF-44E3-9099-C40C66FF867C}">
                  <a14:compatExt spid="_x0000_s1684"/>
                </a:ext>
                <a:ext uri="{FF2B5EF4-FFF2-40B4-BE49-F238E27FC236}">
                  <a16:creationId xmlns:a16="http://schemas.microsoft.com/office/drawing/2014/main" id="{00000000-0008-0000-0300-00009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279</xdr:row>
          <xdr:rowOff>190500</xdr:rowOff>
        </xdr:from>
        <xdr:to>
          <xdr:col>94</xdr:col>
          <xdr:colOff>9525</xdr:colOff>
          <xdr:row>279</xdr:row>
          <xdr:rowOff>200025</xdr:rowOff>
        </xdr:to>
        <xdr:sp macro="" textlink="">
          <xdr:nvSpPr>
            <xdr:cNvPr id="1685" name="Button 661" hidden="1">
              <a:extLst>
                <a:ext uri="{63B3BB69-23CF-44E3-9099-C40C66FF867C}">
                  <a14:compatExt spid="_x0000_s1685"/>
                </a:ext>
                <a:ext uri="{FF2B5EF4-FFF2-40B4-BE49-F238E27FC236}">
                  <a16:creationId xmlns:a16="http://schemas.microsoft.com/office/drawing/2014/main" id="{00000000-0008-0000-0300-00009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279</xdr:row>
          <xdr:rowOff>190500</xdr:rowOff>
        </xdr:from>
        <xdr:to>
          <xdr:col>94</xdr:col>
          <xdr:colOff>9525</xdr:colOff>
          <xdr:row>279</xdr:row>
          <xdr:rowOff>200025</xdr:rowOff>
        </xdr:to>
        <xdr:sp macro="" textlink="">
          <xdr:nvSpPr>
            <xdr:cNvPr id="1686" name="Button 662" hidden="1">
              <a:extLst>
                <a:ext uri="{63B3BB69-23CF-44E3-9099-C40C66FF867C}">
                  <a14:compatExt spid="_x0000_s1686"/>
                </a:ext>
                <a:ext uri="{FF2B5EF4-FFF2-40B4-BE49-F238E27FC236}">
                  <a16:creationId xmlns:a16="http://schemas.microsoft.com/office/drawing/2014/main" id="{00000000-0008-0000-0300-00009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279</xdr:row>
          <xdr:rowOff>190500</xdr:rowOff>
        </xdr:from>
        <xdr:to>
          <xdr:col>94</xdr:col>
          <xdr:colOff>9525</xdr:colOff>
          <xdr:row>279</xdr:row>
          <xdr:rowOff>200025</xdr:rowOff>
        </xdr:to>
        <xdr:sp macro="" textlink="">
          <xdr:nvSpPr>
            <xdr:cNvPr id="1687" name="Button 663" hidden="1">
              <a:extLst>
                <a:ext uri="{63B3BB69-23CF-44E3-9099-C40C66FF867C}">
                  <a14:compatExt spid="_x0000_s1687"/>
                </a:ext>
                <a:ext uri="{FF2B5EF4-FFF2-40B4-BE49-F238E27FC236}">
                  <a16:creationId xmlns:a16="http://schemas.microsoft.com/office/drawing/2014/main" id="{00000000-0008-0000-0300-00009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279</xdr:row>
          <xdr:rowOff>190500</xdr:rowOff>
        </xdr:from>
        <xdr:to>
          <xdr:col>94</xdr:col>
          <xdr:colOff>9525</xdr:colOff>
          <xdr:row>279</xdr:row>
          <xdr:rowOff>200025</xdr:rowOff>
        </xdr:to>
        <xdr:sp macro="" textlink="">
          <xdr:nvSpPr>
            <xdr:cNvPr id="1688" name="Button 664" hidden="1">
              <a:extLst>
                <a:ext uri="{63B3BB69-23CF-44E3-9099-C40C66FF867C}">
                  <a14:compatExt spid="_x0000_s1688"/>
                </a:ext>
                <a:ext uri="{FF2B5EF4-FFF2-40B4-BE49-F238E27FC236}">
                  <a16:creationId xmlns:a16="http://schemas.microsoft.com/office/drawing/2014/main" id="{00000000-0008-0000-0300-00009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279</xdr:row>
          <xdr:rowOff>190500</xdr:rowOff>
        </xdr:from>
        <xdr:to>
          <xdr:col>94</xdr:col>
          <xdr:colOff>9525</xdr:colOff>
          <xdr:row>279</xdr:row>
          <xdr:rowOff>200025</xdr:rowOff>
        </xdr:to>
        <xdr:sp macro="" textlink="">
          <xdr:nvSpPr>
            <xdr:cNvPr id="1689" name="Button 665" hidden="1">
              <a:extLst>
                <a:ext uri="{63B3BB69-23CF-44E3-9099-C40C66FF867C}">
                  <a14:compatExt spid="_x0000_s1689"/>
                </a:ext>
                <a:ext uri="{FF2B5EF4-FFF2-40B4-BE49-F238E27FC236}">
                  <a16:creationId xmlns:a16="http://schemas.microsoft.com/office/drawing/2014/main" id="{00000000-0008-0000-0300-00009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279</xdr:row>
          <xdr:rowOff>190500</xdr:rowOff>
        </xdr:from>
        <xdr:to>
          <xdr:col>94</xdr:col>
          <xdr:colOff>9525</xdr:colOff>
          <xdr:row>279</xdr:row>
          <xdr:rowOff>200025</xdr:rowOff>
        </xdr:to>
        <xdr:sp macro="" textlink="">
          <xdr:nvSpPr>
            <xdr:cNvPr id="1690" name="Button 666" hidden="1">
              <a:extLst>
                <a:ext uri="{63B3BB69-23CF-44E3-9099-C40C66FF867C}">
                  <a14:compatExt spid="_x0000_s1690"/>
                </a:ext>
                <a:ext uri="{FF2B5EF4-FFF2-40B4-BE49-F238E27FC236}">
                  <a16:creationId xmlns:a16="http://schemas.microsoft.com/office/drawing/2014/main" id="{00000000-0008-0000-0300-00009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279</xdr:row>
          <xdr:rowOff>190500</xdr:rowOff>
        </xdr:from>
        <xdr:to>
          <xdr:col>94</xdr:col>
          <xdr:colOff>9525</xdr:colOff>
          <xdr:row>279</xdr:row>
          <xdr:rowOff>200025</xdr:rowOff>
        </xdr:to>
        <xdr:sp macro="" textlink="">
          <xdr:nvSpPr>
            <xdr:cNvPr id="1691" name="Button 667" hidden="1">
              <a:extLst>
                <a:ext uri="{63B3BB69-23CF-44E3-9099-C40C66FF867C}">
                  <a14:compatExt spid="_x0000_s1691"/>
                </a:ext>
                <a:ext uri="{FF2B5EF4-FFF2-40B4-BE49-F238E27FC236}">
                  <a16:creationId xmlns:a16="http://schemas.microsoft.com/office/drawing/2014/main" id="{00000000-0008-0000-0300-00009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279</xdr:row>
          <xdr:rowOff>190500</xdr:rowOff>
        </xdr:from>
        <xdr:to>
          <xdr:col>94</xdr:col>
          <xdr:colOff>9525</xdr:colOff>
          <xdr:row>279</xdr:row>
          <xdr:rowOff>200025</xdr:rowOff>
        </xdr:to>
        <xdr:sp macro="" textlink="">
          <xdr:nvSpPr>
            <xdr:cNvPr id="1692" name="Button 668" hidden="1">
              <a:extLst>
                <a:ext uri="{63B3BB69-23CF-44E3-9099-C40C66FF867C}">
                  <a14:compatExt spid="_x0000_s1692"/>
                </a:ext>
                <a:ext uri="{FF2B5EF4-FFF2-40B4-BE49-F238E27FC236}">
                  <a16:creationId xmlns:a16="http://schemas.microsoft.com/office/drawing/2014/main" id="{00000000-0008-0000-0300-00009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302</xdr:row>
          <xdr:rowOff>266700</xdr:rowOff>
        </xdr:from>
        <xdr:to>
          <xdr:col>94</xdr:col>
          <xdr:colOff>9525</xdr:colOff>
          <xdr:row>302</xdr:row>
          <xdr:rowOff>276225</xdr:rowOff>
        </xdr:to>
        <xdr:sp macro="" textlink="">
          <xdr:nvSpPr>
            <xdr:cNvPr id="1693" name="Button 669" hidden="1">
              <a:extLst>
                <a:ext uri="{63B3BB69-23CF-44E3-9099-C40C66FF867C}">
                  <a14:compatExt spid="_x0000_s1693"/>
                </a:ext>
                <a:ext uri="{FF2B5EF4-FFF2-40B4-BE49-F238E27FC236}">
                  <a16:creationId xmlns:a16="http://schemas.microsoft.com/office/drawing/2014/main" id="{00000000-0008-0000-0300-00009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302</xdr:row>
          <xdr:rowOff>266700</xdr:rowOff>
        </xdr:from>
        <xdr:to>
          <xdr:col>94</xdr:col>
          <xdr:colOff>9525</xdr:colOff>
          <xdr:row>302</xdr:row>
          <xdr:rowOff>276225</xdr:rowOff>
        </xdr:to>
        <xdr:sp macro="" textlink="">
          <xdr:nvSpPr>
            <xdr:cNvPr id="1694" name="Button 670" hidden="1">
              <a:extLst>
                <a:ext uri="{63B3BB69-23CF-44E3-9099-C40C66FF867C}">
                  <a14:compatExt spid="_x0000_s1694"/>
                </a:ext>
                <a:ext uri="{FF2B5EF4-FFF2-40B4-BE49-F238E27FC236}">
                  <a16:creationId xmlns:a16="http://schemas.microsoft.com/office/drawing/2014/main" id="{00000000-0008-0000-0300-00009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302</xdr:row>
          <xdr:rowOff>266700</xdr:rowOff>
        </xdr:from>
        <xdr:to>
          <xdr:col>94</xdr:col>
          <xdr:colOff>9525</xdr:colOff>
          <xdr:row>302</xdr:row>
          <xdr:rowOff>276225</xdr:rowOff>
        </xdr:to>
        <xdr:sp macro="" textlink="">
          <xdr:nvSpPr>
            <xdr:cNvPr id="1695" name="Button 671" hidden="1">
              <a:extLst>
                <a:ext uri="{63B3BB69-23CF-44E3-9099-C40C66FF867C}">
                  <a14:compatExt spid="_x0000_s1695"/>
                </a:ext>
                <a:ext uri="{FF2B5EF4-FFF2-40B4-BE49-F238E27FC236}">
                  <a16:creationId xmlns:a16="http://schemas.microsoft.com/office/drawing/2014/main" id="{00000000-0008-0000-0300-00009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302</xdr:row>
          <xdr:rowOff>266700</xdr:rowOff>
        </xdr:from>
        <xdr:to>
          <xdr:col>94</xdr:col>
          <xdr:colOff>9525</xdr:colOff>
          <xdr:row>302</xdr:row>
          <xdr:rowOff>276225</xdr:rowOff>
        </xdr:to>
        <xdr:sp macro="" textlink="">
          <xdr:nvSpPr>
            <xdr:cNvPr id="1696" name="Button 672" hidden="1">
              <a:extLst>
                <a:ext uri="{63B3BB69-23CF-44E3-9099-C40C66FF867C}">
                  <a14:compatExt spid="_x0000_s1696"/>
                </a:ext>
                <a:ext uri="{FF2B5EF4-FFF2-40B4-BE49-F238E27FC236}">
                  <a16:creationId xmlns:a16="http://schemas.microsoft.com/office/drawing/2014/main" id="{00000000-0008-0000-0300-0000A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302</xdr:row>
          <xdr:rowOff>266700</xdr:rowOff>
        </xdr:from>
        <xdr:to>
          <xdr:col>94</xdr:col>
          <xdr:colOff>9525</xdr:colOff>
          <xdr:row>302</xdr:row>
          <xdr:rowOff>276225</xdr:rowOff>
        </xdr:to>
        <xdr:sp macro="" textlink="">
          <xdr:nvSpPr>
            <xdr:cNvPr id="1697" name="Button 673" hidden="1">
              <a:extLst>
                <a:ext uri="{63B3BB69-23CF-44E3-9099-C40C66FF867C}">
                  <a14:compatExt spid="_x0000_s1697"/>
                </a:ext>
                <a:ext uri="{FF2B5EF4-FFF2-40B4-BE49-F238E27FC236}">
                  <a16:creationId xmlns:a16="http://schemas.microsoft.com/office/drawing/2014/main" id="{00000000-0008-0000-0300-0000A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302</xdr:row>
          <xdr:rowOff>266700</xdr:rowOff>
        </xdr:from>
        <xdr:to>
          <xdr:col>94</xdr:col>
          <xdr:colOff>9525</xdr:colOff>
          <xdr:row>302</xdr:row>
          <xdr:rowOff>276225</xdr:rowOff>
        </xdr:to>
        <xdr:sp macro="" textlink="">
          <xdr:nvSpPr>
            <xdr:cNvPr id="1698" name="Button 674" hidden="1">
              <a:extLst>
                <a:ext uri="{63B3BB69-23CF-44E3-9099-C40C66FF867C}">
                  <a14:compatExt spid="_x0000_s1698"/>
                </a:ext>
                <a:ext uri="{FF2B5EF4-FFF2-40B4-BE49-F238E27FC236}">
                  <a16:creationId xmlns:a16="http://schemas.microsoft.com/office/drawing/2014/main" id="{00000000-0008-0000-0300-0000A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302</xdr:row>
          <xdr:rowOff>266700</xdr:rowOff>
        </xdr:from>
        <xdr:to>
          <xdr:col>94</xdr:col>
          <xdr:colOff>9525</xdr:colOff>
          <xdr:row>302</xdr:row>
          <xdr:rowOff>276225</xdr:rowOff>
        </xdr:to>
        <xdr:sp macro="" textlink="">
          <xdr:nvSpPr>
            <xdr:cNvPr id="1699" name="Button 675" hidden="1">
              <a:extLst>
                <a:ext uri="{63B3BB69-23CF-44E3-9099-C40C66FF867C}">
                  <a14:compatExt spid="_x0000_s1699"/>
                </a:ext>
                <a:ext uri="{FF2B5EF4-FFF2-40B4-BE49-F238E27FC236}">
                  <a16:creationId xmlns:a16="http://schemas.microsoft.com/office/drawing/2014/main" id="{00000000-0008-0000-0300-0000A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302</xdr:row>
          <xdr:rowOff>266700</xdr:rowOff>
        </xdr:from>
        <xdr:to>
          <xdr:col>94</xdr:col>
          <xdr:colOff>9525</xdr:colOff>
          <xdr:row>302</xdr:row>
          <xdr:rowOff>276225</xdr:rowOff>
        </xdr:to>
        <xdr:sp macro="" textlink="">
          <xdr:nvSpPr>
            <xdr:cNvPr id="1700" name="Button 676" hidden="1">
              <a:extLst>
                <a:ext uri="{63B3BB69-23CF-44E3-9099-C40C66FF867C}">
                  <a14:compatExt spid="_x0000_s1700"/>
                </a:ext>
                <a:ext uri="{FF2B5EF4-FFF2-40B4-BE49-F238E27FC236}">
                  <a16:creationId xmlns:a16="http://schemas.microsoft.com/office/drawing/2014/main" id="{00000000-0008-0000-0300-0000A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01" name="Button 677" hidden="1">
              <a:extLst>
                <a:ext uri="{63B3BB69-23CF-44E3-9099-C40C66FF867C}">
                  <a14:compatExt spid="_x0000_s1701"/>
                </a:ext>
                <a:ext uri="{FF2B5EF4-FFF2-40B4-BE49-F238E27FC236}">
                  <a16:creationId xmlns:a16="http://schemas.microsoft.com/office/drawing/2014/main" id="{00000000-0008-0000-0300-0000A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02" name="Button 678" hidden="1">
              <a:extLst>
                <a:ext uri="{63B3BB69-23CF-44E3-9099-C40C66FF867C}">
                  <a14:compatExt spid="_x0000_s1702"/>
                </a:ext>
                <a:ext uri="{FF2B5EF4-FFF2-40B4-BE49-F238E27FC236}">
                  <a16:creationId xmlns:a16="http://schemas.microsoft.com/office/drawing/2014/main" id="{00000000-0008-0000-0300-0000A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03" name="Button 679" hidden="1">
              <a:extLst>
                <a:ext uri="{63B3BB69-23CF-44E3-9099-C40C66FF867C}">
                  <a14:compatExt spid="_x0000_s1703"/>
                </a:ext>
                <a:ext uri="{FF2B5EF4-FFF2-40B4-BE49-F238E27FC236}">
                  <a16:creationId xmlns:a16="http://schemas.microsoft.com/office/drawing/2014/main" id="{00000000-0008-0000-0300-0000A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04" name="Button 680" hidden="1">
              <a:extLst>
                <a:ext uri="{63B3BB69-23CF-44E3-9099-C40C66FF867C}">
                  <a14:compatExt spid="_x0000_s1704"/>
                </a:ext>
                <a:ext uri="{FF2B5EF4-FFF2-40B4-BE49-F238E27FC236}">
                  <a16:creationId xmlns:a16="http://schemas.microsoft.com/office/drawing/2014/main" id="{00000000-0008-0000-0300-0000A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05" name="Button 681" hidden="1">
              <a:extLst>
                <a:ext uri="{63B3BB69-23CF-44E3-9099-C40C66FF867C}">
                  <a14:compatExt spid="_x0000_s1705"/>
                </a:ext>
                <a:ext uri="{FF2B5EF4-FFF2-40B4-BE49-F238E27FC236}">
                  <a16:creationId xmlns:a16="http://schemas.microsoft.com/office/drawing/2014/main" id="{00000000-0008-0000-0300-0000A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06" name="Button 682" hidden="1">
              <a:extLst>
                <a:ext uri="{63B3BB69-23CF-44E3-9099-C40C66FF867C}">
                  <a14:compatExt spid="_x0000_s1706"/>
                </a:ext>
                <a:ext uri="{FF2B5EF4-FFF2-40B4-BE49-F238E27FC236}">
                  <a16:creationId xmlns:a16="http://schemas.microsoft.com/office/drawing/2014/main" id="{00000000-0008-0000-0300-0000A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07" name="Button 683" hidden="1">
              <a:extLst>
                <a:ext uri="{63B3BB69-23CF-44E3-9099-C40C66FF867C}">
                  <a14:compatExt spid="_x0000_s1707"/>
                </a:ext>
                <a:ext uri="{FF2B5EF4-FFF2-40B4-BE49-F238E27FC236}">
                  <a16:creationId xmlns:a16="http://schemas.microsoft.com/office/drawing/2014/main" id="{00000000-0008-0000-0300-0000A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08" name="Button 684" hidden="1">
              <a:extLst>
                <a:ext uri="{63B3BB69-23CF-44E3-9099-C40C66FF867C}">
                  <a14:compatExt spid="_x0000_s1708"/>
                </a:ext>
                <a:ext uri="{FF2B5EF4-FFF2-40B4-BE49-F238E27FC236}">
                  <a16:creationId xmlns:a16="http://schemas.microsoft.com/office/drawing/2014/main" id="{00000000-0008-0000-0300-0000A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09" name="Button 685" hidden="1">
              <a:extLst>
                <a:ext uri="{63B3BB69-23CF-44E3-9099-C40C66FF867C}">
                  <a14:compatExt spid="_x0000_s1709"/>
                </a:ext>
                <a:ext uri="{FF2B5EF4-FFF2-40B4-BE49-F238E27FC236}">
                  <a16:creationId xmlns:a16="http://schemas.microsoft.com/office/drawing/2014/main" id="{00000000-0008-0000-0300-0000A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10" name="Button 686" hidden="1">
              <a:extLst>
                <a:ext uri="{63B3BB69-23CF-44E3-9099-C40C66FF867C}">
                  <a14:compatExt spid="_x0000_s1710"/>
                </a:ext>
                <a:ext uri="{FF2B5EF4-FFF2-40B4-BE49-F238E27FC236}">
                  <a16:creationId xmlns:a16="http://schemas.microsoft.com/office/drawing/2014/main" id="{00000000-0008-0000-0300-0000A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11" name="Button 687" hidden="1">
              <a:extLst>
                <a:ext uri="{63B3BB69-23CF-44E3-9099-C40C66FF867C}">
                  <a14:compatExt spid="_x0000_s1711"/>
                </a:ext>
                <a:ext uri="{FF2B5EF4-FFF2-40B4-BE49-F238E27FC236}">
                  <a16:creationId xmlns:a16="http://schemas.microsoft.com/office/drawing/2014/main" id="{00000000-0008-0000-0300-0000A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12" name="Button 688" hidden="1">
              <a:extLst>
                <a:ext uri="{63B3BB69-23CF-44E3-9099-C40C66FF867C}">
                  <a14:compatExt spid="_x0000_s1712"/>
                </a:ext>
                <a:ext uri="{FF2B5EF4-FFF2-40B4-BE49-F238E27FC236}">
                  <a16:creationId xmlns:a16="http://schemas.microsoft.com/office/drawing/2014/main" id="{00000000-0008-0000-0300-0000B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13" name="Button 689" hidden="1">
              <a:extLst>
                <a:ext uri="{63B3BB69-23CF-44E3-9099-C40C66FF867C}">
                  <a14:compatExt spid="_x0000_s1713"/>
                </a:ext>
                <a:ext uri="{FF2B5EF4-FFF2-40B4-BE49-F238E27FC236}">
                  <a16:creationId xmlns:a16="http://schemas.microsoft.com/office/drawing/2014/main" id="{00000000-0008-0000-0300-0000B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14" name="Button 690" hidden="1">
              <a:extLst>
                <a:ext uri="{63B3BB69-23CF-44E3-9099-C40C66FF867C}">
                  <a14:compatExt spid="_x0000_s1714"/>
                </a:ext>
                <a:ext uri="{FF2B5EF4-FFF2-40B4-BE49-F238E27FC236}">
                  <a16:creationId xmlns:a16="http://schemas.microsoft.com/office/drawing/2014/main" id="{00000000-0008-0000-0300-0000B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15" name="Button 691" hidden="1">
              <a:extLst>
                <a:ext uri="{63B3BB69-23CF-44E3-9099-C40C66FF867C}">
                  <a14:compatExt spid="_x0000_s1715"/>
                </a:ext>
                <a:ext uri="{FF2B5EF4-FFF2-40B4-BE49-F238E27FC236}">
                  <a16:creationId xmlns:a16="http://schemas.microsoft.com/office/drawing/2014/main" id="{00000000-0008-0000-0300-0000B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16" name="Button 692" hidden="1">
              <a:extLst>
                <a:ext uri="{63B3BB69-23CF-44E3-9099-C40C66FF867C}">
                  <a14:compatExt spid="_x0000_s1716"/>
                </a:ext>
                <a:ext uri="{FF2B5EF4-FFF2-40B4-BE49-F238E27FC236}">
                  <a16:creationId xmlns:a16="http://schemas.microsoft.com/office/drawing/2014/main" id="{00000000-0008-0000-0300-0000B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17" name="Button 693" hidden="1">
              <a:extLst>
                <a:ext uri="{63B3BB69-23CF-44E3-9099-C40C66FF867C}">
                  <a14:compatExt spid="_x0000_s1717"/>
                </a:ext>
                <a:ext uri="{FF2B5EF4-FFF2-40B4-BE49-F238E27FC236}">
                  <a16:creationId xmlns:a16="http://schemas.microsoft.com/office/drawing/2014/main" id="{00000000-0008-0000-0300-0000B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18" name="Button 694" hidden="1">
              <a:extLst>
                <a:ext uri="{63B3BB69-23CF-44E3-9099-C40C66FF867C}">
                  <a14:compatExt spid="_x0000_s1718"/>
                </a:ext>
                <a:ext uri="{FF2B5EF4-FFF2-40B4-BE49-F238E27FC236}">
                  <a16:creationId xmlns:a16="http://schemas.microsoft.com/office/drawing/2014/main" id="{00000000-0008-0000-0300-0000B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19" name="Button 695" hidden="1">
              <a:extLst>
                <a:ext uri="{63B3BB69-23CF-44E3-9099-C40C66FF867C}">
                  <a14:compatExt spid="_x0000_s1719"/>
                </a:ext>
                <a:ext uri="{FF2B5EF4-FFF2-40B4-BE49-F238E27FC236}">
                  <a16:creationId xmlns:a16="http://schemas.microsoft.com/office/drawing/2014/main" id="{00000000-0008-0000-0300-0000B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20" name="Button 696" hidden="1">
              <a:extLst>
                <a:ext uri="{63B3BB69-23CF-44E3-9099-C40C66FF867C}">
                  <a14:compatExt spid="_x0000_s1720"/>
                </a:ext>
                <a:ext uri="{FF2B5EF4-FFF2-40B4-BE49-F238E27FC236}">
                  <a16:creationId xmlns:a16="http://schemas.microsoft.com/office/drawing/2014/main" id="{00000000-0008-0000-0300-0000B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21" name="Button 697" hidden="1">
              <a:extLst>
                <a:ext uri="{63B3BB69-23CF-44E3-9099-C40C66FF867C}">
                  <a14:compatExt spid="_x0000_s1721"/>
                </a:ext>
                <a:ext uri="{FF2B5EF4-FFF2-40B4-BE49-F238E27FC236}">
                  <a16:creationId xmlns:a16="http://schemas.microsoft.com/office/drawing/2014/main" id="{00000000-0008-0000-0300-0000B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22" name="Button 698" hidden="1">
              <a:extLst>
                <a:ext uri="{63B3BB69-23CF-44E3-9099-C40C66FF867C}">
                  <a14:compatExt spid="_x0000_s1722"/>
                </a:ext>
                <a:ext uri="{FF2B5EF4-FFF2-40B4-BE49-F238E27FC236}">
                  <a16:creationId xmlns:a16="http://schemas.microsoft.com/office/drawing/2014/main" id="{00000000-0008-0000-0300-0000B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23" name="Button 699" hidden="1">
              <a:extLst>
                <a:ext uri="{63B3BB69-23CF-44E3-9099-C40C66FF867C}">
                  <a14:compatExt spid="_x0000_s1723"/>
                </a:ext>
                <a:ext uri="{FF2B5EF4-FFF2-40B4-BE49-F238E27FC236}">
                  <a16:creationId xmlns:a16="http://schemas.microsoft.com/office/drawing/2014/main" id="{00000000-0008-0000-0300-0000B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24" name="Button 700" hidden="1">
              <a:extLst>
                <a:ext uri="{63B3BB69-23CF-44E3-9099-C40C66FF867C}">
                  <a14:compatExt spid="_x0000_s1724"/>
                </a:ext>
                <a:ext uri="{FF2B5EF4-FFF2-40B4-BE49-F238E27FC236}">
                  <a16:creationId xmlns:a16="http://schemas.microsoft.com/office/drawing/2014/main" id="{00000000-0008-0000-0300-0000B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25" name="Button 701" hidden="1">
              <a:extLst>
                <a:ext uri="{63B3BB69-23CF-44E3-9099-C40C66FF867C}">
                  <a14:compatExt spid="_x0000_s1725"/>
                </a:ext>
                <a:ext uri="{FF2B5EF4-FFF2-40B4-BE49-F238E27FC236}">
                  <a16:creationId xmlns:a16="http://schemas.microsoft.com/office/drawing/2014/main" id="{00000000-0008-0000-0300-0000B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26" name="Button 702" hidden="1">
              <a:extLst>
                <a:ext uri="{63B3BB69-23CF-44E3-9099-C40C66FF867C}">
                  <a14:compatExt spid="_x0000_s1726"/>
                </a:ext>
                <a:ext uri="{FF2B5EF4-FFF2-40B4-BE49-F238E27FC236}">
                  <a16:creationId xmlns:a16="http://schemas.microsoft.com/office/drawing/2014/main" id="{00000000-0008-0000-0300-0000B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27" name="Button 703" hidden="1">
              <a:extLst>
                <a:ext uri="{63B3BB69-23CF-44E3-9099-C40C66FF867C}">
                  <a14:compatExt spid="_x0000_s1727"/>
                </a:ext>
                <a:ext uri="{FF2B5EF4-FFF2-40B4-BE49-F238E27FC236}">
                  <a16:creationId xmlns:a16="http://schemas.microsoft.com/office/drawing/2014/main" id="{00000000-0008-0000-0300-0000B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28" name="Button 704" hidden="1">
              <a:extLst>
                <a:ext uri="{63B3BB69-23CF-44E3-9099-C40C66FF867C}">
                  <a14:compatExt spid="_x0000_s1728"/>
                </a:ext>
                <a:ext uri="{FF2B5EF4-FFF2-40B4-BE49-F238E27FC236}">
                  <a16:creationId xmlns:a16="http://schemas.microsoft.com/office/drawing/2014/main" id="{00000000-0008-0000-0300-0000C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29" name="Button 705" hidden="1">
              <a:extLst>
                <a:ext uri="{63B3BB69-23CF-44E3-9099-C40C66FF867C}">
                  <a14:compatExt spid="_x0000_s1729"/>
                </a:ext>
                <a:ext uri="{FF2B5EF4-FFF2-40B4-BE49-F238E27FC236}">
                  <a16:creationId xmlns:a16="http://schemas.microsoft.com/office/drawing/2014/main" id="{00000000-0008-0000-0300-0000C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30" name="Button 706" hidden="1">
              <a:extLst>
                <a:ext uri="{63B3BB69-23CF-44E3-9099-C40C66FF867C}">
                  <a14:compatExt spid="_x0000_s1730"/>
                </a:ext>
                <a:ext uri="{FF2B5EF4-FFF2-40B4-BE49-F238E27FC236}">
                  <a16:creationId xmlns:a16="http://schemas.microsoft.com/office/drawing/2014/main" id="{00000000-0008-0000-0300-0000C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31" name="Button 707" hidden="1">
              <a:extLst>
                <a:ext uri="{63B3BB69-23CF-44E3-9099-C40C66FF867C}">
                  <a14:compatExt spid="_x0000_s1731"/>
                </a:ext>
                <a:ext uri="{FF2B5EF4-FFF2-40B4-BE49-F238E27FC236}">
                  <a16:creationId xmlns:a16="http://schemas.microsoft.com/office/drawing/2014/main" id="{00000000-0008-0000-0300-0000C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32" name="Button 708" hidden="1">
              <a:extLst>
                <a:ext uri="{63B3BB69-23CF-44E3-9099-C40C66FF867C}">
                  <a14:compatExt spid="_x0000_s1732"/>
                </a:ext>
                <a:ext uri="{FF2B5EF4-FFF2-40B4-BE49-F238E27FC236}">
                  <a16:creationId xmlns:a16="http://schemas.microsoft.com/office/drawing/2014/main" id="{00000000-0008-0000-0300-0000C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33" name="Button 709" hidden="1">
              <a:extLst>
                <a:ext uri="{63B3BB69-23CF-44E3-9099-C40C66FF867C}">
                  <a14:compatExt spid="_x0000_s1733"/>
                </a:ext>
                <a:ext uri="{FF2B5EF4-FFF2-40B4-BE49-F238E27FC236}">
                  <a16:creationId xmlns:a16="http://schemas.microsoft.com/office/drawing/2014/main" id="{00000000-0008-0000-0300-0000C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34" name="Button 710" hidden="1">
              <a:extLst>
                <a:ext uri="{63B3BB69-23CF-44E3-9099-C40C66FF867C}">
                  <a14:compatExt spid="_x0000_s1734"/>
                </a:ext>
                <a:ext uri="{FF2B5EF4-FFF2-40B4-BE49-F238E27FC236}">
                  <a16:creationId xmlns:a16="http://schemas.microsoft.com/office/drawing/2014/main" id="{00000000-0008-0000-0300-0000C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35" name="Button 711" hidden="1">
              <a:extLst>
                <a:ext uri="{63B3BB69-23CF-44E3-9099-C40C66FF867C}">
                  <a14:compatExt spid="_x0000_s1735"/>
                </a:ext>
                <a:ext uri="{FF2B5EF4-FFF2-40B4-BE49-F238E27FC236}">
                  <a16:creationId xmlns:a16="http://schemas.microsoft.com/office/drawing/2014/main" id="{00000000-0008-0000-0300-0000C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36" name="Button 712" hidden="1">
              <a:extLst>
                <a:ext uri="{63B3BB69-23CF-44E3-9099-C40C66FF867C}">
                  <a14:compatExt spid="_x0000_s1736"/>
                </a:ext>
                <a:ext uri="{FF2B5EF4-FFF2-40B4-BE49-F238E27FC236}">
                  <a16:creationId xmlns:a16="http://schemas.microsoft.com/office/drawing/2014/main" id="{00000000-0008-0000-0300-0000C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37" name="Button 713" hidden="1">
              <a:extLst>
                <a:ext uri="{63B3BB69-23CF-44E3-9099-C40C66FF867C}">
                  <a14:compatExt spid="_x0000_s1737"/>
                </a:ext>
                <a:ext uri="{FF2B5EF4-FFF2-40B4-BE49-F238E27FC236}">
                  <a16:creationId xmlns:a16="http://schemas.microsoft.com/office/drawing/2014/main" id="{00000000-0008-0000-0300-0000C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38" name="Button 714" hidden="1">
              <a:extLst>
                <a:ext uri="{63B3BB69-23CF-44E3-9099-C40C66FF867C}">
                  <a14:compatExt spid="_x0000_s1738"/>
                </a:ext>
                <a:ext uri="{FF2B5EF4-FFF2-40B4-BE49-F238E27FC236}">
                  <a16:creationId xmlns:a16="http://schemas.microsoft.com/office/drawing/2014/main" id="{00000000-0008-0000-0300-0000C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39" name="Button 715" hidden="1">
              <a:extLst>
                <a:ext uri="{63B3BB69-23CF-44E3-9099-C40C66FF867C}">
                  <a14:compatExt spid="_x0000_s1739"/>
                </a:ext>
                <a:ext uri="{FF2B5EF4-FFF2-40B4-BE49-F238E27FC236}">
                  <a16:creationId xmlns:a16="http://schemas.microsoft.com/office/drawing/2014/main" id="{00000000-0008-0000-0300-0000C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40" name="Button 716" hidden="1">
              <a:extLst>
                <a:ext uri="{63B3BB69-23CF-44E3-9099-C40C66FF867C}">
                  <a14:compatExt spid="_x0000_s1740"/>
                </a:ext>
                <a:ext uri="{FF2B5EF4-FFF2-40B4-BE49-F238E27FC236}">
                  <a16:creationId xmlns:a16="http://schemas.microsoft.com/office/drawing/2014/main" id="{00000000-0008-0000-0300-0000C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41" name="Button 717" hidden="1">
              <a:extLst>
                <a:ext uri="{63B3BB69-23CF-44E3-9099-C40C66FF867C}">
                  <a14:compatExt spid="_x0000_s1741"/>
                </a:ext>
                <a:ext uri="{FF2B5EF4-FFF2-40B4-BE49-F238E27FC236}">
                  <a16:creationId xmlns:a16="http://schemas.microsoft.com/office/drawing/2014/main" id="{00000000-0008-0000-0300-0000C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42" name="Button 718" hidden="1">
              <a:extLst>
                <a:ext uri="{63B3BB69-23CF-44E3-9099-C40C66FF867C}">
                  <a14:compatExt spid="_x0000_s1742"/>
                </a:ext>
                <a:ext uri="{FF2B5EF4-FFF2-40B4-BE49-F238E27FC236}">
                  <a16:creationId xmlns:a16="http://schemas.microsoft.com/office/drawing/2014/main" id="{00000000-0008-0000-0300-0000C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43" name="Button 719" hidden="1">
              <a:extLst>
                <a:ext uri="{63B3BB69-23CF-44E3-9099-C40C66FF867C}">
                  <a14:compatExt spid="_x0000_s1743"/>
                </a:ext>
                <a:ext uri="{FF2B5EF4-FFF2-40B4-BE49-F238E27FC236}">
                  <a16:creationId xmlns:a16="http://schemas.microsoft.com/office/drawing/2014/main" id="{00000000-0008-0000-0300-0000C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44" name="Button 720" hidden="1">
              <a:extLst>
                <a:ext uri="{63B3BB69-23CF-44E3-9099-C40C66FF867C}">
                  <a14:compatExt spid="_x0000_s1744"/>
                </a:ext>
                <a:ext uri="{FF2B5EF4-FFF2-40B4-BE49-F238E27FC236}">
                  <a16:creationId xmlns:a16="http://schemas.microsoft.com/office/drawing/2014/main" id="{00000000-0008-0000-0300-0000D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45" name="Button 721" hidden="1">
              <a:extLst>
                <a:ext uri="{63B3BB69-23CF-44E3-9099-C40C66FF867C}">
                  <a14:compatExt spid="_x0000_s1745"/>
                </a:ext>
                <a:ext uri="{FF2B5EF4-FFF2-40B4-BE49-F238E27FC236}">
                  <a16:creationId xmlns:a16="http://schemas.microsoft.com/office/drawing/2014/main" id="{00000000-0008-0000-0300-0000D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46" name="Button 722" hidden="1">
              <a:extLst>
                <a:ext uri="{63B3BB69-23CF-44E3-9099-C40C66FF867C}">
                  <a14:compatExt spid="_x0000_s1746"/>
                </a:ext>
                <a:ext uri="{FF2B5EF4-FFF2-40B4-BE49-F238E27FC236}">
                  <a16:creationId xmlns:a16="http://schemas.microsoft.com/office/drawing/2014/main" id="{00000000-0008-0000-0300-0000D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47" name="Button 723" hidden="1">
              <a:extLst>
                <a:ext uri="{63B3BB69-23CF-44E3-9099-C40C66FF867C}">
                  <a14:compatExt spid="_x0000_s1747"/>
                </a:ext>
                <a:ext uri="{FF2B5EF4-FFF2-40B4-BE49-F238E27FC236}">
                  <a16:creationId xmlns:a16="http://schemas.microsoft.com/office/drawing/2014/main" id="{00000000-0008-0000-0300-0000D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48" name="Button 724" hidden="1">
              <a:extLst>
                <a:ext uri="{63B3BB69-23CF-44E3-9099-C40C66FF867C}">
                  <a14:compatExt spid="_x0000_s1748"/>
                </a:ext>
                <a:ext uri="{FF2B5EF4-FFF2-40B4-BE49-F238E27FC236}">
                  <a16:creationId xmlns:a16="http://schemas.microsoft.com/office/drawing/2014/main" id="{00000000-0008-0000-0300-0000D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49" name="Button 725" hidden="1">
              <a:extLst>
                <a:ext uri="{63B3BB69-23CF-44E3-9099-C40C66FF867C}">
                  <a14:compatExt spid="_x0000_s1749"/>
                </a:ext>
                <a:ext uri="{FF2B5EF4-FFF2-40B4-BE49-F238E27FC236}">
                  <a16:creationId xmlns:a16="http://schemas.microsoft.com/office/drawing/2014/main" id="{00000000-0008-0000-0300-0000D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50" name="Button 726" hidden="1">
              <a:extLst>
                <a:ext uri="{63B3BB69-23CF-44E3-9099-C40C66FF867C}">
                  <a14:compatExt spid="_x0000_s1750"/>
                </a:ext>
                <a:ext uri="{FF2B5EF4-FFF2-40B4-BE49-F238E27FC236}">
                  <a16:creationId xmlns:a16="http://schemas.microsoft.com/office/drawing/2014/main" id="{00000000-0008-0000-0300-0000D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51" name="Button 727" hidden="1">
              <a:extLst>
                <a:ext uri="{63B3BB69-23CF-44E3-9099-C40C66FF867C}">
                  <a14:compatExt spid="_x0000_s1751"/>
                </a:ext>
                <a:ext uri="{FF2B5EF4-FFF2-40B4-BE49-F238E27FC236}">
                  <a16:creationId xmlns:a16="http://schemas.microsoft.com/office/drawing/2014/main" id="{00000000-0008-0000-0300-0000D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52" name="Button 728" hidden="1">
              <a:extLst>
                <a:ext uri="{63B3BB69-23CF-44E3-9099-C40C66FF867C}">
                  <a14:compatExt spid="_x0000_s1752"/>
                </a:ext>
                <a:ext uri="{FF2B5EF4-FFF2-40B4-BE49-F238E27FC236}">
                  <a16:creationId xmlns:a16="http://schemas.microsoft.com/office/drawing/2014/main" id="{00000000-0008-0000-0300-0000D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53" name="Button 729" hidden="1">
              <a:extLst>
                <a:ext uri="{63B3BB69-23CF-44E3-9099-C40C66FF867C}">
                  <a14:compatExt spid="_x0000_s1753"/>
                </a:ext>
                <a:ext uri="{FF2B5EF4-FFF2-40B4-BE49-F238E27FC236}">
                  <a16:creationId xmlns:a16="http://schemas.microsoft.com/office/drawing/2014/main" id="{00000000-0008-0000-0300-0000D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54" name="Button 730" hidden="1">
              <a:extLst>
                <a:ext uri="{63B3BB69-23CF-44E3-9099-C40C66FF867C}">
                  <a14:compatExt spid="_x0000_s1754"/>
                </a:ext>
                <a:ext uri="{FF2B5EF4-FFF2-40B4-BE49-F238E27FC236}">
                  <a16:creationId xmlns:a16="http://schemas.microsoft.com/office/drawing/2014/main" id="{00000000-0008-0000-0300-0000D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55" name="Button 731" hidden="1">
              <a:extLst>
                <a:ext uri="{63B3BB69-23CF-44E3-9099-C40C66FF867C}">
                  <a14:compatExt spid="_x0000_s1755"/>
                </a:ext>
                <a:ext uri="{FF2B5EF4-FFF2-40B4-BE49-F238E27FC236}">
                  <a16:creationId xmlns:a16="http://schemas.microsoft.com/office/drawing/2014/main" id="{00000000-0008-0000-0300-0000D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56" name="Button 732" hidden="1">
              <a:extLst>
                <a:ext uri="{63B3BB69-23CF-44E3-9099-C40C66FF867C}">
                  <a14:compatExt spid="_x0000_s1756"/>
                </a:ext>
                <a:ext uri="{FF2B5EF4-FFF2-40B4-BE49-F238E27FC236}">
                  <a16:creationId xmlns:a16="http://schemas.microsoft.com/office/drawing/2014/main" id="{00000000-0008-0000-0300-0000D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57" name="Button 733" hidden="1">
              <a:extLst>
                <a:ext uri="{63B3BB69-23CF-44E3-9099-C40C66FF867C}">
                  <a14:compatExt spid="_x0000_s1757"/>
                </a:ext>
                <a:ext uri="{FF2B5EF4-FFF2-40B4-BE49-F238E27FC236}">
                  <a16:creationId xmlns:a16="http://schemas.microsoft.com/office/drawing/2014/main" id="{00000000-0008-0000-0300-0000D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58" name="Button 734" hidden="1">
              <a:extLst>
                <a:ext uri="{63B3BB69-23CF-44E3-9099-C40C66FF867C}">
                  <a14:compatExt spid="_x0000_s1758"/>
                </a:ext>
                <a:ext uri="{FF2B5EF4-FFF2-40B4-BE49-F238E27FC236}">
                  <a16:creationId xmlns:a16="http://schemas.microsoft.com/office/drawing/2014/main" id="{00000000-0008-0000-0300-0000D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59" name="Button 735" hidden="1">
              <a:extLst>
                <a:ext uri="{63B3BB69-23CF-44E3-9099-C40C66FF867C}">
                  <a14:compatExt spid="_x0000_s1759"/>
                </a:ext>
                <a:ext uri="{FF2B5EF4-FFF2-40B4-BE49-F238E27FC236}">
                  <a16:creationId xmlns:a16="http://schemas.microsoft.com/office/drawing/2014/main" id="{00000000-0008-0000-0300-0000D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60" name="Button 736" hidden="1">
              <a:extLst>
                <a:ext uri="{63B3BB69-23CF-44E3-9099-C40C66FF867C}">
                  <a14:compatExt spid="_x0000_s1760"/>
                </a:ext>
                <a:ext uri="{FF2B5EF4-FFF2-40B4-BE49-F238E27FC236}">
                  <a16:creationId xmlns:a16="http://schemas.microsoft.com/office/drawing/2014/main" id="{00000000-0008-0000-0300-0000E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61" name="Button 737" hidden="1">
              <a:extLst>
                <a:ext uri="{63B3BB69-23CF-44E3-9099-C40C66FF867C}">
                  <a14:compatExt spid="_x0000_s1761"/>
                </a:ext>
                <a:ext uri="{FF2B5EF4-FFF2-40B4-BE49-F238E27FC236}">
                  <a16:creationId xmlns:a16="http://schemas.microsoft.com/office/drawing/2014/main" id="{00000000-0008-0000-0300-0000E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62" name="Button 738" hidden="1">
              <a:extLst>
                <a:ext uri="{63B3BB69-23CF-44E3-9099-C40C66FF867C}">
                  <a14:compatExt spid="_x0000_s1762"/>
                </a:ext>
                <a:ext uri="{FF2B5EF4-FFF2-40B4-BE49-F238E27FC236}">
                  <a16:creationId xmlns:a16="http://schemas.microsoft.com/office/drawing/2014/main" id="{00000000-0008-0000-0300-0000E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63" name="Button 739" hidden="1">
              <a:extLst>
                <a:ext uri="{63B3BB69-23CF-44E3-9099-C40C66FF867C}">
                  <a14:compatExt spid="_x0000_s1763"/>
                </a:ext>
                <a:ext uri="{FF2B5EF4-FFF2-40B4-BE49-F238E27FC236}">
                  <a16:creationId xmlns:a16="http://schemas.microsoft.com/office/drawing/2014/main" id="{00000000-0008-0000-0300-0000E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64" name="Button 740" hidden="1">
              <a:extLst>
                <a:ext uri="{63B3BB69-23CF-44E3-9099-C40C66FF867C}">
                  <a14:compatExt spid="_x0000_s1764"/>
                </a:ext>
                <a:ext uri="{FF2B5EF4-FFF2-40B4-BE49-F238E27FC236}">
                  <a16:creationId xmlns:a16="http://schemas.microsoft.com/office/drawing/2014/main" id="{00000000-0008-0000-0300-0000E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65" name="Button 741" hidden="1">
              <a:extLst>
                <a:ext uri="{63B3BB69-23CF-44E3-9099-C40C66FF867C}">
                  <a14:compatExt spid="_x0000_s1765"/>
                </a:ext>
                <a:ext uri="{FF2B5EF4-FFF2-40B4-BE49-F238E27FC236}">
                  <a16:creationId xmlns:a16="http://schemas.microsoft.com/office/drawing/2014/main" id="{00000000-0008-0000-0300-0000E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66" name="Button 742" hidden="1">
              <a:extLst>
                <a:ext uri="{63B3BB69-23CF-44E3-9099-C40C66FF867C}">
                  <a14:compatExt spid="_x0000_s1766"/>
                </a:ext>
                <a:ext uri="{FF2B5EF4-FFF2-40B4-BE49-F238E27FC236}">
                  <a16:creationId xmlns:a16="http://schemas.microsoft.com/office/drawing/2014/main" id="{00000000-0008-0000-0300-0000E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67" name="Button 743" hidden="1">
              <a:extLst>
                <a:ext uri="{63B3BB69-23CF-44E3-9099-C40C66FF867C}">
                  <a14:compatExt spid="_x0000_s1767"/>
                </a:ext>
                <a:ext uri="{FF2B5EF4-FFF2-40B4-BE49-F238E27FC236}">
                  <a16:creationId xmlns:a16="http://schemas.microsoft.com/office/drawing/2014/main" id="{00000000-0008-0000-0300-0000E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68" name="Button 744" hidden="1">
              <a:extLst>
                <a:ext uri="{63B3BB69-23CF-44E3-9099-C40C66FF867C}">
                  <a14:compatExt spid="_x0000_s1768"/>
                </a:ext>
                <a:ext uri="{FF2B5EF4-FFF2-40B4-BE49-F238E27FC236}">
                  <a16:creationId xmlns:a16="http://schemas.microsoft.com/office/drawing/2014/main" id="{00000000-0008-0000-0300-0000E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69" name="Button 745" hidden="1">
              <a:extLst>
                <a:ext uri="{63B3BB69-23CF-44E3-9099-C40C66FF867C}">
                  <a14:compatExt spid="_x0000_s1769"/>
                </a:ext>
                <a:ext uri="{FF2B5EF4-FFF2-40B4-BE49-F238E27FC236}">
                  <a16:creationId xmlns:a16="http://schemas.microsoft.com/office/drawing/2014/main" id="{00000000-0008-0000-0300-0000E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70" name="Button 746" hidden="1">
              <a:extLst>
                <a:ext uri="{63B3BB69-23CF-44E3-9099-C40C66FF867C}">
                  <a14:compatExt spid="_x0000_s1770"/>
                </a:ext>
                <a:ext uri="{FF2B5EF4-FFF2-40B4-BE49-F238E27FC236}">
                  <a16:creationId xmlns:a16="http://schemas.microsoft.com/office/drawing/2014/main" id="{00000000-0008-0000-0300-0000E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71" name="Button 747" hidden="1">
              <a:extLst>
                <a:ext uri="{63B3BB69-23CF-44E3-9099-C40C66FF867C}">
                  <a14:compatExt spid="_x0000_s1771"/>
                </a:ext>
                <a:ext uri="{FF2B5EF4-FFF2-40B4-BE49-F238E27FC236}">
                  <a16:creationId xmlns:a16="http://schemas.microsoft.com/office/drawing/2014/main" id="{00000000-0008-0000-0300-0000E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72" name="Button 748" hidden="1">
              <a:extLst>
                <a:ext uri="{63B3BB69-23CF-44E3-9099-C40C66FF867C}">
                  <a14:compatExt spid="_x0000_s1772"/>
                </a:ext>
                <a:ext uri="{FF2B5EF4-FFF2-40B4-BE49-F238E27FC236}">
                  <a16:creationId xmlns:a16="http://schemas.microsoft.com/office/drawing/2014/main" id="{00000000-0008-0000-0300-0000E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73" name="Button 749" hidden="1">
              <a:extLst>
                <a:ext uri="{63B3BB69-23CF-44E3-9099-C40C66FF867C}">
                  <a14:compatExt spid="_x0000_s1773"/>
                </a:ext>
                <a:ext uri="{FF2B5EF4-FFF2-40B4-BE49-F238E27FC236}">
                  <a16:creationId xmlns:a16="http://schemas.microsoft.com/office/drawing/2014/main" id="{00000000-0008-0000-0300-0000E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74" name="Button 750" hidden="1">
              <a:extLst>
                <a:ext uri="{63B3BB69-23CF-44E3-9099-C40C66FF867C}">
                  <a14:compatExt spid="_x0000_s1774"/>
                </a:ext>
                <a:ext uri="{FF2B5EF4-FFF2-40B4-BE49-F238E27FC236}">
                  <a16:creationId xmlns:a16="http://schemas.microsoft.com/office/drawing/2014/main" id="{00000000-0008-0000-0300-0000E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75" name="Button 751" hidden="1">
              <a:extLst>
                <a:ext uri="{63B3BB69-23CF-44E3-9099-C40C66FF867C}">
                  <a14:compatExt spid="_x0000_s1775"/>
                </a:ext>
                <a:ext uri="{FF2B5EF4-FFF2-40B4-BE49-F238E27FC236}">
                  <a16:creationId xmlns:a16="http://schemas.microsoft.com/office/drawing/2014/main" id="{00000000-0008-0000-0300-0000E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76" name="Button 752" hidden="1">
              <a:extLst>
                <a:ext uri="{63B3BB69-23CF-44E3-9099-C40C66FF867C}">
                  <a14:compatExt spid="_x0000_s1776"/>
                </a:ext>
                <a:ext uri="{FF2B5EF4-FFF2-40B4-BE49-F238E27FC236}">
                  <a16:creationId xmlns:a16="http://schemas.microsoft.com/office/drawing/2014/main" id="{00000000-0008-0000-0300-0000F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77" name="Button 753" hidden="1">
              <a:extLst>
                <a:ext uri="{63B3BB69-23CF-44E3-9099-C40C66FF867C}">
                  <a14:compatExt spid="_x0000_s1777"/>
                </a:ext>
                <a:ext uri="{FF2B5EF4-FFF2-40B4-BE49-F238E27FC236}">
                  <a16:creationId xmlns:a16="http://schemas.microsoft.com/office/drawing/2014/main" id="{00000000-0008-0000-0300-0000F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78" name="Button 754" hidden="1">
              <a:extLst>
                <a:ext uri="{63B3BB69-23CF-44E3-9099-C40C66FF867C}">
                  <a14:compatExt spid="_x0000_s1778"/>
                </a:ext>
                <a:ext uri="{FF2B5EF4-FFF2-40B4-BE49-F238E27FC236}">
                  <a16:creationId xmlns:a16="http://schemas.microsoft.com/office/drawing/2014/main" id="{00000000-0008-0000-0300-0000F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79" name="Button 755" hidden="1">
              <a:extLst>
                <a:ext uri="{63B3BB69-23CF-44E3-9099-C40C66FF867C}">
                  <a14:compatExt spid="_x0000_s1779"/>
                </a:ext>
                <a:ext uri="{FF2B5EF4-FFF2-40B4-BE49-F238E27FC236}">
                  <a16:creationId xmlns:a16="http://schemas.microsoft.com/office/drawing/2014/main" id="{00000000-0008-0000-0300-0000F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80" name="Button 756" hidden="1">
              <a:extLst>
                <a:ext uri="{63B3BB69-23CF-44E3-9099-C40C66FF867C}">
                  <a14:compatExt spid="_x0000_s1780"/>
                </a:ext>
                <a:ext uri="{FF2B5EF4-FFF2-40B4-BE49-F238E27FC236}">
                  <a16:creationId xmlns:a16="http://schemas.microsoft.com/office/drawing/2014/main" id="{00000000-0008-0000-0300-0000F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81" name="Button 757" hidden="1">
              <a:extLst>
                <a:ext uri="{63B3BB69-23CF-44E3-9099-C40C66FF867C}">
                  <a14:compatExt spid="_x0000_s1781"/>
                </a:ext>
                <a:ext uri="{FF2B5EF4-FFF2-40B4-BE49-F238E27FC236}">
                  <a16:creationId xmlns:a16="http://schemas.microsoft.com/office/drawing/2014/main" id="{00000000-0008-0000-0300-0000F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82" name="Button 758" hidden="1">
              <a:extLst>
                <a:ext uri="{63B3BB69-23CF-44E3-9099-C40C66FF867C}">
                  <a14:compatExt spid="_x0000_s1782"/>
                </a:ext>
                <a:ext uri="{FF2B5EF4-FFF2-40B4-BE49-F238E27FC236}">
                  <a16:creationId xmlns:a16="http://schemas.microsoft.com/office/drawing/2014/main" id="{00000000-0008-0000-0300-0000F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83" name="Button 759" hidden="1">
              <a:extLst>
                <a:ext uri="{63B3BB69-23CF-44E3-9099-C40C66FF867C}">
                  <a14:compatExt spid="_x0000_s1783"/>
                </a:ext>
                <a:ext uri="{FF2B5EF4-FFF2-40B4-BE49-F238E27FC236}">
                  <a16:creationId xmlns:a16="http://schemas.microsoft.com/office/drawing/2014/main" id="{00000000-0008-0000-0300-0000F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84" name="Button 760" hidden="1">
              <a:extLst>
                <a:ext uri="{63B3BB69-23CF-44E3-9099-C40C66FF867C}">
                  <a14:compatExt spid="_x0000_s1784"/>
                </a:ext>
                <a:ext uri="{FF2B5EF4-FFF2-40B4-BE49-F238E27FC236}">
                  <a16:creationId xmlns:a16="http://schemas.microsoft.com/office/drawing/2014/main" id="{00000000-0008-0000-0300-0000F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85" name="Button 761" hidden="1">
              <a:extLst>
                <a:ext uri="{63B3BB69-23CF-44E3-9099-C40C66FF867C}">
                  <a14:compatExt spid="_x0000_s1785"/>
                </a:ext>
                <a:ext uri="{FF2B5EF4-FFF2-40B4-BE49-F238E27FC236}">
                  <a16:creationId xmlns:a16="http://schemas.microsoft.com/office/drawing/2014/main" id="{00000000-0008-0000-0300-0000F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86" name="Button 762" hidden="1">
              <a:extLst>
                <a:ext uri="{63B3BB69-23CF-44E3-9099-C40C66FF867C}">
                  <a14:compatExt spid="_x0000_s1786"/>
                </a:ext>
                <a:ext uri="{FF2B5EF4-FFF2-40B4-BE49-F238E27FC236}">
                  <a16:creationId xmlns:a16="http://schemas.microsoft.com/office/drawing/2014/main" id="{00000000-0008-0000-0300-0000F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87" name="Button 763" hidden="1">
              <a:extLst>
                <a:ext uri="{63B3BB69-23CF-44E3-9099-C40C66FF867C}">
                  <a14:compatExt spid="_x0000_s1787"/>
                </a:ext>
                <a:ext uri="{FF2B5EF4-FFF2-40B4-BE49-F238E27FC236}">
                  <a16:creationId xmlns:a16="http://schemas.microsoft.com/office/drawing/2014/main" id="{00000000-0008-0000-0300-0000F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88" name="Button 764" hidden="1">
              <a:extLst>
                <a:ext uri="{63B3BB69-23CF-44E3-9099-C40C66FF867C}">
                  <a14:compatExt spid="_x0000_s1788"/>
                </a:ext>
                <a:ext uri="{FF2B5EF4-FFF2-40B4-BE49-F238E27FC236}">
                  <a16:creationId xmlns:a16="http://schemas.microsoft.com/office/drawing/2014/main" id="{00000000-0008-0000-0300-0000F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89" name="Button 765" hidden="1">
              <a:extLst>
                <a:ext uri="{63B3BB69-23CF-44E3-9099-C40C66FF867C}">
                  <a14:compatExt spid="_x0000_s1789"/>
                </a:ext>
                <a:ext uri="{FF2B5EF4-FFF2-40B4-BE49-F238E27FC236}">
                  <a16:creationId xmlns:a16="http://schemas.microsoft.com/office/drawing/2014/main" id="{00000000-0008-0000-0300-0000F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90" name="Button 766" hidden="1">
              <a:extLst>
                <a:ext uri="{63B3BB69-23CF-44E3-9099-C40C66FF867C}">
                  <a14:compatExt spid="_x0000_s1790"/>
                </a:ext>
                <a:ext uri="{FF2B5EF4-FFF2-40B4-BE49-F238E27FC236}">
                  <a16:creationId xmlns:a16="http://schemas.microsoft.com/office/drawing/2014/main" id="{00000000-0008-0000-0300-0000F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91" name="Button 767" hidden="1">
              <a:extLst>
                <a:ext uri="{63B3BB69-23CF-44E3-9099-C40C66FF867C}">
                  <a14:compatExt spid="_x0000_s1791"/>
                </a:ext>
                <a:ext uri="{FF2B5EF4-FFF2-40B4-BE49-F238E27FC236}">
                  <a16:creationId xmlns:a16="http://schemas.microsoft.com/office/drawing/2014/main" id="{00000000-0008-0000-0300-0000F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92" name="Button 768" hidden="1">
              <a:extLst>
                <a:ext uri="{63B3BB69-23CF-44E3-9099-C40C66FF867C}">
                  <a14:compatExt spid="_x0000_s1792"/>
                </a:ext>
                <a:ext uri="{FF2B5EF4-FFF2-40B4-BE49-F238E27FC236}">
                  <a16:creationId xmlns:a16="http://schemas.microsoft.com/office/drawing/2014/main" id="{00000000-0008-0000-0300-00000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93" name="Button 769" hidden="1">
              <a:extLst>
                <a:ext uri="{63B3BB69-23CF-44E3-9099-C40C66FF867C}">
                  <a14:compatExt spid="_x0000_s1793"/>
                </a:ext>
                <a:ext uri="{FF2B5EF4-FFF2-40B4-BE49-F238E27FC236}">
                  <a16:creationId xmlns:a16="http://schemas.microsoft.com/office/drawing/2014/main" id="{00000000-0008-0000-0300-00000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94" name="Button 770" hidden="1">
              <a:extLst>
                <a:ext uri="{63B3BB69-23CF-44E3-9099-C40C66FF867C}">
                  <a14:compatExt spid="_x0000_s1794"/>
                </a:ext>
                <a:ext uri="{FF2B5EF4-FFF2-40B4-BE49-F238E27FC236}">
                  <a16:creationId xmlns:a16="http://schemas.microsoft.com/office/drawing/2014/main" id="{00000000-0008-0000-0300-00000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95" name="Button 771" hidden="1">
              <a:extLst>
                <a:ext uri="{63B3BB69-23CF-44E3-9099-C40C66FF867C}">
                  <a14:compatExt spid="_x0000_s1795"/>
                </a:ext>
                <a:ext uri="{FF2B5EF4-FFF2-40B4-BE49-F238E27FC236}">
                  <a16:creationId xmlns:a16="http://schemas.microsoft.com/office/drawing/2014/main" id="{00000000-0008-0000-0300-00000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96" name="Button 772" hidden="1">
              <a:extLst>
                <a:ext uri="{63B3BB69-23CF-44E3-9099-C40C66FF867C}">
                  <a14:compatExt spid="_x0000_s1796"/>
                </a:ext>
                <a:ext uri="{FF2B5EF4-FFF2-40B4-BE49-F238E27FC236}">
                  <a16:creationId xmlns:a16="http://schemas.microsoft.com/office/drawing/2014/main" id="{00000000-0008-0000-0300-00000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97" name="Button 773" hidden="1">
              <a:extLst>
                <a:ext uri="{63B3BB69-23CF-44E3-9099-C40C66FF867C}">
                  <a14:compatExt spid="_x0000_s1797"/>
                </a:ext>
                <a:ext uri="{FF2B5EF4-FFF2-40B4-BE49-F238E27FC236}">
                  <a16:creationId xmlns:a16="http://schemas.microsoft.com/office/drawing/2014/main" id="{00000000-0008-0000-0300-00000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98" name="Button 774" hidden="1">
              <a:extLst>
                <a:ext uri="{63B3BB69-23CF-44E3-9099-C40C66FF867C}">
                  <a14:compatExt spid="_x0000_s1798"/>
                </a:ext>
                <a:ext uri="{FF2B5EF4-FFF2-40B4-BE49-F238E27FC236}">
                  <a16:creationId xmlns:a16="http://schemas.microsoft.com/office/drawing/2014/main" id="{00000000-0008-0000-0300-00000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799" name="Button 775" hidden="1">
              <a:extLst>
                <a:ext uri="{63B3BB69-23CF-44E3-9099-C40C66FF867C}">
                  <a14:compatExt spid="_x0000_s1799"/>
                </a:ext>
                <a:ext uri="{FF2B5EF4-FFF2-40B4-BE49-F238E27FC236}">
                  <a16:creationId xmlns:a16="http://schemas.microsoft.com/office/drawing/2014/main" id="{00000000-0008-0000-0300-00000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00" name="Button 776" hidden="1">
              <a:extLst>
                <a:ext uri="{63B3BB69-23CF-44E3-9099-C40C66FF867C}">
                  <a14:compatExt spid="_x0000_s1800"/>
                </a:ext>
                <a:ext uri="{FF2B5EF4-FFF2-40B4-BE49-F238E27FC236}">
                  <a16:creationId xmlns:a16="http://schemas.microsoft.com/office/drawing/2014/main" id="{00000000-0008-0000-0300-00000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01" name="Button 777" hidden="1">
              <a:extLst>
                <a:ext uri="{63B3BB69-23CF-44E3-9099-C40C66FF867C}">
                  <a14:compatExt spid="_x0000_s1801"/>
                </a:ext>
                <a:ext uri="{FF2B5EF4-FFF2-40B4-BE49-F238E27FC236}">
                  <a16:creationId xmlns:a16="http://schemas.microsoft.com/office/drawing/2014/main" id="{00000000-0008-0000-0300-00000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02" name="Button 778" hidden="1">
              <a:extLst>
                <a:ext uri="{63B3BB69-23CF-44E3-9099-C40C66FF867C}">
                  <a14:compatExt spid="_x0000_s1802"/>
                </a:ext>
                <a:ext uri="{FF2B5EF4-FFF2-40B4-BE49-F238E27FC236}">
                  <a16:creationId xmlns:a16="http://schemas.microsoft.com/office/drawing/2014/main" id="{00000000-0008-0000-0300-00000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03" name="Button 779" hidden="1">
              <a:extLst>
                <a:ext uri="{63B3BB69-23CF-44E3-9099-C40C66FF867C}">
                  <a14:compatExt spid="_x0000_s1803"/>
                </a:ext>
                <a:ext uri="{FF2B5EF4-FFF2-40B4-BE49-F238E27FC236}">
                  <a16:creationId xmlns:a16="http://schemas.microsoft.com/office/drawing/2014/main" id="{00000000-0008-0000-0300-00000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04" name="Button 780" hidden="1">
              <a:extLst>
                <a:ext uri="{63B3BB69-23CF-44E3-9099-C40C66FF867C}">
                  <a14:compatExt spid="_x0000_s1804"/>
                </a:ext>
                <a:ext uri="{FF2B5EF4-FFF2-40B4-BE49-F238E27FC236}">
                  <a16:creationId xmlns:a16="http://schemas.microsoft.com/office/drawing/2014/main" id="{00000000-0008-0000-0300-00000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05" name="Button 781" hidden="1">
              <a:extLst>
                <a:ext uri="{63B3BB69-23CF-44E3-9099-C40C66FF867C}">
                  <a14:compatExt spid="_x0000_s1805"/>
                </a:ext>
                <a:ext uri="{FF2B5EF4-FFF2-40B4-BE49-F238E27FC236}">
                  <a16:creationId xmlns:a16="http://schemas.microsoft.com/office/drawing/2014/main" id="{00000000-0008-0000-0300-00000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06" name="Button 782" hidden="1">
              <a:extLst>
                <a:ext uri="{63B3BB69-23CF-44E3-9099-C40C66FF867C}">
                  <a14:compatExt spid="_x0000_s1806"/>
                </a:ext>
                <a:ext uri="{FF2B5EF4-FFF2-40B4-BE49-F238E27FC236}">
                  <a16:creationId xmlns:a16="http://schemas.microsoft.com/office/drawing/2014/main" id="{00000000-0008-0000-0300-00000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07" name="Button 783" hidden="1">
              <a:extLst>
                <a:ext uri="{63B3BB69-23CF-44E3-9099-C40C66FF867C}">
                  <a14:compatExt spid="_x0000_s1807"/>
                </a:ext>
                <a:ext uri="{FF2B5EF4-FFF2-40B4-BE49-F238E27FC236}">
                  <a16:creationId xmlns:a16="http://schemas.microsoft.com/office/drawing/2014/main" id="{00000000-0008-0000-0300-00000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08" name="Button 784" hidden="1">
              <a:extLst>
                <a:ext uri="{63B3BB69-23CF-44E3-9099-C40C66FF867C}">
                  <a14:compatExt spid="_x0000_s1808"/>
                </a:ext>
                <a:ext uri="{FF2B5EF4-FFF2-40B4-BE49-F238E27FC236}">
                  <a16:creationId xmlns:a16="http://schemas.microsoft.com/office/drawing/2014/main" id="{00000000-0008-0000-0300-00001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09" name="Button 785" hidden="1">
              <a:extLst>
                <a:ext uri="{63B3BB69-23CF-44E3-9099-C40C66FF867C}">
                  <a14:compatExt spid="_x0000_s1809"/>
                </a:ext>
                <a:ext uri="{FF2B5EF4-FFF2-40B4-BE49-F238E27FC236}">
                  <a16:creationId xmlns:a16="http://schemas.microsoft.com/office/drawing/2014/main" id="{00000000-0008-0000-0300-00001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10" name="Button 786" hidden="1">
              <a:extLst>
                <a:ext uri="{63B3BB69-23CF-44E3-9099-C40C66FF867C}">
                  <a14:compatExt spid="_x0000_s1810"/>
                </a:ext>
                <a:ext uri="{FF2B5EF4-FFF2-40B4-BE49-F238E27FC236}">
                  <a16:creationId xmlns:a16="http://schemas.microsoft.com/office/drawing/2014/main" id="{00000000-0008-0000-0300-00001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11" name="Button 787" hidden="1">
              <a:extLst>
                <a:ext uri="{63B3BB69-23CF-44E3-9099-C40C66FF867C}">
                  <a14:compatExt spid="_x0000_s1811"/>
                </a:ext>
                <a:ext uri="{FF2B5EF4-FFF2-40B4-BE49-F238E27FC236}">
                  <a16:creationId xmlns:a16="http://schemas.microsoft.com/office/drawing/2014/main" id="{00000000-0008-0000-0300-00001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12" name="Button 788" hidden="1">
              <a:extLst>
                <a:ext uri="{63B3BB69-23CF-44E3-9099-C40C66FF867C}">
                  <a14:compatExt spid="_x0000_s1812"/>
                </a:ext>
                <a:ext uri="{FF2B5EF4-FFF2-40B4-BE49-F238E27FC236}">
                  <a16:creationId xmlns:a16="http://schemas.microsoft.com/office/drawing/2014/main" id="{00000000-0008-0000-0300-00001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13" name="Button 789" hidden="1">
              <a:extLst>
                <a:ext uri="{63B3BB69-23CF-44E3-9099-C40C66FF867C}">
                  <a14:compatExt spid="_x0000_s1813"/>
                </a:ext>
                <a:ext uri="{FF2B5EF4-FFF2-40B4-BE49-F238E27FC236}">
                  <a16:creationId xmlns:a16="http://schemas.microsoft.com/office/drawing/2014/main" id="{00000000-0008-0000-0300-00001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14" name="Button 790" hidden="1">
              <a:extLst>
                <a:ext uri="{63B3BB69-23CF-44E3-9099-C40C66FF867C}">
                  <a14:compatExt spid="_x0000_s1814"/>
                </a:ext>
                <a:ext uri="{FF2B5EF4-FFF2-40B4-BE49-F238E27FC236}">
                  <a16:creationId xmlns:a16="http://schemas.microsoft.com/office/drawing/2014/main" id="{00000000-0008-0000-0300-00001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15" name="Button 791" hidden="1">
              <a:extLst>
                <a:ext uri="{63B3BB69-23CF-44E3-9099-C40C66FF867C}">
                  <a14:compatExt spid="_x0000_s1815"/>
                </a:ext>
                <a:ext uri="{FF2B5EF4-FFF2-40B4-BE49-F238E27FC236}">
                  <a16:creationId xmlns:a16="http://schemas.microsoft.com/office/drawing/2014/main" id="{00000000-0008-0000-0300-00001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16" name="Button 792" hidden="1">
              <a:extLst>
                <a:ext uri="{63B3BB69-23CF-44E3-9099-C40C66FF867C}">
                  <a14:compatExt spid="_x0000_s1816"/>
                </a:ext>
                <a:ext uri="{FF2B5EF4-FFF2-40B4-BE49-F238E27FC236}">
                  <a16:creationId xmlns:a16="http://schemas.microsoft.com/office/drawing/2014/main" id="{00000000-0008-0000-0300-00001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17" name="Button 793" hidden="1">
              <a:extLst>
                <a:ext uri="{63B3BB69-23CF-44E3-9099-C40C66FF867C}">
                  <a14:compatExt spid="_x0000_s1817"/>
                </a:ext>
                <a:ext uri="{FF2B5EF4-FFF2-40B4-BE49-F238E27FC236}">
                  <a16:creationId xmlns:a16="http://schemas.microsoft.com/office/drawing/2014/main" id="{00000000-0008-0000-0300-00001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18" name="Button 794" hidden="1">
              <a:extLst>
                <a:ext uri="{63B3BB69-23CF-44E3-9099-C40C66FF867C}">
                  <a14:compatExt spid="_x0000_s1818"/>
                </a:ext>
                <a:ext uri="{FF2B5EF4-FFF2-40B4-BE49-F238E27FC236}">
                  <a16:creationId xmlns:a16="http://schemas.microsoft.com/office/drawing/2014/main" id="{00000000-0008-0000-0300-00001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19" name="Button 795" hidden="1">
              <a:extLst>
                <a:ext uri="{63B3BB69-23CF-44E3-9099-C40C66FF867C}">
                  <a14:compatExt spid="_x0000_s1819"/>
                </a:ext>
                <a:ext uri="{FF2B5EF4-FFF2-40B4-BE49-F238E27FC236}">
                  <a16:creationId xmlns:a16="http://schemas.microsoft.com/office/drawing/2014/main" id="{00000000-0008-0000-0300-00001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20" name="Button 796" hidden="1">
              <a:extLst>
                <a:ext uri="{63B3BB69-23CF-44E3-9099-C40C66FF867C}">
                  <a14:compatExt spid="_x0000_s1820"/>
                </a:ext>
                <a:ext uri="{FF2B5EF4-FFF2-40B4-BE49-F238E27FC236}">
                  <a16:creationId xmlns:a16="http://schemas.microsoft.com/office/drawing/2014/main" id="{00000000-0008-0000-0300-00001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21" name="Button 797" hidden="1">
              <a:extLst>
                <a:ext uri="{63B3BB69-23CF-44E3-9099-C40C66FF867C}">
                  <a14:compatExt spid="_x0000_s1821"/>
                </a:ext>
                <a:ext uri="{FF2B5EF4-FFF2-40B4-BE49-F238E27FC236}">
                  <a16:creationId xmlns:a16="http://schemas.microsoft.com/office/drawing/2014/main" id="{00000000-0008-0000-0300-00001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22" name="Button 798" hidden="1">
              <a:extLst>
                <a:ext uri="{63B3BB69-23CF-44E3-9099-C40C66FF867C}">
                  <a14:compatExt spid="_x0000_s1822"/>
                </a:ext>
                <a:ext uri="{FF2B5EF4-FFF2-40B4-BE49-F238E27FC236}">
                  <a16:creationId xmlns:a16="http://schemas.microsoft.com/office/drawing/2014/main" id="{00000000-0008-0000-0300-00001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23" name="Button 799" hidden="1">
              <a:extLst>
                <a:ext uri="{63B3BB69-23CF-44E3-9099-C40C66FF867C}">
                  <a14:compatExt spid="_x0000_s1823"/>
                </a:ext>
                <a:ext uri="{FF2B5EF4-FFF2-40B4-BE49-F238E27FC236}">
                  <a16:creationId xmlns:a16="http://schemas.microsoft.com/office/drawing/2014/main" id="{00000000-0008-0000-0300-00001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24" name="Button 800" hidden="1">
              <a:extLst>
                <a:ext uri="{63B3BB69-23CF-44E3-9099-C40C66FF867C}">
                  <a14:compatExt spid="_x0000_s1824"/>
                </a:ext>
                <a:ext uri="{FF2B5EF4-FFF2-40B4-BE49-F238E27FC236}">
                  <a16:creationId xmlns:a16="http://schemas.microsoft.com/office/drawing/2014/main" id="{00000000-0008-0000-0300-00002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25" name="Button 801" hidden="1">
              <a:extLst>
                <a:ext uri="{63B3BB69-23CF-44E3-9099-C40C66FF867C}">
                  <a14:compatExt spid="_x0000_s1825"/>
                </a:ext>
                <a:ext uri="{FF2B5EF4-FFF2-40B4-BE49-F238E27FC236}">
                  <a16:creationId xmlns:a16="http://schemas.microsoft.com/office/drawing/2014/main" id="{00000000-0008-0000-0300-00002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26" name="Button 802" hidden="1">
              <a:extLst>
                <a:ext uri="{63B3BB69-23CF-44E3-9099-C40C66FF867C}">
                  <a14:compatExt spid="_x0000_s1826"/>
                </a:ext>
                <a:ext uri="{FF2B5EF4-FFF2-40B4-BE49-F238E27FC236}">
                  <a16:creationId xmlns:a16="http://schemas.microsoft.com/office/drawing/2014/main" id="{00000000-0008-0000-0300-00002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27" name="Button 803" hidden="1">
              <a:extLst>
                <a:ext uri="{63B3BB69-23CF-44E3-9099-C40C66FF867C}">
                  <a14:compatExt spid="_x0000_s1827"/>
                </a:ext>
                <a:ext uri="{FF2B5EF4-FFF2-40B4-BE49-F238E27FC236}">
                  <a16:creationId xmlns:a16="http://schemas.microsoft.com/office/drawing/2014/main" id="{00000000-0008-0000-0300-00002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28" name="Button 804" hidden="1">
              <a:extLst>
                <a:ext uri="{63B3BB69-23CF-44E3-9099-C40C66FF867C}">
                  <a14:compatExt spid="_x0000_s1828"/>
                </a:ext>
                <a:ext uri="{FF2B5EF4-FFF2-40B4-BE49-F238E27FC236}">
                  <a16:creationId xmlns:a16="http://schemas.microsoft.com/office/drawing/2014/main" id="{00000000-0008-0000-0300-00002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29" name="Button 805" hidden="1">
              <a:extLst>
                <a:ext uri="{63B3BB69-23CF-44E3-9099-C40C66FF867C}">
                  <a14:compatExt spid="_x0000_s1829"/>
                </a:ext>
                <a:ext uri="{FF2B5EF4-FFF2-40B4-BE49-F238E27FC236}">
                  <a16:creationId xmlns:a16="http://schemas.microsoft.com/office/drawing/2014/main" id="{00000000-0008-0000-0300-00002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30" name="Button 806" hidden="1">
              <a:extLst>
                <a:ext uri="{63B3BB69-23CF-44E3-9099-C40C66FF867C}">
                  <a14:compatExt spid="_x0000_s1830"/>
                </a:ext>
                <a:ext uri="{FF2B5EF4-FFF2-40B4-BE49-F238E27FC236}">
                  <a16:creationId xmlns:a16="http://schemas.microsoft.com/office/drawing/2014/main" id="{00000000-0008-0000-0300-00002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31" name="Button 807" hidden="1">
              <a:extLst>
                <a:ext uri="{63B3BB69-23CF-44E3-9099-C40C66FF867C}">
                  <a14:compatExt spid="_x0000_s1831"/>
                </a:ext>
                <a:ext uri="{FF2B5EF4-FFF2-40B4-BE49-F238E27FC236}">
                  <a16:creationId xmlns:a16="http://schemas.microsoft.com/office/drawing/2014/main" id="{00000000-0008-0000-0300-00002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32" name="Button 808" hidden="1">
              <a:extLst>
                <a:ext uri="{63B3BB69-23CF-44E3-9099-C40C66FF867C}">
                  <a14:compatExt spid="_x0000_s1832"/>
                </a:ext>
                <a:ext uri="{FF2B5EF4-FFF2-40B4-BE49-F238E27FC236}">
                  <a16:creationId xmlns:a16="http://schemas.microsoft.com/office/drawing/2014/main" id="{00000000-0008-0000-0300-00002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33" name="Button 809" hidden="1">
              <a:extLst>
                <a:ext uri="{63B3BB69-23CF-44E3-9099-C40C66FF867C}">
                  <a14:compatExt spid="_x0000_s1833"/>
                </a:ext>
                <a:ext uri="{FF2B5EF4-FFF2-40B4-BE49-F238E27FC236}">
                  <a16:creationId xmlns:a16="http://schemas.microsoft.com/office/drawing/2014/main" id="{00000000-0008-0000-0300-00002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34" name="Button 810" hidden="1">
              <a:extLst>
                <a:ext uri="{63B3BB69-23CF-44E3-9099-C40C66FF867C}">
                  <a14:compatExt spid="_x0000_s1834"/>
                </a:ext>
                <a:ext uri="{FF2B5EF4-FFF2-40B4-BE49-F238E27FC236}">
                  <a16:creationId xmlns:a16="http://schemas.microsoft.com/office/drawing/2014/main" id="{00000000-0008-0000-0300-00002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35" name="Button 811" hidden="1">
              <a:extLst>
                <a:ext uri="{63B3BB69-23CF-44E3-9099-C40C66FF867C}">
                  <a14:compatExt spid="_x0000_s1835"/>
                </a:ext>
                <a:ext uri="{FF2B5EF4-FFF2-40B4-BE49-F238E27FC236}">
                  <a16:creationId xmlns:a16="http://schemas.microsoft.com/office/drawing/2014/main" id="{00000000-0008-0000-0300-00002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36" name="Button 812" hidden="1">
              <a:extLst>
                <a:ext uri="{63B3BB69-23CF-44E3-9099-C40C66FF867C}">
                  <a14:compatExt spid="_x0000_s1836"/>
                </a:ext>
                <a:ext uri="{FF2B5EF4-FFF2-40B4-BE49-F238E27FC236}">
                  <a16:creationId xmlns:a16="http://schemas.microsoft.com/office/drawing/2014/main" id="{00000000-0008-0000-0300-00002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37" name="Button 813" hidden="1">
              <a:extLst>
                <a:ext uri="{63B3BB69-23CF-44E3-9099-C40C66FF867C}">
                  <a14:compatExt spid="_x0000_s1837"/>
                </a:ext>
                <a:ext uri="{FF2B5EF4-FFF2-40B4-BE49-F238E27FC236}">
                  <a16:creationId xmlns:a16="http://schemas.microsoft.com/office/drawing/2014/main" id="{00000000-0008-0000-0300-00002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38" name="Button 814" hidden="1">
              <a:extLst>
                <a:ext uri="{63B3BB69-23CF-44E3-9099-C40C66FF867C}">
                  <a14:compatExt spid="_x0000_s1838"/>
                </a:ext>
                <a:ext uri="{FF2B5EF4-FFF2-40B4-BE49-F238E27FC236}">
                  <a16:creationId xmlns:a16="http://schemas.microsoft.com/office/drawing/2014/main" id="{00000000-0008-0000-0300-00002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39" name="Button 815" hidden="1">
              <a:extLst>
                <a:ext uri="{63B3BB69-23CF-44E3-9099-C40C66FF867C}">
                  <a14:compatExt spid="_x0000_s1839"/>
                </a:ext>
                <a:ext uri="{FF2B5EF4-FFF2-40B4-BE49-F238E27FC236}">
                  <a16:creationId xmlns:a16="http://schemas.microsoft.com/office/drawing/2014/main" id="{00000000-0008-0000-0300-00002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40" name="Button 816" hidden="1">
              <a:extLst>
                <a:ext uri="{63B3BB69-23CF-44E3-9099-C40C66FF867C}">
                  <a14:compatExt spid="_x0000_s1840"/>
                </a:ext>
                <a:ext uri="{FF2B5EF4-FFF2-40B4-BE49-F238E27FC236}">
                  <a16:creationId xmlns:a16="http://schemas.microsoft.com/office/drawing/2014/main" id="{00000000-0008-0000-0300-00003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41" name="Button 817" hidden="1">
              <a:extLst>
                <a:ext uri="{63B3BB69-23CF-44E3-9099-C40C66FF867C}">
                  <a14:compatExt spid="_x0000_s1841"/>
                </a:ext>
                <a:ext uri="{FF2B5EF4-FFF2-40B4-BE49-F238E27FC236}">
                  <a16:creationId xmlns:a16="http://schemas.microsoft.com/office/drawing/2014/main" id="{00000000-0008-0000-0300-00003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42" name="Button 818" hidden="1">
              <a:extLst>
                <a:ext uri="{63B3BB69-23CF-44E3-9099-C40C66FF867C}">
                  <a14:compatExt spid="_x0000_s1842"/>
                </a:ext>
                <a:ext uri="{FF2B5EF4-FFF2-40B4-BE49-F238E27FC236}">
                  <a16:creationId xmlns:a16="http://schemas.microsoft.com/office/drawing/2014/main" id="{00000000-0008-0000-0300-00003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43" name="Button 819" hidden="1">
              <a:extLst>
                <a:ext uri="{63B3BB69-23CF-44E3-9099-C40C66FF867C}">
                  <a14:compatExt spid="_x0000_s1843"/>
                </a:ext>
                <a:ext uri="{FF2B5EF4-FFF2-40B4-BE49-F238E27FC236}">
                  <a16:creationId xmlns:a16="http://schemas.microsoft.com/office/drawing/2014/main" id="{00000000-0008-0000-0300-00003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44" name="Button 820" hidden="1">
              <a:extLst>
                <a:ext uri="{63B3BB69-23CF-44E3-9099-C40C66FF867C}">
                  <a14:compatExt spid="_x0000_s1844"/>
                </a:ext>
                <a:ext uri="{FF2B5EF4-FFF2-40B4-BE49-F238E27FC236}">
                  <a16:creationId xmlns:a16="http://schemas.microsoft.com/office/drawing/2014/main" id="{00000000-0008-0000-0300-00003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45" name="Button 821" hidden="1">
              <a:extLst>
                <a:ext uri="{63B3BB69-23CF-44E3-9099-C40C66FF867C}">
                  <a14:compatExt spid="_x0000_s1845"/>
                </a:ext>
                <a:ext uri="{FF2B5EF4-FFF2-40B4-BE49-F238E27FC236}">
                  <a16:creationId xmlns:a16="http://schemas.microsoft.com/office/drawing/2014/main" id="{00000000-0008-0000-0300-00003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46" name="Button 822" hidden="1">
              <a:extLst>
                <a:ext uri="{63B3BB69-23CF-44E3-9099-C40C66FF867C}">
                  <a14:compatExt spid="_x0000_s1846"/>
                </a:ext>
                <a:ext uri="{FF2B5EF4-FFF2-40B4-BE49-F238E27FC236}">
                  <a16:creationId xmlns:a16="http://schemas.microsoft.com/office/drawing/2014/main" id="{00000000-0008-0000-0300-00003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47" name="Button 823" hidden="1">
              <a:extLst>
                <a:ext uri="{63B3BB69-23CF-44E3-9099-C40C66FF867C}">
                  <a14:compatExt spid="_x0000_s1847"/>
                </a:ext>
                <a:ext uri="{FF2B5EF4-FFF2-40B4-BE49-F238E27FC236}">
                  <a16:creationId xmlns:a16="http://schemas.microsoft.com/office/drawing/2014/main" id="{00000000-0008-0000-0300-00003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48" name="Button 824" hidden="1">
              <a:extLst>
                <a:ext uri="{63B3BB69-23CF-44E3-9099-C40C66FF867C}">
                  <a14:compatExt spid="_x0000_s1848"/>
                </a:ext>
                <a:ext uri="{FF2B5EF4-FFF2-40B4-BE49-F238E27FC236}">
                  <a16:creationId xmlns:a16="http://schemas.microsoft.com/office/drawing/2014/main" id="{00000000-0008-0000-0300-00003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49" name="Button 825" hidden="1">
              <a:extLst>
                <a:ext uri="{63B3BB69-23CF-44E3-9099-C40C66FF867C}">
                  <a14:compatExt spid="_x0000_s1849"/>
                </a:ext>
                <a:ext uri="{FF2B5EF4-FFF2-40B4-BE49-F238E27FC236}">
                  <a16:creationId xmlns:a16="http://schemas.microsoft.com/office/drawing/2014/main" id="{00000000-0008-0000-0300-00003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50" name="Button 826" hidden="1">
              <a:extLst>
                <a:ext uri="{63B3BB69-23CF-44E3-9099-C40C66FF867C}">
                  <a14:compatExt spid="_x0000_s1850"/>
                </a:ext>
                <a:ext uri="{FF2B5EF4-FFF2-40B4-BE49-F238E27FC236}">
                  <a16:creationId xmlns:a16="http://schemas.microsoft.com/office/drawing/2014/main" id="{00000000-0008-0000-0300-00003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51" name="Button 827" hidden="1">
              <a:extLst>
                <a:ext uri="{63B3BB69-23CF-44E3-9099-C40C66FF867C}">
                  <a14:compatExt spid="_x0000_s1851"/>
                </a:ext>
                <a:ext uri="{FF2B5EF4-FFF2-40B4-BE49-F238E27FC236}">
                  <a16:creationId xmlns:a16="http://schemas.microsoft.com/office/drawing/2014/main" id="{00000000-0008-0000-0300-00003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52" name="Button 828" hidden="1">
              <a:extLst>
                <a:ext uri="{63B3BB69-23CF-44E3-9099-C40C66FF867C}">
                  <a14:compatExt spid="_x0000_s1852"/>
                </a:ext>
                <a:ext uri="{FF2B5EF4-FFF2-40B4-BE49-F238E27FC236}">
                  <a16:creationId xmlns:a16="http://schemas.microsoft.com/office/drawing/2014/main" id="{00000000-0008-0000-0300-00003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53" name="Button 829" hidden="1">
              <a:extLst>
                <a:ext uri="{63B3BB69-23CF-44E3-9099-C40C66FF867C}">
                  <a14:compatExt spid="_x0000_s1853"/>
                </a:ext>
                <a:ext uri="{FF2B5EF4-FFF2-40B4-BE49-F238E27FC236}">
                  <a16:creationId xmlns:a16="http://schemas.microsoft.com/office/drawing/2014/main" id="{00000000-0008-0000-0300-00003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54" name="Button 830" hidden="1">
              <a:extLst>
                <a:ext uri="{63B3BB69-23CF-44E3-9099-C40C66FF867C}">
                  <a14:compatExt spid="_x0000_s1854"/>
                </a:ext>
                <a:ext uri="{FF2B5EF4-FFF2-40B4-BE49-F238E27FC236}">
                  <a16:creationId xmlns:a16="http://schemas.microsoft.com/office/drawing/2014/main" id="{00000000-0008-0000-0300-00003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55" name="Button 831" hidden="1">
              <a:extLst>
                <a:ext uri="{63B3BB69-23CF-44E3-9099-C40C66FF867C}">
                  <a14:compatExt spid="_x0000_s1855"/>
                </a:ext>
                <a:ext uri="{FF2B5EF4-FFF2-40B4-BE49-F238E27FC236}">
                  <a16:creationId xmlns:a16="http://schemas.microsoft.com/office/drawing/2014/main" id="{00000000-0008-0000-0300-00003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56" name="Button 832" hidden="1">
              <a:extLst>
                <a:ext uri="{63B3BB69-23CF-44E3-9099-C40C66FF867C}">
                  <a14:compatExt spid="_x0000_s1856"/>
                </a:ext>
                <a:ext uri="{FF2B5EF4-FFF2-40B4-BE49-F238E27FC236}">
                  <a16:creationId xmlns:a16="http://schemas.microsoft.com/office/drawing/2014/main" id="{00000000-0008-0000-0300-00004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57" name="Button 833" hidden="1">
              <a:extLst>
                <a:ext uri="{63B3BB69-23CF-44E3-9099-C40C66FF867C}">
                  <a14:compatExt spid="_x0000_s1857"/>
                </a:ext>
                <a:ext uri="{FF2B5EF4-FFF2-40B4-BE49-F238E27FC236}">
                  <a16:creationId xmlns:a16="http://schemas.microsoft.com/office/drawing/2014/main" id="{00000000-0008-0000-0300-00004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58" name="Button 834" hidden="1">
              <a:extLst>
                <a:ext uri="{63B3BB69-23CF-44E3-9099-C40C66FF867C}">
                  <a14:compatExt spid="_x0000_s1858"/>
                </a:ext>
                <a:ext uri="{FF2B5EF4-FFF2-40B4-BE49-F238E27FC236}">
                  <a16:creationId xmlns:a16="http://schemas.microsoft.com/office/drawing/2014/main" id="{00000000-0008-0000-0300-00004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59" name="Button 835" hidden="1">
              <a:extLst>
                <a:ext uri="{63B3BB69-23CF-44E3-9099-C40C66FF867C}">
                  <a14:compatExt spid="_x0000_s1859"/>
                </a:ext>
                <a:ext uri="{FF2B5EF4-FFF2-40B4-BE49-F238E27FC236}">
                  <a16:creationId xmlns:a16="http://schemas.microsoft.com/office/drawing/2014/main" id="{00000000-0008-0000-0300-00004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60" name="Button 836" hidden="1">
              <a:extLst>
                <a:ext uri="{63B3BB69-23CF-44E3-9099-C40C66FF867C}">
                  <a14:compatExt spid="_x0000_s1860"/>
                </a:ext>
                <a:ext uri="{FF2B5EF4-FFF2-40B4-BE49-F238E27FC236}">
                  <a16:creationId xmlns:a16="http://schemas.microsoft.com/office/drawing/2014/main" id="{00000000-0008-0000-0300-00004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61" name="Button 837" hidden="1">
              <a:extLst>
                <a:ext uri="{63B3BB69-23CF-44E3-9099-C40C66FF867C}">
                  <a14:compatExt spid="_x0000_s1861"/>
                </a:ext>
                <a:ext uri="{FF2B5EF4-FFF2-40B4-BE49-F238E27FC236}">
                  <a16:creationId xmlns:a16="http://schemas.microsoft.com/office/drawing/2014/main" id="{00000000-0008-0000-0300-00004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62" name="Button 838" hidden="1">
              <a:extLst>
                <a:ext uri="{63B3BB69-23CF-44E3-9099-C40C66FF867C}">
                  <a14:compatExt spid="_x0000_s1862"/>
                </a:ext>
                <a:ext uri="{FF2B5EF4-FFF2-40B4-BE49-F238E27FC236}">
                  <a16:creationId xmlns:a16="http://schemas.microsoft.com/office/drawing/2014/main" id="{00000000-0008-0000-0300-00004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63" name="Button 839" hidden="1">
              <a:extLst>
                <a:ext uri="{63B3BB69-23CF-44E3-9099-C40C66FF867C}">
                  <a14:compatExt spid="_x0000_s1863"/>
                </a:ext>
                <a:ext uri="{FF2B5EF4-FFF2-40B4-BE49-F238E27FC236}">
                  <a16:creationId xmlns:a16="http://schemas.microsoft.com/office/drawing/2014/main" id="{00000000-0008-0000-0300-00004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64" name="Button 840" hidden="1">
              <a:extLst>
                <a:ext uri="{63B3BB69-23CF-44E3-9099-C40C66FF867C}">
                  <a14:compatExt spid="_x0000_s1864"/>
                </a:ext>
                <a:ext uri="{FF2B5EF4-FFF2-40B4-BE49-F238E27FC236}">
                  <a16:creationId xmlns:a16="http://schemas.microsoft.com/office/drawing/2014/main" id="{00000000-0008-0000-0300-00004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65" name="Button 841" hidden="1">
              <a:extLst>
                <a:ext uri="{63B3BB69-23CF-44E3-9099-C40C66FF867C}">
                  <a14:compatExt spid="_x0000_s1865"/>
                </a:ext>
                <a:ext uri="{FF2B5EF4-FFF2-40B4-BE49-F238E27FC236}">
                  <a16:creationId xmlns:a16="http://schemas.microsoft.com/office/drawing/2014/main" id="{00000000-0008-0000-0300-00004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66" name="Button 842" hidden="1">
              <a:extLst>
                <a:ext uri="{63B3BB69-23CF-44E3-9099-C40C66FF867C}">
                  <a14:compatExt spid="_x0000_s1866"/>
                </a:ext>
                <a:ext uri="{FF2B5EF4-FFF2-40B4-BE49-F238E27FC236}">
                  <a16:creationId xmlns:a16="http://schemas.microsoft.com/office/drawing/2014/main" id="{00000000-0008-0000-0300-00004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67" name="Button 843" hidden="1">
              <a:extLst>
                <a:ext uri="{63B3BB69-23CF-44E3-9099-C40C66FF867C}">
                  <a14:compatExt spid="_x0000_s1867"/>
                </a:ext>
                <a:ext uri="{FF2B5EF4-FFF2-40B4-BE49-F238E27FC236}">
                  <a16:creationId xmlns:a16="http://schemas.microsoft.com/office/drawing/2014/main" id="{00000000-0008-0000-0300-00004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68" name="Button 844" hidden="1">
              <a:extLst>
                <a:ext uri="{63B3BB69-23CF-44E3-9099-C40C66FF867C}">
                  <a14:compatExt spid="_x0000_s1868"/>
                </a:ext>
                <a:ext uri="{FF2B5EF4-FFF2-40B4-BE49-F238E27FC236}">
                  <a16:creationId xmlns:a16="http://schemas.microsoft.com/office/drawing/2014/main" id="{00000000-0008-0000-0300-00004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69" name="Button 845" hidden="1">
              <a:extLst>
                <a:ext uri="{63B3BB69-23CF-44E3-9099-C40C66FF867C}">
                  <a14:compatExt spid="_x0000_s1869"/>
                </a:ext>
                <a:ext uri="{FF2B5EF4-FFF2-40B4-BE49-F238E27FC236}">
                  <a16:creationId xmlns:a16="http://schemas.microsoft.com/office/drawing/2014/main" id="{00000000-0008-0000-0300-00004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70" name="Button 846" hidden="1">
              <a:extLst>
                <a:ext uri="{63B3BB69-23CF-44E3-9099-C40C66FF867C}">
                  <a14:compatExt spid="_x0000_s1870"/>
                </a:ext>
                <a:ext uri="{FF2B5EF4-FFF2-40B4-BE49-F238E27FC236}">
                  <a16:creationId xmlns:a16="http://schemas.microsoft.com/office/drawing/2014/main" id="{00000000-0008-0000-0300-00004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71" name="Button 847" hidden="1">
              <a:extLst>
                <a:ext uri="{63B3BB69-23CF-44E3-9099-C40C66FF867C}">
                  <a14:compatExt spid="_x0000_s1871"/>
                </a:ext>
                <a:ext uri="{FF2B5EF4-FFF2-40B4-BE49-F238E27FC236}">
                  <a16:creationId xmlns:a16="http://schemas.microsoft.com/office/drawing/2014/main" id="{00000000-0008-0000-0300-00004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72" name="Button 848" hidden="1">
              <a:extLst>
                <a:ext uri="{63B3BB69-23CF-44E3-9099-C40C66FF867C}">
                  <a14:compatExt spid="_x0000_s1872"/>
                </a:ext>
                <a:ext uri="{FF2B5EF4-FFF2-40B4-BE49-F238E27FC236}">
                  <a16:creationId xmlns:a16="http://schemas.microsoft.com/office/drawing/2014/main" id="{00000000-0008-0000-0300-00005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73" name="Button 849" hidden="1">
              <a:extLst>
                <a:ext uri="{63B3BB69-23CF-44E3-9099-C40C66FF867C}">
                  <a14:compatExt spid="_x0000_s1873"/>
                </a:ext>
                <a:ext uri="{FF2B5EF4-FFF2-40B4-BE49-F238E27FC236}">
                  <a16:creationId xmlns:a16="http://schemas.microsoft.com/office/drawing/2014/main" id="{00000000-0008-0000-0300-00005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74" name="Button 850" hidden="1">
              <a:extLst>
                <a:ext uri="{63B3BB69-23CF-44E3-9099-C40C66FF867C}">
                  <a14:compatExt spid="_x0000_s1874"/>
                </a:ext>
                <a:ext uri="{FF2B5EF4-FFF2-40B4-BE49-F238E27FC236}">
                  <a16:creationId xmlns:a16="http://schemas.microsoft.com/office/drawing/2014/main" id="{00000000-0008-0000-0300-00005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75" name="Button 851" hidden="1">
              <a:extLst>
                <a:ext uri="{63B3BB69-23CF-44E3-9099-C40C66FF867C}">
                  <a14:compatExt spid="_x0000_s1875"/>
                </a:ext>
                <a:ext uri="{FF2B5EF4-FFF2-40B4-BE49-F238E27FC236}">
                  <a16:creationId xmlns:a16="http://schemas.microsoft.com/office/drawing/2014/main" id="{00000000-0008-0000-0300-00005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76" name="Button 852" hidden="1">
              <a:extLst>
                <a:ext uri="{63B3BB69-23CF-44E3-9099-C40C66FF867C}">
                  <a14:compatExt spid="_x0000_s1876"/>
                </a:ext>
                <a:ext uri="{FF2B5EF4-FFF2-40B4-BE49-F238E27FC236}">
                  <a16:creationId xmlns:a16="http://schemas.microsoft.com/office/drawing/2014/main" id="{00000000-0008-0000-0300-00005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77" name="Button 853" hidden="1">
              <a:extLst>
                <a:ext uri="{63B3BB69-23CF-44E3-9099-C40C66FF867C}">
                  <a14:compatExt spid="_x0000_s1877"/>
                </a:ext>
                <a:ext uri="{FF2B5EF4-FFF2-40B4-BE49-F238E27FC236}">
                  <a16:creationId xmlns:a16="http://schemas.microsoft.com/office/drawing/2014/main" id="{00000000-0008-0000-0300-00005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78" name="Button 854" hidden="1">
              <a:extLst>
                <a:ext uri="{63B3BB69-23CF-44E3-9099-C40C66FF867C}">
                  <a14:compatExt spid="_x0000_s1878"/>
                </a:ext>
                <a:ext uri="{FF2B5EF4-FFF2-40B4-BE49-F238E27FC236}">
                  <a16:creationId xmlns:a16="http://schemas.microsoft.com/office/drawing/2014/main" id="{00000000-0008-0000-0300-00005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79" name="Button 855" hidden="1">
              <a:extLst>
                <a:ext uri="{63B3BB69-23CF-44E3-9099-C40C66FF867C}">
                  <a14:compatExt spid="_x0000_s1879"/>
                </a:ext>
                <a:ext uri="{FF2B5EF4-FFF2-40B4-BE49-F238E27FC236}">
                  <a16:creationId xmlns:a16="http://schemas.microsoft.com/office/drawing/2014/main" id="{00000000-0008-0000-0300-00005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80" name="Button 856" hidden="1">
              <a:extLst>
                <a:ext uri="{63B3BB69-23CF-44E3-9099-C40C66FF867C}">
                  <a14:compatExt spid="_x0000_s1880"/>
                </a:ext>
                <a:ext uri="{FF2B5EF4-FFF2-40B4-BE49-F238E27FC236}">
                  <a16:creationId xmlns:a16="http://schemas.microsoft.com/office/drawing/2014/main" id="{00000000-0008-0000-0300-00005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81" name="Button 857" hidden="1">
              <a:extLst>
                <a:ext uri="{63B3BB69-23CF-44E3-9099-C40C66FF867C}">
                  <a14:compatExt spid="_x0000_s1881"/>
                </a:ext>
                <a:ext uri="{FF2B5EF4-FFF2-40B4-BE49-F238E27FC236}">
                  <a16:creationId xmlns:a16="http://schemas.microsoft.com/office/drawing/2014/main" id="{00000000-0008-0000-0300-00005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82" name="Button 858" hidden="1">
              <a:extLst>
                <a:ext uri="{63B3BB69-23CF-44E3-9099-C40C66FF867C}">
                  <a14:compatExt spid="_x0000_s1882"/>
                </a:ext>
                <a:ext uri="{FF2B5EF4-FFF2-40B4-BE49-F238E27FC236}">
                  <a16:creationId xmlns:a16="http://schemas.microsoft.com/office/drawing/2014/main" id="{00000000-0008-0000-0300-00005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83" name="Button 859" hidden="1">
              <a:extLst>
                <a:ext uri="{63B3BB69-23CF-44E3-9099-C40C66FF867C}">
                  <a14:compatExt spid="_x0000_s1883"/>
                </a:ext>
                <a:ext uri="{FF2B5EF4-FFF2-40B4-BE49-F238E27FC236}">
                  <a16:creationId xmlns:a16="http://schemas.microsoft.com/office/drawing/2014/main" id="{00000000-0008-0000-0300-00005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84" name="Button 860" hidden="1">
              <a:extLst>
                <a:ext uri="{63B3BB69-23CF-44E3-9099-C40C66FF867C}">
                  <a14:compatExt spid="_x0000_s1884"/>
                </a:ext>
                <a:ext uri="{FF2B5EF4-FFF2-40B4-BE49-F238E27FC236}">
                  <a16:creationId xmlns:a16="http://schemas.microsoft.com/office/drawing/2014/main" id="{00000000-0008-0000-0300-00005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85" name="Button 861" hidden="1">
              <a:extLst>
                <a:ext uri="{63B3BB69-23CF-44E3-9099-C40C66FF867C}">
                  <a14:compatExt spid="_x0000_s1885"/>
                </a:ext>
                <a:ext uri="{FF2B5EF4-FFF2-40B4-BE49-F238E27FC236}">
                  <a16:creationId xmlns:a16="http://schemas.microsoft.com/office/drawing/2014/main" id="{00000000-0008-0000-0300-00005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86" name="Button 862" hidden="1">
              <a:extLst>
                <a:ext uri="{63B3BB69-23CF-44E3-9099-C40C66FF867C}">
                  <a14:compatExt spid="_x0000_s1886"/>
                </a:ext>
                <a:ext uri="{FF2B5EF4-FFF2-40B4-BE49-F238E27FC236}">
                  <a16:creationId xmlns:a16="http://schemas.microsoft.com/office/drawing/2014/main" id="{00000000-0008-0000-0300-00005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87" name="Button 863" hidden="1">
              <a:extLst>
                <a:ext uri="{63B3BB69-23CF-44E3-9099-C40C66FF867C}">
                  <a14:compatExt spid="_x0000_s1887"/>
                </a:ext>
                <a:ext uri="{FF2B5EF4-FFF2-40B4-BE49-F238E27FC236}">
                  <a16:creationId xmlns:a16="http://schemas.microsoft.com/office/drawing/2014/main" id="{00000000-0008-0000-0300-00005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88" name="Button 864" hidden="1">
              <a:extLst>
                <a:ext uri="{63B3BB69-23CF-44E3-9099-C40C66FF867C}">
                  <a14:compatExt spid="_x0000_s1888"/>
                </a:ext>
                <a:ext uri="{FF2B5EF4-FFF2-40B4-BE49-F238E27FC236}">
                  <a16:creationId xmlns:a16="http://schemas.microsoft.com/office/drawing/2014/main" id="{00000000-0008-0000-0300-00006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89" name="Button 865" hidden="1">
              <a:extLst>
                <a:ext uri="{63B3BB69-23CF-44E3-9099-C40C66FF867C}">
                  <a14:compatExt spid="_x0000_s1889"/>
                </a:ext>
                <a:ext uri="{FF2B5EF4-FFF2-40B4-BE49-F238E27FC236}">
                  <a16:creationId xmlns:a16="http://schemas.microsoft.com/office/drawing/2014/main" id="{00000000-0008-0000-0300-00006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90" name="Button 866" hidden="1">
              <a:extLst>
                <a:ext uri="{63B3BB69-23CF-44E3-9099-C40C66FF867C}">
                  <a14:compatExt spid="_x0000_s1890"/>
                </a:ext>
                <a:ext uri="{FF2B5EF4-FFF2-40B4-BE49-F238E27FC236}">
                  <a16:creationId xmlns:a16="http://schemas.microsoft.com/office/drawing/2014/main" id="{00000000-0008-0000-0300-00006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91" name="Button 867" hidden="1">
              <a:extLst>
                <a:ext uri="{63B3BB69-23CF-44E3-9099-C40C66FF867C}">
                  <a14:compatExt spid="_x0000_s1891"/>
                </a:ext>
                <a:ext uri="{FF2B5EF4-FFF2-40B4-BE49-F238E27FC236}">
                  <a16:creationId xmlns:a16="http://schemas.microsoft.com/office/drawing/2014/main" id="{00000000-0008-0000-0300-00006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92" name="Button 868" hidden="1">
              <a:extLst>
                <a:ext uri="{63B3BB69-23CF-44E3-9099-C40C66FF867C}">
                  <a14:compatExt spid="_x0000_s1892"/>
                </a:ext>
                <a:ext uri="{FF2B5EF4-FFF2-40B4-BE49-F238E27FC236}">
                  <a16:creationId xmlns:a16="http://schemas.microsoft.com/office/drawing/2014/main" id="{00000000-0008-0000-0300-00006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93" name="Button 869" hidden="1">
              <a:extLst>
                <a:ext uri="{63B3BB69-23CF-44E3-9099-C40C66FF867C}">
                  <a14:compatExt spid="_x0000_s1893"/>
                </a:ext>
                <a:ext uri="{FF2B5EF4-FFF2-40B4-BE49-F238E27FC236}">
                  <a16:creationId xmlns:a16="http://schemas.microsoft.com/office/drawing/2014/main" id="{00000000-0008-0000-0300-00006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94" name="Button 870" hidden="1">
              <a:extLst>
                <a:ext uri="{63B3BB69-23CF-44E3-9099-C40C66FF867C}">
                  <a14:compatExt spid="_x0000_s1894"/>
                </a:ext>
                <a:ext uri="{FF2B5EF4-FFF2-40B4-BE49-F238E27FC236}">
                  <a16:creationId xmlns:a16="http://schemas.microsoft.com/office/drawing/2014/main" id="{00000000-0008-0000-0300-00006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95" name="Button 871" hidden="1">
              <a:extLst>
                <a:ext uri="{63B3BB69-23CF-44E3-9099-C40C66FF867C}">
                  <a14:compatExt spid="_x0000_s1895"/>
                </a:ext>
                <a:ext uri="{FF2B5EF4-FFF2-40B4-BE49-F238E27FC236}">
                  <a16:creationId xmlns:a16="http://schemas.microsoft.com/office/drawing/2014/main" id="{00000000-0008-0000-0300-00006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96" name="Button 872" hidden="1">
              <a:extLst>
                <a:ext uri="{63B3BB69-23CF-44E3-9099-C40C66FF867C}">
                  <a14:compatExt spid="_x0000_s1896"/>
                </a:ext>
                <a:ext uri="{FF2B5EF4-FFF2-40B4-BE49-F238E27FC236}">
                  <a16:creationId xmlns:a16="http://schemas.microsoft.com/office/drawing/2014/main" id="{00000000-0008-0000-0300-00006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97" name="Button 873" hidden="1">
              <a:extLst>
                <a:ext uri="{63B3BB69-23CF-44E3-9099-C40C66FF867C}">
                  <a14:compatExt spid="_x0000_s1897"/>
                </a:ext>
                <a:ext uri="{FF2B5EF4-FFF2-40B4-BE49-F238E27FC236}">
                  <a16:creationId xmlns:a16="http://schemas.microsoft.com/office/drawing/2014/main" id="{00000000-0008-0000-0300-00006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98" name="Button 874" hidden="1">
              <a:extLst>
                <a:ext uri="{63B3BB69-23CF-44E3-9099-C40C66FF867C}">
                  <a14:compatExt spid="_x0000_s1898"/>
                </a:ext>
                <a:ext uri="{FF2B5EF4-FFF2-40B4-BE49-F238E27FC236}">
                  <a16:creationId xmlns:a16="http://schemas.microsoft.com/office/drawing/2014/main" id="{00000000-0008-0000-0300-00006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899" name="Button 875" hidden="1">
              <a:extLst>
                <a:ext uri="{63B3BB69-23CF-44E3-9099-C40C66FF867C}">
                  <a14:compatExt spid="_x0000_s1899"/>
                </a:ext>
                <a:ext uri="{FF2B5EF4-FFF2-40B4-BE49-F238E27FC236}">
                  <a16:creationId xmlns:a16="http://schemas.microsoft.com/office/drawing/2014/main" id="{00000000-0008-0000-0300-00006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00" name="Button 876" hidden="1">
              <a:extLst>
                <a:ext uri="{63B3BB69-23CF-44E3-9099-C40C66FF867C}">
                  <a14:compatExt spid="_x0000_s1900"/>
                </a:ext>
                <a:ext uri="{FF2B5EF4-FFF2-40B4-BE49-F238E27FC236}">
                  <a16:creationId xmlns:a16="http://schemas.microsoft.com/office/drawing/2014/main" id="{00000000-0008-0000-0300-00006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01" name="Button 877" hidden="1">
              <a:extLst>
                <a:ext uri="{63B3BB69-23CF-44E3-9099-C40C66FF867C}">
                  <a14:compatExt spid="_x0000_s1901"/>
                </a:ext>
                <a:ext uri="{FF2B5EF4-FFF2-40B4-BE49-F238E27FC236}">
                  <a16:creationId xmlns:a16="http://schemas.microsoft.com/office/drawing/2014/main" id="{00000000-0008-0000-0300-00006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02" name="Button 878" hidden="1">
              <a:extLst>
                <a:ext uri="{63B3BB69-23CF-44E3-9099-C40C66FF867C}">
                  <a14:compatExt spid="_x0000_s1902"/>
                </a:ext>
                <a:ext uri="{FF2B5EF4-FFF2-40B4-BE49-F238E27FC236}">
                  <a16:creationId xmlns:a16="http://schemas.microsoft.com/office/drawing/2014/main" id="{00000000-0008-0000-0300-00006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03" name="Button 879" hidden="1">
              <a:extLst>
                <a:ext uri="{63B3BB69-23CF-44E3-9099-C40C66FF867C}">
                  <a14:compatExt spid="_x0000_s1903"/>
                </a:ext>
                <a:ext uri="{FF2B5EF4-FFF2-40B4-BE49-F238E27FC236}">
                  <a16:creationId xmlns:a16="http://schemas.microsoft.com/office/drawing/2014/main" id="{00000000-0008-0000-0300-00006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04" name="Button 880" hidden="1">
              <a:extLst>
                <a:ext uri="{63B3BB69-23CF-44E3-9099-C40C66FF867C}">
                  <a14:compatExt spid="_x0000_s1904"/>
                </a:ext>
                <a:ext uri="{FF2B5EF4-FFF2-40B4-BE49-F238E27FC236}">
                  <a16:creationId xmlns:a16="http://schemas.microsoft.com/office/drawing/2014/main" id="{00000000-0008-0000-0300-00007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05" name="Button 881" hidden="1">
              <a:extLst>
                <a:ext uri="{63B3BB69-23CF-44E3-9099-C40C66FF867C}">
                  <a14:compatExt spid="_x0000_s1905"/>
                </a:ext>
                <a:ext uri="{FF2B5EF4-FFF2-40B4-BE49-F238E27FC236}">
                  <a16:creationId xmlns:a16="http://schemas.microsoft.com/office/drawing/2014/main" id="{00000000-0008-0000-0300-00007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06" name="Button 882" hidden="1">
              <a:extLst>
                <a:ext uri="{63B3BB69-23CF-44E3-9099-C40C66FF867C}">
                  <a14:compatExt spid="_x0000_s1906"/>
                </a:ext>
                <a:ext uri="{FF2B5EF4-FFF2-40B4-BE49-F238E27FC236}">
                  <a16:creationId xmlns:a16="http://schemas.microsoft.com/office/drawing/2014/main" id="{00000000-0008-0000-0300-00007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07" name="Button 883" hidden="1">
              <a:extLst>
                <a:ext uri="{63B3BB69-23CF-44E3-9099-C40C66FF867C}">
                  <a14:compatExt spid="_x0000_s1907"/>
                </a:ext>
                <a:ext uri="{FF2B5EF4-FFF2-40B4-BE49-F238E27FC236}">
                  <a16:creationId xmlns:a16="http://schemas.microsoft.com/office/drawing/2014/main" id="{00000000-0008-0000-0300-00007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08" name="Button 884" hidden="1">
              <a:extLst>
                <a:ext uri="{63B3BB69-23CF-44E3-9099-C40C66FF867C}">
                  <a14:compatExt spid="_x0000_s1908"/>
                </a:ext>
                <a:ext uri="{FF2B5EF4-FFF2-40B4-BE49-F238E27FC236}">
                  <a16:creationId xmlns:a16="http://schemas.microsoft.com/office/drawing/2014/main" id="{00000000-0008-0000-0300-00007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09" name="Button 885" hidden="1">
              <a:extLst>
                <a:ext uri="{63B3BB69-23CF-44E3-9099-C40C66FF867C}">
                  <a14:compatExt spid="_x0000_s1909"/>
                </a:ext>
                <a:ext uri="{FF2B5EF4-FFF2-40B4-BE49-F238E27FC236}">
                  <a16:creationId xmlns:a16="http://schemas.microsoft.com/office/drawing/2014/main" id="{00000000-0008-0000-0300-00007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10" name="Button 886" hidden="1">
              <a:extLst>
                <a:ext uri="{63B3BB69-23CF-44E3-9099-C40C66FF867C}">
                  <a14:compatExt spid="_x0000_s1910"/>
                </a:ext>
                <a:ext uri="{FF2B5EF4-FFF2-40B4-BE49-F238E27FC236}">
                  <a16:creationId xmlns:a16="http://schemas.microsoft.com/office/drawing/2014/main" id="{00000000-0008-0000-0300-00007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11" name="Button 887" hidden="1">
              <a:extLst>
                <a:ext uri="{63B3BB69-23CF-44E3-9099-C40C66FF867C}">
                  <a14:compatExt spid="_x0000_s1911"/>
                </a:ext>
                <a:ext uri="{FF2B5EF4-FFF2-40B4-BE49-F238E27FC236}">
                  <a16:creationId xmlns:a16="http://schemas.microsoft.com/office/drawing/2014/main" id="{00000000-0008-0000-0300-00007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12" name="Button 888" hidden="1">
              <a:extLst>
                <a:ext uri="{63B3BB69-23CF-44E3-9099-C40C66FF867C}">
                  <a14:compatExt spid="_x0000_s1912"/>
                </a:ext>
                <a:ext uri="{FF2B5EF4-FFF2-40B4-BE49-F238E27FC236}">
                  <a16:creationId xmlns:a16="http://schemas.microsoft.com/office/drawing/2014/main" id="{00000000-0008-0000-0300-00007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13" name="Button 889" hidden="1">
              <a:extLst>
                <a:ext uri="{63B3BB69-23CF-44E3-9099-C40C66FF867C}">
                  <a14:compatExt spid="_x0000_s1913"/>
                </a:ext>
                <a:ext uri="{FF2B5EF4-FFF2-40B4-BE49-F238E27FC236}">
                  <a16:creationId xmlns:a16="http://schemas.microsoft.com/office/drawing/2014/main" id="{00000000-0008-0000-0300-00007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14" name="Button 890" hidden="1">
              <a:extLst>
                <a:ext uri="{63B3BB69-23CF-44E3-9099-C40C66FF867C}">
                  <a14:compatExt spid="_x0000_s1914"/>
                </a:ext>
                <a:ext uri="{FF2B5EF4-FFF2-40B4-BE49-F238E27FC236}">
                  <a16:creationId xmlns:a16="http://schemas.microsoft.com/office/drawing/2014/main" id="{00000000-0008-0000-0300-00007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15" name="Button 891" hidden="1">
              <a:extLst>
                <a:ext uri="{63B3BB69-23CF-44E3-9099-C40C66FF867C}">
                  <a14:compatExt spid="_x0000_s1915"/>
                </a:ext>
                <a:ext uri="{FF2B5EF4-FFF2-40B4-BE49-F238E27FC236}">
                  <a16:creationId xmlns:a16="http://schemas.microsoft.com/office/drawing/2014/main" id="{00000000-0008-0000-0300-00007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16" name="Button 892" hidden="1">
              <a:extLst>
                <a:ext uri="{63B3BB69-23CF-44E3-9099-C40C66FF867C}">
                  <a14:compatExt spid="_x0000_s1916"/>
                </a:ext>
                <a:ext uri="{FF2B5EF4-FFF2-40B4-BE49-F238E27FC236}">
                  <a16:creationId xmlns:a16="http://schemas.microsoft.com/office/drawing/2014/main" id="{00000000-0008-0000-0300-00007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17" name="Button 893" hidden="1">
              <a:extLst>
                <a:ext uri="{63B3BB69-23CF-44E3-9099-C40C66FF867C}">
                  <a14:compatExt spid="_x0000_s1917"/>
                </a:ext>
                <a:ext uri="{FF2B5EF4-FFF2-40B4-BE49-F238E27FC236}">
                  <a16:creationId xmlns:a16="http://schemas.microsoft.com/office/drawing/2014/main" id="{00000000-0008-0000-0300-00007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18" name="Button 894" hidden="1">
              <a:extLst>
                <a:ext uri="{63B3BB69-23CF-44E3-9099-C40C66FF867C}">
                  <a14:compatExt spid="_x0000_s1918"/>
                </a:ext>
                <a:ext uri="{FF2B5EF4-FFF2-40B4-BE49-F238E27FC236}">
                  <a16:creationId xmlns:a16="http://schemas.microsoft.com/office/drawing/2014/main" id="{00000000-0008-0000-0300-00007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19" name="Button 895" hidden="1">
              <a:extLst>
                <a:ext uri="{63B3BB69-23CF-44E3-9099-C40C66FF867C}">
                  <a14:compatExt spid="_x0000_s1919"/>
                </a:ext>
                <a:ext uri="{FF2B5EF4-FFF2-40B4-BE49-F238E27FC236}">
                  <a16:creationId xmlns:a16="http://schemas.microsoft.com/office/drawing/2014/main" id="{00000000-0008-0000-0300-00007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20" name="Button 896" hidden="1">
              <a:extLst>
                <a:ext uri="{63B3BB69-23CF-44E3-9099-C40C66FF867C}">
                  <a14:compatExt spid="_x0000_s1920"/>
                </a:ext>
                <a:ext uri="{FF2B5EF4-FFF2-40B4-BE49-F238E27FC236}">
                  <a16:creationId xmlns:a16="http://schemas.microsoft.com/office/drawing/2014/main" id="{00000000-0008-0000-0300-00008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21" name="Button 897" hidden="1">
              <a:extLst>
                <a:ext uri="{63B3BB69-23CF-44E3-9099-C40C66FF867C}">
                  <a14:compatExt spid="_x0000_s1921"/>
                </a:ext>
                <a:ext uri="{FF2B5EF4-FFF2-40B4-BE49-F238E27FC236}">
                  <a16:creationId xmlns:a16="http://schemas.microsoft.com/office/drawing/2014/main" id="{00000000-0008-0000-0300-00008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22" name="Button 898" hidden="1">
              <a:extLst>
                <a:ext uri="{63B3BB69-23CF-44E3-9099-C40C66FF867C}">
                  <a14:compatExt spid="_x0000_s1922"/>
                </a:ext>
                <a:ext uri="{FF2B5EF4-FFF2-40B4-BE49-F238E27FC236}">
                  <a16:creationId xmlns:a16="http://schemas.microsoft.com/office/drawing/2014/main" id="{00000000-0008-0000-0300-00008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23" name="Button 899" hidden="1">
              <a:extLst>
                <a:ext uri="{63B3BB69-23CF-44E3-9099-C40C66FF867C}">
                  <a14:compatExt spid="_x0000_s1923"/>
                </a:ext>
                <a:ext uri="{FF2B5EF4-FFF2-40B4-BE49-F238E27FC236}">
                  <a16:creationId xmlns:a16="http://schemas.microsoft.com/office/drawing/2014/main" id="{00000000-0008-0000-0300-00008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24" name="Button 900" hidden="1">
              <a:extLst>
                <a:ext uri="{63B3BB69-23CF-44E3-9099-C40C66FF867C}">
                  <a14:compatExt spid="_x0000_s1924"/>
                </a:ext>
                <a:ext uri="{FF2B5EF4-FFF2-40B4-BE49-F238E27FC236}">
                  <a16:creationId xmlns:a16="http://schemas.microsoft.com/office/drawing/2014/main" id="{00000000-0008-0000-0300-00008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25" name="Button 901" hidden="1">
              <a:extLst>
                <a:ext uri="{63B3BB69-23CF-44E3-9099-C40C66FF867C}">
                  <a14:compatExt spid="_x0000_s1925"/>
                </a:ext>
                <a:ext uri="{FF2B5EF4-FFF2-40B4-BE49-F238E27FC236}">
                  <a16:creationId xmlns:a16="http://schemas.microsoft.com/office/drawing/2014/main" id="{00000000-0008-0000-0300-00008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26" name="Button 902" hidden="1">
              <a:extLst>
                <a:ext uri="{63B3BB69-23CF-44E3-9099-C40C66FF867C}">
                  <a14:compatExt spid="_x0000_s1926"/>
                </a:ext>
                <a:ext uri="{FF2B5EF4-FFF2-40B4-BE49-F238E27FC236}">
                  <a16:creationId xmlns:a16="http://schemas.microsoft.com/office/drawing/2014/main" id="{00000000-0008-0000-0300-00008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27" name="Button 903" hidden="1">
              <a:extLst>
                <a:ext uri="{63B3BB69-23CF-44E3-9099-C40C66FF867C}">
                  <a14:compatExt spid="_x0000_s1927"/>
                </a:ext>
                <a:ext uri="{FF2B5EF4-FFF2-40B4-BE49-F238E27FC236}">
                  <a16:creationId xmlns:a16="http://schemas.microsoft.com/office/drawing/2014/main" id="{00000000-0008-0000-0300-00008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28" name="Button 904" hidden="1">
              <a:extLst>
                <a:ext uri="{63B3BB69-23CF-44E3-9099-C40C66FF867C}">
                  <a14:compatExt spid="_x0000_s1928"/>
                </a:ext>
                <a:ext uri="{FF2B5EF4-FFF2-40B4-BE49-F238E27FC236}">
                  <a16:creationId xmlns:a16="http://schemas.microsoft.com/office/drawing/2014/main" id="{00000000-0008-0000-0300-00008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29" name="Button 905" hidden="1">
              <a:extLst>
                <a:ext uri="{63B3BB69-23CF-44E3-9099-C40C66FF867C}">
                  <a14:compatExt spid="_x0000_s1929"/>
                </a:ext>
                <a:ext uri="{FF2B5EF4-FFF2-40B4-BE49-F238E27FC236}">
                  <a16:creationId xmlns:a16="http://schemas.microsoft.com/office/drawing/2014/main" id="{00000000-0008-0000-0300-00008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30" name="Button 906" hidden="1">
              <a:extLst>
                <a:ext uri="{63B3BB69-23CF-44E3-9099-C40C66FF867C}">
                  <a14:compatExt spid="_x0000_s1930"/>
                </a:ext>
                <a:ext uri="{FF2B5EF4-FFF2-40B4-BE49-F238E27FC236}">
                  <a16:creationId xmlns:a16="http://schemas.microsoft.com/office/drawing/2014/main" id="{00000000-0008-0000-0300-00008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31" name="Button 907" hidden="1">
              <a:extLst>
                <a:ext uri="{63B3BB69-23CF-44E3-9099-C40C66FF867C}">
                  <a14:compatExt spid="_x0000_s1931"/>
                </a:ext>
                <a:ext uri="{FF2B5EF4-FFF2-40B4-BE49-F238E27FC236}">
                  <a16:creationId xmlns:a16="http://schemas.microsoft.com/office/drawing/2014/main" id="{00000000-0008-0000-0300-00008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32" name="Button 908" hidden="1">
              <a:extLst>
                <a:ext uri="{63B3BB69-23CF-44E3-9099-C40C66FF867C}">
                  <a14:compatExt spid="_x0000_s1932"/>
                </a:ext>
                <a:ext uri="{FF2B5EF4-FFF2-40B4-BE49-F238E27FC236}">
                  <a16:creationId xmlns:a16="http://schemas.microsoft.com/office/drawing/2014/main" id="{00000000-0008-0000-0300-00008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33" name="Button 909" hidden="1">
              <a:extLst>
                <a:ext uri="{63B3BB69-23CF-44E3-9099-C40C66FF867C}">
                  <a14:compatExt spid="_x0000_s1933"/>
                </a:ext>
                <a:ext uri="{FF2B5EF4-FFF2-40B4-BE49-F238E27FC236}">
                  <a16:creationId xmlns:a16="http://schemas.microsoft.com/office/drawing/2014/main" id="{00000000-0008-0000-0300-00008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34" name="Button 910" hidden="1">
              <a:extLst>
                <a:ext uri="{63B3BB69-23CF-44E3-9099-C40C66FF867C}">
                  <a14:compatExt spid="_x0000_s1934"/>
                </a:ext>
                <a:ext uri="{FF2B5EF4-FFF2-40B4-BE49-F238E27FC236}">
                  <a16:creationId xmlns:a16="http://schemas.microsoft.com/office/drawing/2014/main" id="{00000000-0008-0000-0300-00008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35" name="Button 911" hidden="1">
              <a:extLst>
                <a:ext uri="{63B3BB69-23CF-44E3-9099-C40C66FF867C}">
                  <a14:compatExt spid="_x0000_s1935"/>
                </a:ext>
                <a:ext uri="{FF2B5EF4-FFF2-40B4-BE49-F238E27FC236}">
                  <a16:creationId xmlns:a16="http://schemas.microsoft.com/office/drawing/2014/main" id="{00000000-0008-0000-0300-00008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36" name="Button 912" hidden="1">
              <a:extLst>
                <a:ext uri="{63B3BB69-23CF-44E3-9099-C40C66FF867C}">
                  <a14:compatExt spid="_x0000_s1936"/>
                </a:ext>
                <a:ext uri="{FF2B5EF4-FFF2-40B4-BE49-F238E27FC236}">
                  <a16:creationId xmlns:a16="http://schemas.microsoft.com/office/drawing/2014/main" id="{00000000-0008-0000-0300-00009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37" name="Button 913" hidden="1">
              <a:extLst>
                <a:ext uri="{63B3BB69-23CF-44E3-9099-C40C66FF867C}">
                  <a14:compatExt spid="_x0000_s1937"/>
                </a:ext>
                <a:ext uri="{FF2B5EF4-FFF2-40B4-BE49-F238E27FC236}">
                  <a16:creationId xmlns:a16="http://schemas.microsoft.com/office/drawing/2014/main" id="{00000000-0008-0000-0300-00009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38" name="Button 914" hidden="1">
              <a:extLst>
                <a:ext uri="{63B3BB69-23CF-44E3-9099-C40C66FF867C}">
                  <a14:compatExt spid="_x0000_s1938"/>
                </a:ext>
                <a:ext uri="{FF2B5EF4-FFF2-40B4-BE49-F238E27FC236}">
                  <a16:creationId xmlns:a16="http://schemas.microsoft.com/office/drawing/2014/main" id="{00000000-0008-0000-0300-00009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39" name="Button 915" hidden="1">
              <a:extLst>
                <a:ext uri="{63B3BB69-23CF-44E3-9099-C40C66FF867C}">
                  <a14:compatExt spid="_x0000_s1939"/>
                </a:ext>
                <a:ext uri="{FF2B5EF4-FFF2-40B4-BE49-F238E27FC236}">
                  <a16:creationId xmlns:a16="http://schemas.microsoft.com/office/drawing/2014/main" id="{00000000-0008-0000-0300-00009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40" name="Button 916" hidden="1">
              <a:extLst>
                <a:ext uri="{63B3BB69-23CF-44E3-9099-C40C66FF867C}">
                  <a14:compatExt spid="_x0000_s1940"/>
                </a:ext>
                <a:ext uri="{FF2B5EF4-FFF2-40B4-BE49-F238E27FC236}">
                  <a16:creationId xmlns:a16="http://schemas.microsoft.com/office/drawing/2014/main" id="{00000000-0008-0000-0300-00009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41" name="Button 917" hidden="1">
              <a:extLst>
                <a:ext uri="{63B3BB69-23CF-44E3-9099-C40C66FF867C}">
                  <a14:compatExt spid="_x0000_s1941"/>
                </a:ext>
                <a:ext uri="{FF2B5EF4-FFF2-40B4-BE49-F238E27FC236}">
                  <a16:creationId xmlns:a16="http://schemas.microsoft.com/office/drawing/2014/main" id="{00000000-0008-0000-0300-00009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42" name="Button 918" hidden="1">
              <a:extLst>
                <a:ext uri="{63B3BB69-23CF-44E3-9099-C40C66FF867C}">
                  <a14:compatExt spid="_x0000_s1942"/>
                </a:ext>
                <a:ext uri="{FF2B5EF4-FFF2-40B4-BE49-F238E27FC236}">
                  <a16:creationId xmlns:a16="http://schemas.microsoft.com/office/drawing/2014/main" id="{00000000-0008-0000-0300-00009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43" name="Button 919" hidden="1">
              <a:extLst>
                <a:ext uri="{63B3BB69-23CF-44E3-9099-C40C66FF867C}">
                  <a14:compatExt spid="_x0000_s1943"/>
                </a:ext>
                <a:ext uri="{FF2B5EF4-FFF2-40B4-BE49-F238E27FC236}">
                  <a16:creationId xmlns:a16="http://schemas.microsoft.com/office/drawing/2014/main" id="{00000000-0008-0000-0300-00009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44" name="Button 920" hidden="1">
              <a:extLst>
                <a:ext uri="{63B3BB69-23CF-44E3-9099-C40C66FF867C}">
                  <a14:compatExt spid="_x0000_s1944"/>
                </a:ext>
                <a:ext uri="{FF2B5EF4-FFF2-40B4-BE49-F238E27FC236}">
                  <a16:creationId xmlns:a16="http://schemas.microsoft.com/office/drawing/2014/main" id="{00000000-0008-0000-0300-00009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45" name="Button 921" hidden="1">
              <a:extLst>
                <a:ext uri="{63B3BB69-23CF-44E3-9099-C40C66FF867C}">
                  <a14:compatExt spid="_x0000_s1945"/>
                </a:ext>
                <a:ext uri="{FF2B5EF4-FFF2-40B4-BE49-F238E27FC236}">
                  <a16:creationId xmlns:a16="http://schemas.microsoft.com/office/drawing/2014/main" id="{00000000-0008-0000-0300-00009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46" name="Button 922" hidden="1">
              <a:extLst>
                <a:ext uri="{63B3BB69-23CF-44E3-9099-C40C66FF867C}">
                  <a14:compatExt spid="_x0000_s1946"/>
                </a:ext>
                <a:ext uri="{FF2B5EF4-FFF2-40B4-BE49-F238E27FC236}">
                  <a16:creationId xmlns:a16="http://schemas.microsoft.com/office/drawing/2014/main" id="{00000000-0008-0000-0300-00009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47" name="Button 923" hidden="1">
              <a:extLst>
                <a:ext uri="{63B3BB69-23CF-44E3-9099-C40C66FF867C}">
                  <a14:compatExt spid="_x0000_s1947"/>
                </a:ext>
                <a:ext uri="{FF2B5EF4-FFF2-40B4-BE49-F238E27FC236}">
                  <a16:creationId xmlns:a16="http://schemas.microsoft.com/office/drawing/2014/main" id="{00000000-0008-0000-0300-00009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48" name="Button 924" hidden="1">
              <a:extLst>
                <a:ext uri="{63B3BB69-23CF-44E3-9099-C40C66FF867C}">
                  <a14:compatExt spid="_x0000_s1948"/>
                </a:ext>
                <a:ext uri="{FF2B5EF4-FFF2-40B4-BE49-F238E27FC236}">
                  <a16:creationId xmlns:a16="http://schemas.microsoft.com/office/drawing/2014/main" id="{00000000-0008-0000-0300-00009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49" name="Button 925" hidden="1">
              <a:extLst>
                <a:ext uri="{63B3BB69-23CF-44E3-9099-C40C66FF867C}">
                  <a14:compatExt spid="_x0000_s1949"/>
                </a:ext>
                <a:ext uri="{FF2B5EF4-FFF2-40B4-BE49-F238E27FC236}">
                  <a16:creationId xmlns:a16="http://schemas.microsoft.com/office/drawing/2014/main" id="{00000000-0008-0000-0300-00009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50" name="Button 926" hidden="1">
              <a:extLst>
                <a:ext uri="{63B3BB69-23CF-44E3-9099-C40C66FF867C}">
                  <a14:compatExt spid="_x0000_s1950"/>
                </a:ext>
                <a:ext uri="{FF2B5EF4-FFF2-40B4-BE49-F238E27FC236}">
                  <a16:creationId xmlns:a16="http://schemas.microsoft.com/office/drawing/2014/main" id="{00000000-0008-0000-0300-00009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51" name="Button 927" hidden="1">
              <a:extLst>
                <a:ext uri="{63B3BB69-23CF-44E3-9099-C40C66FF867C}">
                  <a14:compatExt spid="_x0000_s1951"/>
                </a:ext>
                <a:ext uri="{FF2B5EF4-FFF2-40B4-BE49-F238E27FC236}">
                  <a16:creationId xmlns:a16="http://schemas.microsoft.com/office/drawing/2014/main" id="{00000000-0008-0000-0300-00009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52" name="Button 928" hidden="1">
              <a:extLst>
                <a:ext uri="{63B3BB69-23CF-44E3-9099-C40C66FF867C}">
                  <a14:compatExt spid="_x0000_s1952"/>
                </a:ext>
                <a:ext uri="{FF2B5EF4-FFF2-40B4-BE49-F238E27FC236}">
                  <a16:creationId xmlns:a16="http://schemas.microsoft.com/office/drawing/2014/main" id="{00000000-0008-0000-0300-0000A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53" name="Button 929" hidden="1">
              <a:extLst>
                <a:ext uri="{63B3BB69-23CF-44E3-9099-C40C66FF867C}">
                  <a14:compatExt spid="_x0000_s1953"/>
                </a:ext>
                <a:ext uri="{FF2B5EF4-FFF2-40B4-BE49-F238E27FC236}">
                  <a16:creationId xmlns:a16="http://schemas.microsoft.com/office/drawing/2014/main" id="{00000000-0008-0000-0300-0000A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54" name="Button 930" hidden="1">
              <a:extLst>
                <a:ext uri="{63B3BB69-23CF-44E3-9099-C40C66FF867C}">
                  <a14:compatExt spid="_x0000_s1954"/>
                </a:ext>
                <a:ext uri="{FF2B5EF4-FFF2-40B4-BE49-F238E27FC236}">
                  <a16:creationId xmlns:a16="http://schemas.microsoft.com/office/drawing/2014/main" id="{00000000-0008-0000-0300-0000A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55" name="Button 931" hidden="1">
              <a:extLst>
                <a:ext uri="{63B3BB69-23CF-44E3-9099-C40C66FF867C}">
                  <a14:compatExt spid="_x0000_s1955"/>
                </a:ext>
                <a:ext uri="{FF2B5EF4-FFF2-40B4-BE49-F238E27FC236}">
                  <a16:creationId xmlns:a16="http://schemas.microsoft.com/office/drawing/2014/main" id="{00000000-0008-0000-0300-0000A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56" name="Button 932" hidden="1">
              <a:extLst>
                <a:ext uri="{63B3BB69-23CF-44E3-9099-C40C66FF867C}">
                  <a14:compatExt spid="_x0000_s1956"/>
                </a:ext>
                <a:ext uri="{FF2B5EF4-FFF2-40B4-BE49-F238E27FC236}">
                  <a16:creationId xmlns:a16="http://schemas.microsoft.com/office/drawing/2014/main" id="{00000000-0008-0000-0300-0000A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57" name="Button 933" hidden="1">
              <a:extLst>
                <a:ext uri="{63B3BB69-23CF-44E3-9099-C40C66FF867C}">
                  <a14:compatExt spid="_x0000_s1957"/>
                </a:ext>
                <a:ext uri="{FF2B5EF4-FFF2-40B4-BE49-F238E27FC236}">
                  <a16:creationId xmlns:a16="http://schemas.microsoft.com/office/drawing/2014/main" id="{00000000-0008-0000-0300-0000A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58" name="Button 934" hidden="1">
              <a:extLst>
                <a:ext uri="{63B3BB69-23CF-44E3-9099-C40C66FF867C}">
                  <a14:compatExt spid="_x0000_s1958"/>
                </a:ext>
                <a:ext uri="{FF2B5EF4-FFF2-40B4-BE49-F238E27FC236}">
                  <a16:creationId xmlns:a16="http://schemas.microsoft.com/office/drawing/2014/main" id="{00000000-0008-0000-0300-0000A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59" name="Button 935" hidden="1">
              <a:extLst>
                <a:ext uri="{63B3BB69-23CF-44E3-9099-C40C66FF867C}">
                  <a14:compatExt spid="_x0000_s1959"/>
                </a:ext>
                <a:ext uri="{FF2B5EF4-FFF2-40B4-BE49-F238E27FC236}">
                  <a16:creationId xmlns:a16="http://schemas.microsoft.com/office/drawing/2014/main" id="{00000000-0008-0000-0300-0000A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60" name="Button 936" hidden="1">
              <a:extLst>
                <a:ext uri="{63B3BB69-23CF-44E3-9099-C40C66FF867C}">
                  <a14:compatExt spid="_x0000_s1960"/>
                </a:ext>
                <a:ext uri="{FF2B5EF4-FFF2-40B4-BE49-F238E27FC236}">
                  <a16:creationId xmlns:a16="http://schemas.microsoft.com/office/drawing/2014/main" id="{00000000-0008-0000-0300-0000A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61" name="Button 937" hidden="1">
              <a:extLst>
                <a:ext uri="{63B3BB69-23CF-44E3-9099-C40C66FF867C}">
                  <a14:compatExt spid="_x0000_s1961"/>
                </a:ext>
                <a:ext uri="{FF2B5EF4-FFF2-40B4-BE49-F238E27FC236}">
                  <a16:creationId xmlns:a16="http://schemas.microsoft.com/office/drawing/2014/main" id="{00000000-0008-0000-0300-0000A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62" name="Button 938" hidden="1">
              <a:extLst>
                <a:ext uri="{63B3BB69-23CF-44E3-9099-C40C66FF867C}">
                  <a14:compatExt spid="_x0000_s1962"/>
                </a:ext>
                <a:ext uri="{FF2B5EF4-FFF2-40B4-BE49-F238E27FC236}">
                  <a16:creationId xmlns:a16="http://schemas.microsoft.com/office/drawing/2014/main" id="{00000000-0008-0000-0300-0000A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63" name="Button 939" hidden="1">
              <a:extLst>
                <a:ext uri="{63B3BB69-23CF-44E3-9099-C40C66FF867C}">
                  <a14:compatExt spid="_x0000_s1963"/>
                </a:ext>
                <a:ext uri="{FF2B5EF4-FFF2-40B4-BE49-F238E27FC236}">
                  <a16:creationId xmlns:a16="http://schemas.microsoft.com/office/drawing/2014/main" id="{00000000-0008-0000-0300-0000A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64" name="Button 940" hidden="1">
              <a:extLst>
                <a:ext uri="{63B3BB69-23CF-44E3-9099-C40C66FF867C}">
                  <a14:compatExt spid="_x0000_s1964"/>
                </a:ext>
                <a:ext uri="{FF2B5EF4-FFF2-40B4-BE49-F238E27FC236}">
                  <a16:creationId xmlns:a16="http://schemas.microsoft.com/office/drawing/2014/main" id="{00000000-0008-0000-0300-0000A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65" name="Button 941" hidden="1">
              <a:extLst>
                <a:ext uri="{63B3BB69-23CF-44E3-9099-C40C66FF867C}">
                  <a14:compatExt spid="_x0000_s1965"/>
                </a:ext>
                <a:ext uri="{FF2B5EF4-FFF2-40B4-BE49-F238E27FC236}">
                  <a16:creationId xmlns:a16="http://schemas.microsoft.com/office/drawing/2014/main" id="{00000000-0008-0000-0300-0000A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66" name="Button 942" hidden="1">
              <a:extLst>
                <a:ext uri="{63B3BB69-23CF-44E3-9099-C40C66FF867C}">
                  <a14:compatExt spid="_x0000_s1966"/>
                </a:ext>
                <a:ext uri="{FF2B5EF4-FFF2-40B4-BE49-F238E27FC236}">
                  <a16:creationId xmlns:a16="http://schemas.microsoft.com/office/drawing/2014/main" id="{00000000-0008-0000-0300-0000A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67" name="Button 943" hidden="1">
              <a:extLst>
                <a:ext uri="{63B3BB69-23CF-44E3-9099-C40C66FF867C}">
                  <a14:compatExt spid="_x0000_s1967"/>
                </a:ext>
                <a:ext uri="{FF2B5EF4-FFF2-40B4-BE49-F238E27FC236}">
                  <a16:creationId xmlns:a16="http://schemas.microsoft.com/office/drawing/2014/main" id="{00000000-0008-0000-0300-0000A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68" name="Button 944" hidden="1">
              <a:extLst>
                <a:ext uri="{63B3BB69-23CF-44E3-9099-C40C66FF867C}">
                  <a14:compatExt spid="_x0000_s1968"/>
                </a:ext>
                <a:ext uri="{FF2B5EF4-FFF2-40B4-BE49-F238E27FC236}">
                  <a16:creationId xmlns:a16="http://schemas.microsoft.com/office/drawing/2014/main" id="{00000000-0008-0000-0300-0000B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69" name="Button 945" hidden="1">
              <a:extLst>
                <a:ext uri="{63B3BB69-23CF-44E3-9099-C40C66FF867C}">
                  <a14:compatExt spid="_x0000_s1969"/>
                </a:ext>
                <a:ext uri="{FF2B5EF4-FFF2-40B4-BE49-F238E27FC236}">
                  <a16:creationId xmlns:a16="http://schemas.microsoft.com/office/drawing/2014/main" id="{00000000-0008-0000-0300-0000B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70" name="Button 946" hidden="1">
              <a:extLst>
                <a:ext uri="{63B3BB69-23CF-44E3-9099-C40C66FF867C}">
                  <a14:compatExt spid="_x0000_s1970"/>
                </a:ext>
                <a:ext uri="{FF2B5EF4-FFF2-40B4-BE49-F238E27FC236}">
                  <a16:creationId xmlns:a16="http://schemas.microsoft.com/office/drawing/2014/main" id="{00000000-0008-0000-0300-0000B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71" name="Button 947" hidden="1">
              <a:extLst>
                <a:ext uri="{63B3BB69-23CF-44E3-9099-C40C66FF867C}">
                  <a14:compatExt spid="_x0000_s1971"/>
                </a:ext>
                <a:ext uri="{FF2B5EF4-FFF2-40B4-BE49-F238E27FC236}">
                  <a16:creationId xmlns:a16="http://schemas.microsoft.com/office/drawing/2014/main" id="{00000000-0008-0000-0300-0000B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72" name="Button 948" hidden="1">
              <a:extLst>
                <a:ext uri="{63B3BB69-23CF-44E3-9099-C40C66FF867C}">
                  <a14:compatExt spid="_x0000_s1972"/>
                </a:ext>
                <a:ext uri="{FF2B5EF4-FFF2-40B4-BE49-F238E27FC236}">
                  <a16:creationId xmlns:a16="http://schemas.microsoft.com/office/drawing/2014/main" id="{00000000-0008-0000-0300-0000B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73" name="Button 949" hidden="1">
              <a:extLst>
                <a:ext uri="{63B3BB69-23CF-44E3-9099-C40C66FF867C}">
                  <a14:compatExt spid="_x0000_s1973"/>
                </a:ext>
                <a:ext uri="{FF2B5EF4-FFF2-40B4-BE49-F238E27FC236}">
                  <a16:creationId xmlns:a16="http://schemas.microsoft.com/office/drawing/2014/main" id="{00000000-0008-0000-0300-0000B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74" name="Button 950" hidden="1">
              <a:extLst>
                <a:ext uri="{63B3BB69-23CF-44E3-9099-C40C66FF867C}">
                  <a14:compatExt spid="_x0000_s1974"/>
                </a:ext>
                <a:ext uri="{FF2B5EF4-FFF2-40B4-BE49-F238E27FC236}">
                  <a16:creationId xmlns:a16="http://schemas.microsoft.com/office/drawing/2014/main" id="{00000000-0008-0000-0300-0000B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75" name="Button 951" hidden="1">
              <a:extLst>
                <a:ext uri="{63B3BB69-23CF-44E3-9099-C40C66FF867C}">
                  <a14:compatExt spid="_x0000_s1975"/>
                </a:ext>
                <a:ext uri="{FF2B5EF4-FFF2-40B4-BE49-F238E27FC236}">
                  <a16:creationId xmlns:a16="http://schemas.microsoft.com/office/drawing/2014/main" id="{00000000-0008-0000-0300-0000B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76" name="Button 952" hidden="1">
              <a:extLst>
                <a:ext uri="{63B3BB69-23CF-44E3-9099-C40C66FF867C}">
                  <a14:compatExt spid="_x0000_s1976"/>
                </a:ext>
                <a:ext uri="{FF2B5EF4-FFF2-40B4-BE49-F238E27FC236}">
                  <a16:creationId xmlns:a16="http://schemas.microsoft.com/office/drawing/2014/main" id="{00000000-0008-0000-0300-0000B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77" name="Button 953" hidden="1">
              <a:extLst>
                <a:ext uri="{63B3BB69-23CF-44E3-9099-C40C66FF867C}">
                  <a14:compatExt spid="_x0000_s1977"/>
                </a:ext>
                <a:ext uri="{FF2B5EF4-FFF2-40B4-BE49-F238E27FC236}">
                  <a16:creationId xmlns:a16="http://schemas.microsoft.com/office/drawing/2014/main" id="{00000000-0008-0000-0300-0000B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78" name="Button 954" hidden="1">
              <a:extLst>
                <a:ext uri="{63B3BB69-23CF-44E3-9099-C40C66FF867C}">
                  <a14:compatExt spid="_x0000_s1978"/>
                </a:ext>
                <a:ext uri="{FF2B5EF4-FFF2-40B4-BE49-F238E27FC236}">
                  <a16:creationId xmlns:a16="http://schemas.microsoft.com/office/drawing/2014/main" id="{00000000-0008-0000-0300-0000B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79" name="Button 955" hidden="1">
              <a:extLst>
                <a:ext uri="{63B3BB69-23CF-44E3-9099-C40C66FF867C}">
                  <a14:compatExt spid="_x0000_s1979"/>
                </a:ext>
                <a:ext uri="{FF2B5EF4-FFF2-40B4-BE49-F238E27FC236}">
                  <a16:creationId xmlns:a16="http://schemas.microsoft.com/office/drawing/2014/main" id="{00000000-0008-0000-0300-0000B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80" name="Button 956" hidden="1">
              <a:extLst>
                <a:ext uri="{63B3BB69-23CF-44E3-9099-C40C66FF867C}">
                  <a14:compatExt spid="_x0000_s1980"/>
                </a:ext>
                <a:ext uri="{FF2B5EF4-FFF2-40B4-BE49-F238E27FC236}">
                  <a16:creationId xmlns:a16="http://schemas.microsoft.com/office/drawing/2014/main" id="{00000000-0008-0000-0300-0000B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81" name="Button 957" hidden="1">
              <a:extLst>
                <a:ext uri="{63B3BB69-23CF-44E3-9099-C40C66FF867C}">
                  <a14:compatExt spid="_x0000_s1981"/>
                </a:ext>
                <a:ext uri="{FF2B5EF4-FFF2-40B4-BE49-F238E27FC236}">
                  <a16:creationId xmlns:a16="http://schemas.microsoft.com/office/drawing/2014/main" id="{00000000-0008-0000-0300-0000B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82" name="Button 958" hidden="1">
              <a:extLst>
                <a:ext uri="{63B3BB69-23CF-44E3-9099-C40C66FF867C}">
                  <a14:compatExt spid="_x0000_s1982"/>
                </a:ext>
                <a:ext uri="{FF2B5EF4-FFF2-40B4-BE49-F238E27FC236}">
                  <a16:creationId xmlns:a16="http://schemas.microsoft.com/office/drawing/2014/main" id="{00000000-0008-0000-0300-0000B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83" name="Button 959" hidden="1">
              <a:extLst>
                <a:ext uri="{63B3BB69-23CF-44E3-9099-C40C66FF867C}">
                  <a14:compatExt spid="_x0000_s1983"/>
                </a:ext>
                <a:ext uri="{FF2B5EF4-FFF2-40B4-BE49-F238E27FC236}">
                  <a16:creationId xmlns:a16="http://schemas.microsoft.com/office/drawing/2014/main" id="{00000000-0008-0000-0300-0000B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84" name="Button 960" hidden="1">
              <a:extLst>
                <a:ext uri="{63B3BB69-23CF-44E3-9099-C40C66FF867C}">
                  <a14:compatExt spid="_x0000_s1984"/>
                </a:ext>
                <a:ext uri="{FF2B5EF4-FFF2-40B4-BE49-F238E27FC236}">
                  <a16:creationId xmlns:a16="http://schemas.microsoft.com/office/drawing/2014/main" id="{00000000-0008-0000-0300-0000C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85" name="Button 961" hidden="1">
              <a:extLst>
                <a:ext uri="{63B3BB69-23CF-44E3-9099-C40C66FF867C}">
                  <a14:compatExt spid="_x0000_s1985"/>
                </a:ext>
                <a:ext uri="{FF2B5EF4-FFF2-40B4-BE49-F238E27FC236}">
                  <a16:creationId xmlns:a16="http://schemas.microsoft.com/office/drawing/2014/main" id="{00000000-0008-0000-0300-0000C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86" name="Button 962" hidden="1">
              <a:extLst>
                <a:ext uri="{63B3BB69-23CF-44E3-9099-C40C66FF867C}">
                  <a14:compatExt spid="_x0000_s1986"/>
                </a:ext>
                <a:ext uri="{FF2B5EF4-FFF2-40B4-BE49-F238E27FC236}">
                  <a16:creationId xmlns:a16="http://schemas.microsoft.com/office/drawing/2014/main" id="{00000000-0008-0000-0300-0000C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87" name="Button 963" hidden="1">
              <a:extLst>
                <a:ext uri="{63B3BB69-23CF-44E3-9099-C40C66FF867C}">
                  <a14:compatExt spid="_x0000_s1987"/>
                </a:ext>
                <a:ext uri="{FF2B5EF4-FFF2-40B4-BE49-F238E27FC236}">
                  <a16:creationId xmlns:a16="http://schemas.microsoft.com/office/drawing/2014/main" id="{00000000-0008-0000-0300-0000C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88" name="Button 964" hidden="1">
              <a:extLst>
                <a:ext uri="{63B3BB69-23CF-44E3-9099-C40C66FF867C}">
                  <a14:compatExt spid="_x0000_s1988"/>
                </a:ext>
                <a:ext uri="{FF2B5EF4-FFF2-40B4-BE49-F238E27FC236}">
                  <a16:creationId xmlns:a16="http://schemas.microsoft.com/office/drawing/2014/main" id="{00000000-0008-0000-0300-0000C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89" name="Button 965" hidden="1">
              <a:extLst>
                <a:ext uri="{63B3BB69-23CF-44E3-9099-C40C66FF867C}">
                  <a14:compatExt spid="_x0000_s1989"/>
                </a:ext>
                <a:ext uri="{FF2B5EF4-FFF2-40B4-BE49-F238E27FC236}">
                  <a16:creationId xmlns:a16="http://schemas.microsoft.com/office/drawing/2014/main" id="{00000000-0008-0000-0300-0000C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90" name="Button 966" hidden="1">
              <a:extLst>
                <a:ext uri="{63B3BB69-23CF-44E3-9099-C40C66FF867C}">
                  <a14:compatExt spid="_x0000_s1990"/>
                </a:ext>
                <a:ext uri="{FF2B5EF4-FFF2-40B4-BE49-F238E27FC236}">
                  <a16:creationId xmlns:a16="http://schemas.microsoft.com/office/drawing/2014/main" id="{00000000-0008-0000-0300-0000C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91" name="Button 967" hidden="1">
              <a:extLst>
                <a:ext uri="{63B3BB69-23CF-44E3-9099-C40C66FF867C}">
                  <a14:compatExt spid="_x0000_s1991"/>
                </a:ext>
                <a:ext uri="{FF2B5EF4-FFF2-40B4-BE49-F238E27FC236}">
                  <a16:creationId xmlns:a16="http://schemas.microsoft.com/office/drawing/2014/main" id="{00000000-0008-0000-0300-0000C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92" name="Button 968" hidden="1">
              <a:extLst>
                <a:ext uri="{63B3BB69-23CF-44E3-9099-C40C66FF867C}">
                  <a14:compatExt spid="_x0000_s1992"/>
                </a:ext>
                <a:ext uri="{FF2B5EF4-FFF2-40B4-BE49-F238E27FC236}">
                  <a16:creationId xmlns:a16="http://schemas.microsoft.com/office/drawing/2014/main" id="{00000000-0008-0000-0300-0000C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93" name="Button 969" hidden="1">
              <a:extLst>
                <a:ext uri="{63B3BB69-23CF-44E3-9099-C40C66FF867C}">
                  <a14:compatExt spid="_x0000_s1993"/>
                </a:ext>
                <a:ext uri="{FF2B5EF4-FFF2-40B4-BE49-F238E27FC236}">
                  <a16:creationId xmlns:a16="http://schemas.microsoft.com/office/drawing/2014/main" id="{00000000-0008-0000-0300-0000C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94" name="Button 970" hidden="1">
              <a:extLst>
                <a:ext uri="{63B3BB69-23CF-44E3-9099-C40C66FF867C}">
                  <a14:compatExt spid="_x0000_s1994"/>
                </a:ext>
                <a:ext uri="{FF2B5EF4-FFF2-40B4-BE49-F238E27FC236}">
                  <a16:creationId xmlns:a16="http://schemas.microsoft.com/office/drawing/2014/main" id="{00000000-0008-0000-0300-0000C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95" name="Button 971" hidden="1">
              <a:extLst>
                <a:ext uri="{63B3BB69-23CF-44E3-9099-C40C66FF867C}">
                  <a14:compatExt spid="_x0000_s1995"/>
                </a:ext>
                <a:ext uri="{FF2B5EF4-FFF2-40B4-BE49-F238E27FC236}">
                  <a16:creationId xmlns:a16="http://schemas.microsoft.com/office/drawing/2014/main" id="{00000000-0008-0000-0300-0000C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96" name="Button 972" hidden="1">
              <a:extLst>
                <a:ext uri="{63B3BB69-23CF-44E3-9099-C40C66FF867C}">
                  <a14:compatExt spid="_x0000_s1996"/>
                </a:ext>
                <a:ext uri="{FF2B5EF4-FFF2-40B4-BE49-F238E27FC236}">
                  <a16:creationId xmlns:a16="http://schemas.microsoft.com/office/drawing/2014/main" id="{00000000-0008-0000-0300-0000C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97" name="Button 973" hidden="1">
              <a:extLst>
                <a:ext uri="{63B3BB69-23CF-44E3-9099-C40C66FF867C}">
                  <a14:compatExt spid="_x0000_s1997"/>
                </a:ext>
                <a:ext uri="{FF2B5EF4-FFF2-40B4-BE49-F238E27FC236}">
                  <a16:creationId xmlns:a16="http://schemas.microsoft.com/office/drawing/2014/main" id="{00000000-0008-0000-0300-0000C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98" name="Button 974" hidden="1">
              <a:extLst>
                <a:ext uri="{63B3BB69-23CF-44E3-9099-C40C66FF867C}">
                  <a14:compatExt spid="_x0000_s1998"/>
                </a:ext>
                <a:ext uri="{FF2B5EF4-FFF2-40B4-BE49-F238E27FC236}">
                  <a16:creationId xmlns:a16="http://schemas.microsoft.com/office/drawing/2014/main" id="{00000000-0008-0000-0300-0000C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999" name="Button 975" hidden="1">
              <a:extLst>
                <a:ext uri="{63B3BB69-23CF-44E3-9099-C40C66FF867C}">
                  <a14:compatExt spid="_x0000_s1999"/>
                </a:ext>
                <a:ext uri="{FF2B5EF4-FFF2-40B4-BE49-F238E27FC236}">
                  <a16:creationId xmlns:a16="http://schemas.microsoft.com/office/drawing/2014/main" id="{00000000-0008-0000-0300-0000C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2000" name="Button 976" hidden="1">
              <a:extLst>
                <a:ext uri="{63B3BB69-23CF-44E3-9099-C40C66FF867C}">
                  <a14:compatExt spid="_x0000_s2000"/>
                </a:ext>
                <a:ext uri="{FF2B5EF4-FFF2-40B4-BE49-F238E27FC236}">
                  <a16:creationId xmlns:a16="http://schemas.microsoft.com/office/drawing/2014/main" id="{00000000-0008-0000-0300-0000D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2001" name="Button 977" hidden="1">
              <a:extLst>
                <a:ext uri="{63B3BB69-23CF-44E3-9099-C40C66FF867C}">
                  <a14:compatExt spid="_x0000_s2001"/>
                </a:ext>
                <a:ext uri="{FF2B5EF4-FFF2-40B4-BE49-F238E27FC236}">
                  <a16:creationId xmlns:a16="http://schemas.microsoft.com/office/drawing/2014/main" id="{00000000-0008-0000-0300-0000D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2002" name="Button 978" hidden="1">
              <a:extLst>
                <a:ext uri="{63B3BB69-23CF-44E3-9099-C40C66FF867C}">
                  <a14:compatExt spid="_x0000_s2002"/>
                </a:ext>
                <a:ext uri="{FF2B5EF4-FFF2-40B4-BE49-F238E27FC236}">
                  <a16:creationId xmlns:a16="http://schemas.microsoft.com/office/drawing/2014/main" id="{00000000-0008-0000-0300-0000D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2003" name="Button 979" hidden="1">
              <a:extLst>
                <a:ext uri="{63B3BB69-23CF-44E3-9099-C40C66FF867C}">
                  <a14:compatExt spid="_x0000_s2003"/>
                </a:ext>
                <a:ext uri="{FF2B5EF4-FFF2-40B4-BE49-F238E27FC236}">
                  <a16:creationId xmlns:a16="http://schemas.microsoft.com/office/drawing/2014/main" id="{00000000-0008-0000-0300-0000D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2004" name="Button 980" hidden="1">
              <a:extLst>
                <a:ext uri="{63B3BB69-23CF-44E3-9099-C40C66FF867C}">
                  <a14:compatExt spid="_x0000_s2004"/>
                </a:ext>
                <a:ext uri="{FF2B5EF4-FFF2-40B4-BE49-F238E27FC236}">
                  <a16:creationId xmlns:a16="http://schemas.microsoft.com/office/drawing/2014/main" id="{00000000-0008-0000-0300-0000D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2005" name="Button 981" hidden="1">
              <a:extLst>
                <a:ext uri="{63B3BB69-23CF-44E3-9099-C40C66FF867C}">
                  <a14:compatExt spid="_x0000_s2005"/>
                </a:ext>
                <a:ext uri="{FF2B5EF4-FFF2-40B4-BE49-F238E27FC236}">
                  <a16:creationId xmlns:a16="http://schemas.microsoft.com/office/drawing/2014/main" id="{00000000-0008-0000-0300-0000D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2006" name="Button 982" hidden="1">
              <a:extLst>
                <a:ext uri="{63B3BB69-23CF-44E3-9099-C40C66FF867C}">
                  <a14:compatExt spid="_x0000_s2006"/>
                </a:ext>
                <a:ext uri="{FF2B5EF4-FFF2-40B4-BE49-F238E27FC236}">
                  <a16:creationId xmlns:a16="http://schemas.microsoft.com/office/drawing/2014/main" id="{00000000-0008-0000-0300-0000D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2007" name="Button 983" hidden="1">
              <a:extLst>
                <a:ext uri="{63B3BB69-23CF-44E3-9099-C40C66FF867C}">
                  <a14:compatExt spid="_x0000_s2007"/>
                </a:ext>
                <a:ext uri="{FF2B5EF4-FFF2-40B4-BE49-F238E27FC236}">
                  <a16:creationId xmlns:a16="http://schemas.microsoft.com/office/drawing/2014/main" id="{00000000-0008-0000-0300-0000D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2008" name="Button 984" hidden="1">
              <a:extLst>
                <a:ext uri="{63B3BB69-23CF-44E3-9099-C40C66FF867C}">
                  <a14:compatExt spid="_x0000_s2008"/>
                </a:ext>
                <a:ext uri="{FF2B5EF4-FFF2-40B4-BE49-F238E27FC236}">
                  <a16:creationId xmlns:a16="http://schemas.microsoft.com/office/drawing/2014/main" id="{00000000-0008-0000-0300-0000D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2009" name="Button 985" hidden="1">
              <a:extLst>
                <a:ext uri="{63B3BB69-23CF-44E3-9099-C40C66FF867C}">
                  <a14:compatExt spid="_x0000_s2009"/>
                </a:ext>
                <a:ext uri="{FF2B5EF4-FFF2-40B4-BE49-F238E27FC236}">
                  <a16:creationId xmlns:a16="http://schemas.microsoft.com/office/drawing/2014/main" id="{00000000-0008-0000-0300-0000D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2010" name="Button 986" hidden="1">
              <a:extLst>
                <a:ext uri="{63B3BB69-23CF-44E3-9099-C40C66FF867C}">
                  <a14:compatExt spid="_x0000_s2010"/>
                </a:ext>
                <a:ext uri="{FF2B5EF4-FFF2-40B4-BE49-F238E27FC236}">
                  <a16:creationId xmlns:a16="http://schemas.microsoft.com/office/drawing/2014/main" id="{00000000-0008-0000-0300-0000D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2011" name="Button 987" hidden="1">
              <a:extLst>
                <a:ext uri="{63B3BB69-23CF-44E3-9099-C40C66FF867C}">
                  <a14:compatExt spid="_x0000_s2011"/>
                </a:ext>
                <a:ext uri="{FF2B5EF4-FFF2-40B4-BE49-F238E27FC236}">
                  <a16:creationId xmlns:a16="http://schemas.microsoft.com/office/drawing/2014/main" id="{00000000-0008-0000-0300-0000D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2012" name="Button 988" hidden="1">
              <a:extLst>
                <a:ext uri="{63B3BB69-23CF-44E3-9099-C40C66FF867C}">
                  <a14:compatExt spid="_x0000_s2012"/>
                </a:ext>
                <a:ext uri="{FF2B5EF4-FFF2-40B4-BE49-F238E27FC236}">
                  <a16:creationId xmlns:a16="http://schemas.microsoft.com/office/drawing/2014/main" id="{00000000-0008-0000-0300-0000D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2013" name="Button 989" hidden="1">
              <a:extLst>
                <a:ext uri="{63B3BB69-23CF-44E3-9099-C40C66FF867C}">
                  <a14:compatExt spid="_x0000_s2013"/>
                </a:ext>
                <a:ext uri="{FF2B5EF4-FFF2-40B4-BE49-F238E27FC236}">
                  <a16:creationId xmlns:a16="http://schemas.microsoft.com/office/drawing/2014/main" id="{00000000-0008-0000-0300-0000D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2014" name="Button 990" hidden="1">
              <a:extLst>
                <a:ext uri="{63B3BB69-23CF-44E3-9099-C40C66FF867C}">
                  <a14:compatExt spid="_x0000_s2014"/>
                </a:ext>
                <a:ext uri="{FF2B5EF4-FFF2-40B4-BE49-F238E27FC236}">
                  <a16:creationId xmlns:a16="http://schemas.microsoft.com/office/drawing/2014/main" id="{00000000-0008-0000-0300-0000D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2015" name="Button 991" hidden="1">
              <a:extLst>
                <a:ext uri="{63B3BB69-23CF-44E3-9099-C40C66FF867C}">
                  <a14:compatExt spid="_x0000_s2015"/>
                </a:ext>
                <a:ext uri="{FF2B5EF4-FFF2-40B4-BE49-F238E27FC236}">
                  <a16:creationId xmlns:a16="http://schemas.microsoft.com/office/drawing/2014/main" id="{00000000-0008-0000-0300-0000D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2016" name="Button 992" hidden="1">
              <a:extLst>
                <a:ext uri="{63B3BB69-23CF-44E3-9099-C40C66FF867C}">
                  <a14:compatExt spid="_x0000_s2016"/>
                </a:ext>
                <a:ext uri="{FF2B5EF4-FFF2-40B4-BE49-F238E27FC236}">
                  <a16:creationId xmlns:a16="http://schemas.microsoft.com/office/drawing/2014/main" id="{00000000-0008-0000-0300-0000E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2017" name="Button 993" hidden="1">
              <a:extLst>
                <a:ext uri="{63B3BB69-23CF-44E3-9099-C40C66FF867C}">
                  <a14:compatExt spid="_x0000_s2017"/>
                </a:ext>
                <a:ext uri="{FF2B5EF4-FFF2-40B4-BE49-F238E27FC236}">
                  <a16:creationId xmlns:a16="http://schemas.microsoft.com/office/drawing/2014/main" id="{00000000-0008-0000-0300-0000E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2018" name="Button 994" hidden="1">
              <a:extLst>
                <a:ext uri="{63B3BB69-23CF-44E3-9099-C40C66FF867C}">
                  <a14:compatExt spid="_x0000_s2018"/>
                </a:ext>
                <a:ext uri="{FF2B5EF4-FFF2-40B4-BE49-F238E27FC236}">
                  <a16:creationId xmlns:a16="http://schemas.microsoft.com/office/drawing/2014/main" id="{00000000-0008-0000-0300-0000E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2019" name="Button 995" hidden="1">
              <a:extLst>
                <a:ext uri="{63B3BB69-23CF-44E3-9099-C40C66FF867C}">
                  <a14:compatExt spid="_x0000_s2019"/>
                </a:ext>
                <a:ext uri="{FF2B5EF4-FFF2-40B4-BE49-F238E27FC236}">
                  <a16:creationId xmlns:a16="http://schemas.microsoft.com/office/drawing/2014/main" id="{00000000-0008-0000-0300-0000E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2020" name="Button 996" hidden="1">
              <a:extLst>
                <a:ext uri="{63B3BB69-23CF-44E3-9099-C40C66FF867C}">
                  <a14:compatExt spid="_x0000_s2020"/>
                </a:ext>
                <a:ext uri="{FF2B5EF4-FFF2-40B4-BE49-F238E27FC236}">
                  <a16:creationId xmlns:a16="http://schemas.microsoft.com/office/drawing/2014/main" id="{00000000-0008-0000-0300-0000E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2021" name="Button 997" hidden="1">
              <a:extLst>
                <a:ext uri="{63B3BB69-23CF-44E3-9099-C40C66FF867C}">
                  <a14:compatExt spid="_x0000_s2021"/>
                </a:ext>
                <a:ext uri="{FF2B5EF4-FFF2-40B4-BE49-F238E27FC236}">
                  <a16:creationId xmlns:a16="http://schemas.microsoft.com/office/drawing/2014/main" id="{00000000-0008-0000-0300-0000E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2022" name="Button 998" hidden="1">
              <a:extLst>
                <a:ext uri="{63B3BB69-23CF-44E3-9099-C40C66FF867C}">
                  <a14:compatExt spid="_x0000_s2022"/>
                </a:ext>
                <a:ext uri="{FF2B5EF4-FFF2-40B4-BE49-F238E27FC236}">
                  <a16:creationId xmlns:a16="http://schemas.microsoft.com/office/drawing/2014/main" id="{00000000-0008-0000-0300-0000E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2023" name="Button 999" hidden="1">
              <a:extLst>
                <a:ext uri="{63B3BB69-23CF-44E3-9099-C40C66FF867C}">
                  <a14:compatExt spid="_x0000_s2023"/>
                </a:ext>
                <a:ext uri="{FF2B5EF4-FFF2-40B4-BE49-F238E27FC236}">
                  <a16:creationId xmlns:a16="http://schemas.microsoft.com/office/drawing/2014/main" id="{00000000-0008-0000-0300-0000E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2024" name="Button 1000" hidden="1">
              <a:extLst>
                <a:ext uri="{63B3BB69-23CF-44E3-9099-C40C66FF867C}">
                  <a14:compatExt spid="_x0000_s2024"/>
                </a:ext>
                <a:ext uri="{FF2B5EF4-FFF2-40B4-BE49-F238E27FC236}">
                  <a16:creationId xmlns:a16="http://schemas.microsoft.com/office/drawing/2014/main" id="{00000000-0008-0000-0300-0000E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2025" name="Button 1001" hidden="1">
              <a:extLst>
                <a:ext uri="{63B3BB69-23CF-44E3-9099-C40C66FF867C}">
                  <a14:compatExt spid="_x0000_s2025"/>
                </a:ext>
                <a:ext uri="{FF2B5EF4-FFF2-40B4-BE49-F238E27FC236}">
                  <a16:creationId xmlns:a16="http://schemas.microsoft.com/office/drawing/2014/main" id="{00000000-0008-0000-0300-0000E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2026" name="Button 1002" hidden="1">
              <a:extLst>
                <a:ext uri="{63B3BB69-23CF-44E3-9099-C40C66FF867C}">
                  <a14:compatExt spid="_x0000_s2026"/>
                </a:ext>
                <a:ext uri="{FF2B5EF4-FFF2-40B4-BE49-F238E27FC236}">
                  <a16:creationId xmlns:a16="http://schemas.microsoft.com/office/drawing/2014/main" id="{00000000-0008-0000-0300-0000E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2027" name="Button 1003" hidden="1">
              <a:extLst>
                <a:ext uri="{63B3BB69-23CF-44E3-9099-C40C66FF867C}">
                  <a14:compatExt spid="_x0000_s2027"/>
                </a:ext>
                <a:ext uri="{FF2B5EF4-FFF2-40B4-BE49-F238E27FC236}">
                  <a16:creationId xmlns:a16="http://schemas.microsoft.com/office/drawing/2014/main" id="{00000000-0008-0000-0300-0000E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2028" name="Button 1004" hidden="1">
              <a:extLst>
                <a:ext uri="{63B3BB69-23CF-44E3-9099-C40C66FF867C}">
                  <a14:compatExt spid="_x0000_s2028"/>
                </a:ext>
                <a:ext uri="{FF2B5EF4-FFF2-40B4-BE49-F238E27FC236}">
                  <a16:creationId xmlns:a16="http://schemas.microsoft.com/office/drawing/2014/main" id="{00000000-0008-0000-0300-0000E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2029" name="Button 1005" hidden="1">
              <a:extLst>
                <a:ext uri="{63B3BB69-23CF-44E3-9099-C40C66FF867C}">
                  <a14:compatExt spid="_x0000_s2029"/>
                </a:ext>
                <a:ext uri="{FF2B5EF4-FFF2-40B4-BE49-F238E27FC236}">
                  <a16:creationId xmlns:a16="http://schemas.microsoft.com/office/drawing/2014/main" id="{00000000-0008-0000-0300-0000E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2030" name="Button 1006" hidden="1">
              <a:extLst>
                <a:ext uri="{63B3BB69-23CF-44E3-9099-C40C66FF867C}">
                  <a14:compatExt spid="_x0000_s2030"/>
                </a:ext>
                <a:ext uri="{FF2B5EF4-FFF2-40B4-BE49-F238E27FC236}">
                  <a16:creationId xmlns:a16="http://schemas.microsoft.com/office/drawing/2014/main" id="{00000000-0008-0000-0300-0000E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2031" name="Button 1007" hidden="1">
              <a:extLst>
                <a:ext uri="{63B3BB69-23CF-44E3-9099-C40C66FF867C}">
                  <a14:compatExt spid="_x0000_s2031"/>
                </a:ext>
                <a:ext uri="{FF2B5EF4-FFF2-40B4-BE49-F238E27FC236}">
                  <a16:creationId xmlns:a16="http://schemas.microsoft.com/office/drawing/2014/main" id="{00000000-0008-0000-0300-0000E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2032" name="Button 1008" hidden="1">
              <a:extLst>
                <a:ext uri="{63B3BB69-23CF-44E3-9099-C40C66FF867C}">
                  <a14:compatExt spid="_x0000_s2032"/>
                </a:ext>
                <a:ext uri="{FF2B5EF4-FFF2-40B4-BE49-F238E27FC236}">
                  <a16:creationId xmlns:a16="http://schemas.microsoft.com/office/drawing/2014/main" id="{00000000-0008-0000-0300-0000F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2033" name="Button 1009" hidden="1">
              <a:extLst>
                <a:ext uri="{63B3BB69-23CF-44E3-9099-C40C66FF867C}">
                  <a14:compatExt spid="_x0000_s2033"/>
                </a:ext>
                <a:ext uri="{FF2B5EF4-FFF2-40B4-BE49-F238E27FC236}">
                  <a16:creationId xmlns:a16="http://schemas.microsoft.com/office/drawing/2014/main" id="{00000000-0008-0000-0300-0000F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2034" name="Button 1010" hidden="1">
              <a:extLst>
                <a:ext uri="{63B3BB69-23CF-44E3-9099-C40C66FF867C}">
                  <a14:compatExt spid="_x0000_s2034"/>
                </a:ext>
                <a:ext uri="{FF2B5EF4-FFF2-40B4-BE49-F238E27FC236}">
                  <a16:creationId xmlns:a16="http://schemas.microsoft.com/office/drawing/2014/main" id="{00000000-0008-0000-0300-0000F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2035" name="Button 1011" hidden="1">
              <a:extLst>
                <a:ext uri="{63B3BB69-23CF-44E3-9099-C40C66FF867C}">
                  <a14:compatExt spid="_x0000_s2035"/>
                </a:ext>
                <a:ext uri="{FF2B5EF4-FFF2-40B4-BE49-F238E27FC236}">
                  <a16:creationId xmlns:a16="http://schemas.microsoft.com/office/drawing/2014/main" id="{00000000-0008-0000-0300-0000F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2036" name="Button 1012" hidden="1">
              <a:extLst>
                <a:ext uri="{63B3BB69-23CF-44E3-9099-C40C66FF867C}">
                  <a14:compatExt spid="_x0000_s2036"/>
                </a:ext>
                <a:ext uri="{FF2B5EF4-FFF2-40B4-BE49-F238E27FC236}">
                  <a16:creationId xmlns:a16="http://schemas.microsoft.com/office/drawing/2014/main" id="{00000000-0008-0000-0300-0000F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2037" name="Button 1013" hidden="1">
              <a:extLst>
                <a:ext uri="{63B3BB69-23CF-44E3-9099-C40C66FF867C}">
                  <a14:compatExt spid="_x0000_s2037"/>
                </a:ext>
                <a:ext uri="{FF2B5EF4-FFF2-40B4-BE49-F238E27FC236}">
                  <a16:creationId xmlns:a16="http://schemas.microsoft.com/office/drawing/2014/main" id="{00000000-0008-0000-0300-0000F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2038" name="Button 1014" hidden="1">
              <a:extLst>
                <a:ext uri="{63B3BB69-23CF-44E3-9099-C40C66FF867C}">
                  <a14:compatExt spid="_x0000_s2038"/>
                </a:ext>
                <a:ext uri="{FF2B5EF4-FFF2-40B4-BE49-F238E27FC236}">
                  <a16:creationId xmlns:a16="http://schemas.microsoft.com/office/drawing/2014/main" id="{00000000-0008-0000-0300-0000F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2039" name="Button 1015" hidden="1">
              <a:extLst>
                <a:ext uri="{63B3BB69-23CF-44E3-9099-C40C66FF867C}">
                  <a14:compatExt spid="_x0000_s2039"/>
                </a:ext>
                <a:ext uri="{FF2B5EF4-FFF2-40B4-BE49-F238E27FC236}">
                  <a16:creationId xmlns:a16="http://schemas.microsoft.com/office/drawing/2014/main" id="{00000000-0008-0000-0300-0000F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2040" name="Button 1016" hidden="1">
              <a:extLst>
                <a:ext uri="{63B3BB69-23CF-44E3-9099-C40C66FF867C}">
                  <a14:compatExt spid="_x0000_s2040"/>
                </a:ext>
                <a:ext uri="{FF2B5EF4-FFF2-40B4-BE49-F238E27FC236}">
                  <a16:creationId xmlns:a16="http://schemas.microsoft.com/office/drawing/2014/main" id="{00000000-0008-0000-0300-0000F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2041" name="Button 1017" hidden="1">
              <a:extLst>
                <a:ext uri="{63B3BB69-23CF-44E3-9099-C40C66FF867C}">
                  <a14:compatExt spid="_x0000_s2041"/>
                </a:ext>
                <a:ext uri="{FF2B5EF4-FFF2-40B4-BE49-F238E27FC236}">
                  <a16:creationId xmlns:a16="http://schemas.microsoft.com/office/drawing/2014/main" id="{00000000-0008-0000-0300-0000F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2042" name="Button 1018" hidden="1">
              <a:extLst>
                <a:ext uri="{63B3BB69-23CF-44E3-9099-C40C66FF867C}">
                  <a14:compatExt spid="_x0000_s2042"/>
                </a:ext>
                <a:ext uri="{FF2B5EF4-FFF2-40B4-BE49-F238E27FC236}">
                  <a16:creationId xmlns:a16="http://schemas.microsoft.com/office/drawing/2014/main" id="{00000000-0008-0000-0300-0000F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2043" name="Button 1019" hidden="1">
              <a:extLst>
                <a:ext uri="{63B3BB69-23CF-44E3-9099-C40C66FF867C}">
                  <a14:compatExt spid="_x0000_s2043"/>
                </a:ext>
                <a:ext uri="{FF2B5EF4-FFF2-40B4-BE49-F238E27FC236}">
                  <a16:creationId xmlns:a16="http://schemas.microsoft.com/office/drawing/2014/main" id="{00000000-0008-0000-0300-0000F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2044" name="Button 1020" hidden="1">
              <a:extLst>
                <a:ext uri="{63B3BB69-23CF-44E3-9099-C40C66FF867C}">
                  <a14:compatExt spid="_x0000_s2044"/>
                </a:ext>
                <a:ext uri="{FF2B5EF4-FFF2-40B4-BE49-F238E27FC236}">
                  <a16:creationId xmlns:a16="http://schemas.microsoft.com/office/drawing/2014/main" id="{00000000-0008-0000-0300-0000F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2045" name="Button 1021" hidden="1">
              <a:extLst>
                <a:ext uri="{63B3BB69-23CF-44E3-9099-C40C66FF867C}">
                  <a14:compatExt spid="_x0000_s2045"/>
                </a:ext>
                <a:ext uri="{FF2B5EF4-FFF2-40B4-BE49-F238E27FC236}">
                  <a16:creationId xmlns:a16="http://schemas.microsoft.com/office/drawing/2014/main" id="{00000000-0008-0000-0300-0000F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2046" name="Button 1022" hidden="1">
              <a:extLst>
                <a:ext uri="{63B3BB69-23CF-44E3-9099-C40C66FF867C}">
                  <a14:compatExt spid="_x0000_s2046"/>
                </a:ext>
                <a:ext uri="{FF2B5EF4-FFF2-40B4-BE49-F238E27FC236}">
                  <a16:creationId xmlns:a16="http://schemas.microsoft.com/office/drawing/2014/main" id="{00000000-0008-0000-0300-0000F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2047" name="Button 1023" hidden="1">
              <a:extLst>
                <a:ext uri="{63B3BB69-23CF-44E3-9099-C40C66FF867C}">
                  <a14:compatExt spid="_x0000_s2047"/>
                </a:ext>
                <a:ext uri="{FF2B5EF4-FFF2-40B4-BE49-F238E27FC236}">
                  <a16:creationId xmlns:a16="http://schemas.microsoft.com/office/drawing/2014/main" id="{00000000-0008-0000-0300-0000F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264" name="Button 1024" hidden="1">
              <a:extLst>
                <a:ext uri="{63B3BB69-23CF-44E3-9099-C40C66FF867C}">
                  <a14:compatExt spid="_x0000_s11264"/>
                </a:ext>
                <a:ext uri="{FF2B5EF4-FFF2-40B4-BE49-F238E27FC236}">
                  <a16:creationId xmlns:a16="http://schemas.microsoft.com/office/drawing/2014/main" id="{00000000-0008-0000-0300-00000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265" name="Button 1025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3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266" name="Button 1026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3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267" name="Button 1027" hidden="1">
              <a:extLst>
                <a:ext uri="{63B3BB69-23CF-44E3-9099-C40C66FF867C}">
                  <a14:compatExt spid="_x0000_s11267"/>
                </a:ext>
                <a:ext uri="{FF2B5EF4-FFF2-40B4-BE49-F238E27FC236}">
                  <a16:creationId xmlns:a16="http://schemas.microsoft.com/office/drawing/2014/main" id="{00000000-0008-0000-0300-00000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268" name="Button 1028" hidden="1">
              <a:extLst>
                <a:ext uri="{63B3BB69-23CF-44E3-9099-C40C66FF867C}">
                  <a14:compatExt spid="_x0000_s11268"/>
                </a:ext>
                <a:ext uri="{FF2B5EF4-FFF2-40B4-BE49-F238E27FC236}">
                  <a16:creationId xmlns:a16="http://schemas.microsoft.com/office/drawing/2014/main" id="{00000000-0008-0000-0300-00000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269" name="Button 1029" hidden="1">
              <a:extLst>
                <a:ext uri="{63B3BB69-23CF-44E3-9099-C40C66FF867C}">
                  <a14:compatExt spid="_x0000_s11269"/>
                </a:ext>
                <a:ext uri="{FF2B5EF4-FFF2-40B4-BE49-F238E27FC236}">
                  <a16:creationId xmlns:a16="http://schemas.microsoft.com/office/drawing/2014/main" id="{00000000-0008-0000-0300-00000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270" name="Button 1030" hidden="1">
              <a:extLst>
                <a:ext uri="{63B3BB69-23CF-44E3-9099-C40C66FF867C}">
                  <a14:compatExt spid="_x0000_s11270"/>
                </a:ext>
                <a:ext uri="{FF2B5EF4-FFF2-40B4-BE49-F238E27FC236}">
                  <a16:creationId xmlns:a16="http://schemas.microsoft.com/office/drawing/2014/main" id="{00000000-0008-0000-0300-00000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271" name="Button 1031" hidden="1">
              <a:extLst>
                <a:ext uri="{63B3BB69-23CF-44E3-9099-C40C66FF867C}">
                  <a14:compatExt spid="_x0000_s11271"/>
                </a:ext>
                <a:ext uri="{FF2B5EF4-FFF2-40B4-BE49-F238E27FC236}">
                  <a16:creationId xmlns:a16="http://schemas.microsoft.com/office/drawing/2014/main" id="{00000000-0008-0000-0300-00000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272" name="Button 1032" hidden="1">
              <a:extLst>
                <a:ext uri="{63B3BB69-23CF-44E3-9099-C40C66FF867C}">
                  <a14:compatExt spid="_x0000_s11272"/>
                </a:ext>
                <a:ext uri="{FF2B5EF4-FFF2-40B4-BE49-F238E27FC236}">
                  <a16:creationId xmlns:a16="http://schemas.microsoft.com/office/drawing/2014/main" id="{00000000-0008-0000-0300-00000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273" name="Button 1033" hidden="1">
              <a:extLst>
                <a:ext uri="{63B3BB69-23CF-44E3-9099-C40C66FF867C}">
                  <a14:compatExt spid="_x0000_s11273"/>
                </a:ext>
                <a:ext uri="{FF2B5EF4-FFF2-40B4-BE49-F238E27FC236}">
                  <a16:creationId xmlns:a16="http://schemas.microsoft.com/office/drawing/2014/main" id="{00000000-0008-0000-0300-00000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274" name="Button 1034" hidden="1">
              <a:extLst>
                <a:ext uri="{63B3BB69-23CF-44E3-9099-C40C66FF867C}">
                  <a14:compatExt spid="_x0000_s11274"/>
                </a:ext>
                <a:ext uri="{FF2B5EF4-FFF2-40B4-BE49-F238E27FC236}">
                  <a16:creationId xmlns:a16="http://schemas.microsoft.com/office/drawing/2014/main" id="{00000000-0008-0000-0300-00000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275" name="Button 1035" hidden="1">
              <a:extLst>
                <a:ext uri="{63B3BB69-23CF-44E3-9099-C40C66FF867C}">
                  <a14:compatExt spid="_x0000_s11275"/>
                </a:ext>
                <a:ext uri="{FF2B5EF4-FFF2-40B4-BE49-F238E27FC236}">
                  <a16:creationId xmlns:a16="http://schemas.microsoft.com/office/drawing/2014/main" id="{00000000-0008-0000-0300-00000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276" name="Button 1036" hidden="1">
              <a:extLst>
                <a:ext uri="{63B3BB69-23CF-44E3-9099-C40C66FF867C}">
                  <a14:compatExt spid="_x0000_s11276"/>
                </a:ext>
                <a:ext uri="{FF2B5EF4-FFF2-40B4-BE49-F238E27FC236}">
                  <a16:creationId xmlns:a16="http://schemas.microsoft.com/office/drawing/2014/main" id="{00000000-0008-0000-0300-00000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277" name="Button 1037" hidden="1">
              <a:extLst>
                <a:ext uri="{63B3BB69-23CF-44E3-9099-C40C66FF867C}">
                  <a14:compatExt spid="_x0000_s11277"/>
                </a:ext>
                <a:ext uri="{FF2B5EF4-FFF2-40B4-BE49-F238E27FC236}">
                  <a16:creationId xmlns:a16="http://schemas.microsoft.com/office/drawing/2014/main" id="{00000000-0008-0000-0300-00000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278" name="Button 1038" hidden="1">
              <a:extLst>
                <a:ext uri="{63B3BB69-23CF-44E3-9099-C40C66FF867C}">
                  <a14:compatExt spid="_x0000_s11278"/>
                </a:ext>
                <a:ext uri="{FF2B5EF4-FFF2-40B4-BE49-F238E27FC236}">
                  <a16:creationId xmlns:a16="http://schemas.microsoft.com/office/drawing/2014/main" id="{00000000-0008-0000-0300-00000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279" name="Button 1039" hidden="1">
              <a:extLst>
                <a:ext uri="{63B3BB69-23CF-44E3-9099-C40C66FF867C}">
                  <a14:compatExt spid="_x0000_s11279"/>
                </a:ext>
                <a:ext uri="{FF2B5EF4-FFF2-40B4-BE49-F238E27FC236}">
                  <a16:creationId xmlns:a16="http://schemas.microsoft.com/office/drawing/2014/main" id="{00000000-0008-0000-0300-00000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280" name="Button 1040" hidden="1">
              <a:extLst>
                <a:ext uri="{63B3BB69-23CF-44E3-9099-C40C66FF867C}">
                  <a14:compatExt spid="_x0000_s11280"/>
                </a:ext>
                <a:ext uri="{FF2B5EF4-FFF2-40B4-BE49-F238E27FC236}">
                  <a16:creationId xmlns:a16="http://schemas.microsoft.com/office/drawing/2014/main" id="{00000000-0008-0000-0300-00001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281" name="Button 1041" hidden="1">
              <a:extLst>
                <a:ext uri="{63B3BB69-23CF-44E3-9099-C40C66FF867C}">
                  <a14:compatExt spid="_x0000_s11281"/>
                </a:ext>
                <a:ext uri="{FF2B5EF4-FFF2-40B4-BE49-F238E27FC236}">
                  <a16:creationId xmlns:a16="http://schemas.microsoft.com/office/drawing/2014/main" id="{00000000-0008-0000-0300-00001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282" name="Button 1042" hidden="1">
              <a:extLst>
                <a:ext uri="{63B3BB69-23CF-44E3-9099-C40C66FF867C}">
                  <a14:compatExt spid="_x0000_s11282"/>
                </a:ext>
                <a:ext uri="{FF2B5EF4-FFF2-40B4-BE49-F238E27FC236}">
                  <a16:creationId xmlns:a16="http://schemas.microsoft.com/office/drawing/2014/main" id="{00000000-0008-0000-0300-00001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283" name="Button 1043" hidden="1">
              <a:extLst>
                <a:ext uri="{63B3BB69-23CF-44E3-9099-C40C66FF867C}">
                  <a14:compatExt spid="_x0000_s11283"/>
                </a:ext>
                <a:ext uri="{FF2B5EF4-FFF2-40B4-BE49-F238E27FC236}">
                  <a16:creationId xmlns:a16="http://schemas.microsoft.com/office/drawing/2014/main" id="{00000000-0008-0000-0300-00001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284" name="Button 1044" hidden="1">
              <a:extLst>
                <a:ext uri="{63B3BB69-23CF-44E3-9099-C40C66FF867C}">
                  <a14:compatExt spid="_x0000_s11284"/>
                </a:ext>
                <a:ext uri="{FF2B5EF4-FFF2-40B4-BE49-F238E27FC236}">
                  <a16:creationId xmlns:a16="http://schemas.microsoft.com/office/drawing/2014/main" id="{00000000-0008-0000-0300-00001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285" name="Button 1045" hidden="1">
              <a:extLst>
                <a:ext uri="{63B3BB69-23CF-44E3-9099-C40C66FF867C}">
                  <a14:compatExt spid="_x0000_s11285"/>
                </a:ext>
                <a:ext uri="{FF2B5EF4-FFF2-40B4-BE49-F238E27FC236}">
                  <a16:creationId xmlns:a16="http://schemas.microsoft.com/office/drawing/2014/main" id="{00000000-0008-0000-0300-00001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286" name="Button 1046" hidden="1">
              <a:extLst>
                <a:ext uri="{63B3BB69-23CF-44E3-9099-C40C66FF867C}">
                  <a14:compatExt spid="_x0000_s11286"/>
                </a:ext>
                <a:ext uri="{FF2B5EF4-FFF2-40B4-BE49-F238E27FC236}">
                  <a16:creationId xmlns:a16="http://schemas.microsoft.com/office/drawing/2014/main" id="{00000000-0008-0000-0300-00001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287" name="Button 1047" hidden="1">
              <a:extLst>
                <a:ext uri="{63B3BB69-23CF-44E3-9099-C40C66FF867C}">
                  <a14:compatExt spid="_x0000_s11287"/>
                </a:ext>
                <a:ext uri="{FF2B5EF4-FFF2-40B4-BE49-F238E27FC236}">
                  <a16:creationId xmlns:a16="http://schemas.microsoft.com/office/drawing/2014/main" id="{00000000-0008-0000-0300-00001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288" name="Button 1048" hidden="1">
              <a:extLst>
                <a:ext uri="{63B3BB69-23CF-44E3-9099-C40C66FF867C}">
                  <a14:compatExt spid="_x0000_s11288"/>
                </a:ext>
                <a:ext uri="{FF2B5EF4-FFF2-40B4-BE49-F238E27FC236}">
                  <a16:creationId xmlns:a16="http://schemas.microsoft.com/office/drawing/2014/main" id="{00000000-0008-0000-0300-00001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289" name="Button 1049" hidden="1">
              <a:extLst>
                <a:ext uri="{63B3BB69-23CF-44E3-9099-C40C66FF867C}">
                  <a14:compatExt spid="_x0000_s11289"/>
                </a:ext>
                <a:ext uri="{FF2B5EF4-FFF2-40B4-BE49-F238E27FC236}">
                  <a16:creationId xmlns:a16="http://schemas.microsoft.com/office/drawing/2014/main" id="{00000000-0008-0000-0300-00001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290" name="Button 1050" hidden="1">
              <a:extLst>
                <a:ext uri="{63B3BB69-23CF-44E3-9099-C40C66FF867C}">
                  <a14:compatExt spid="_x0000_s11290"/>
                </a:ext>
                <a:ext uri="{FF2B5EF4-FFF2-40B4-BE49-F238E27FC236}">
                  <a16:creationId xmlns:a16="http://schemas.microsoft.com/office/drawing/2014/main" id="{00000000-0008-0000-0300-00001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291" name="Button 1051" hidden="1">
              <a:extLst>
                <a:ext uri="{63B3BB69-23CF-44E3-9099-C40C66FF867C}">
                  <a14:compatExt spid="_x0000_s11291"/>
                </a:ext>
                <a:ext uri="{FF2B5EF4-FFF2-40B4-BE49-F238E27FC236}">
                  <a16:creationId xmlns:a16="http://schemas.microsoft.com/office/drawing/2014/main" id="{00000000-0008-0000-0300-00001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292" name="Button 1052" hidden="1">
              <a:extLst>
                <a:ext uri="{63B3BB69-23CF-44E3-9099-C40C66FF867C}">
                  <a14:compatExt spid="_x0000_s11292"/>
                </a:ext>
                <a:ext uri="{FF2B5EF4-FFF2-40B4-BE49-F238E27FC236}">
                  <a16:creationId xmlns:a16="http://schemas.microsoft.com/office/drawing/2014/main" id="{00000000-0008-0000-0300-00001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293" name="Button 1053" hidden="1">
              <a:extLst>
                <a:ext uri="{63B3BB69-23CF-44E3-9099-C40C66FF867C}">
                  <a14:compatExt spid="_x0000_s11293"/>
                </a:ext>
                <a:ext uri="{FF2B5EF4-FFF2-40B4-BE49-F238E27FC236}">
                  <a16:creationId xmlns:a16="http://schemas.microsoft.com/office/drawing/2014/main" id="{00000000-0008-0000-0300-00001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294" name="Button 1054" hidden="1">
              <a:extLst>
                <a:ext uri="{63B3BB69-23CF-44E3-9099-C40C66FF867C}">
                  <a14:compatExt spid="_x0000_s11294"/>
                </a:ext>
                <a:ext uri="{FF2B5EF4-FFF2-40B4-BE49-F238E27FC236}">
                  <a16:creationId xmlns:a16="http://schemas.microsoft.com/office/drawing/2014/main" id="{00000000-0008-0000-0300-00001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295" name="Button 1055" hidden="1">
              <a:extLst>
                <a:ext uri="{63B3BB69-23CF-44E3-9099-C40C66FF867C}">
                  <a14:compatExt spid="_x0000_s11295"/>
                </a:ext>
                <a:ext uri="{FF2B5EF4-FFF2-40B4-BE49-F238E27FC236}">
                  <a16:creationId xmlns:a16="http://schemas.microsoft.com/office/drawing/2014/main" id="{00000000-0008-0000-0300-00001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296" name="Button 1056" hidden="1">
              <a:extLst>
                <a:ext uri="{63B3BB69-23CF-44E3-9099-C40C66FF867C}">
                  <a14:compatExt spid="_x0000_s11296"/>
                </a:ext>
                <a:ext uri="{FF2B5EF4-FFF2-40B4-BE49-F238E27FC236}">
                  <a16:creationId xmlns:a16="http://schemas.microsoft.com/office/drawing/2014/main" id="{00000000-0008-0000-0300-00002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297" name="Button 1057" hidden="1">
              <a:extLst>
                <a:ext uri="{63B3BB69-23CF-44E3-9099-C40C66FF867C}">
                  <a14:compatExt spid="_x0000_s11297"/>
                </a:ext>
                <a:ext uri="{FF2B5EF4-FFF2-40B4-BE49-F238E27FC236}">
                  <a16:creationId xmlns:a16="http://schemas.microsoft.com/office/drawing/2014/main" id="{00000000-0008-0000-0300-00002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298" name="Button 1058" hidden="1">
              <a:extLst>
                <a:ext uri="{63B3BB69-23CF-44E3-9099-C40C66FF867C}">
                  <a14:compatExt spid="_x0000_s11298"/>
                </a:ext>
                <a:ext uri="{FF2B5EF4-FFF2-40B4-BE49-F238E27FC236}">
                  <a16:creationId xmlns:a16="http://schemas.microsoft.com/office/drawing/2014/main" id="{00000000-0008-0000-0300-00002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299" name="Button 1059" hidden="1">
              <a:extLst>
                <a:ext uri="{63B3BB69-23CF-44E3-9099-C40C66FF867C}">
                  <a14:compatExt spid="_x0000_s11299"/>
                </a:ext>
                <a:ext uri="{FF2B5EF4-FFF2-40B4-BE49-F238E27FC236}">
                  <a16:creationId xmlns:a16="http://schemas.microsoft.com/office/drawing/2014/main" id="{00000000-0008-0000-0300-00002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00" name="Button 1060" hidden="1">
              <a:extLst>
                <a:ext uri="{63B3BB69-23CF-44E3-9099-C40C66FF867C}">
                  <a14:compatExt spid="_x0000_s11300"/>
                </a:ext>
                <a:ext uri="{FF2B5EF4-FFF2-40B4-BE49-F238E27FC236}">
                  <a16:creationId xmlns:a16="http://schemas.microsoft.com/office/drawing/2014/main" id="{00000000-0008-0000-0300-00002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01" name="Button 1061" hidden="1">
              <a:extLst>
                <a:ext uri="{63B3BB69-23CF-44E3-9099-C40C66FF867C}">
                  <a14:compatExt spid="_x0000_s11301"/>
                </a:ext>
                <a:ext uri="{FF2B5EF4-FFF2-40B4-BE49-F238E27FC236}">
                  <a16:creationId xmlns:a16="http://schemas.microsoft.com/office/drawing/2014/main" id="{00000000-0008-0000-0300-00002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02" name="Button 1062" hidden="1">
              <a:extLst>
                <a:ext uri="{63B3BB69-23CF-44E3-9099-C40C66FF867C}">
                  <a14:compatExt spid="_x0000_s11302"/>
                </a:ext>
                <a:ext uri="{FF2B5EF4-FFF2-40B4-BE49-F238E27FC236}">
                  <a16:creationId xmlns:a16="http://schemas.microsoft.com/office/drawing/2014/main" id="{00000000-0008-0000-0300-00002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03" name="Button 1063" hidden="1">
              <a:extLst>
                <a:ext uri="{63B3BB69-23CF-44E3-9099-C40C66FF867C}">
                  <a14:compatExt spid="_x0000_s11303"/>
                </a:ext>
                <a:ext uri="{FF2B5EF4-FFF2-40B4-BE49-F238E27FC236}">
                  <a16:creationId xmlns:a16="http://schemas.microsoft.com/office/drawing/2014/main" id="{00000000-0008-0000-0300-00002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04" name="Button 1064" hidden="1">
              <a:extLst>
                <a:ext uri="{63B3BB69-23CF-44E3-9099-C40C66FF867C}">
                  <a14:compatExt spid="_x0000_s11304"/>
                </a:ext>
                <a:ext uri="{FF2B5EF4-FFF2-40B4-BE49-F238E27FC236}">
                  <a16:creationId xmlns:a16="http://schemas.microsoft.com/office/drawing/2014/main" id="{00000000-0008-0000-0300-00002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05" name="Button 1065" hidden="1">
              <a:extLst>
                <a:ext uri="{63B3BB69-23CF-44E3-9099-C40C66FF867C}">
                  <a14:compatExt spid="_x0000_s11305"/>
                </a:ext>
                <a:ext uri="{FF2B5EF4-FFF2-40B4-BE49-F238E27FC236}">
                  <a16:creationId xmlns:a16="http://schemas.microsoft.com/office/drawing/2014/main" id="{00000000-0008-0000-0300-00002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06" name="Button 1066" hidden="1">
              <a:extLst>
                <a:ext uri="{63B3BB69-23CF-44E3-9099-C40C66FF867C}">
                  <a14:compatExt spid="_x0000_s11306"/>
                </a:ext>
                <a:ext uri="{FF2B5EF4-FFF2-40B4-BE49-F238E27FC236}">
                  <a16:creationId xmlns:a16="http://schemas.microsoft.com/office/drawing/2014/main" id="{00000000-0008-0000-0300-00002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07" name="Button 1067" hidden="1">
              <a:extLst>
                <a:ext uri="{63B3BB69-23CF-44E3-9099-C40C66FF867C}">
                  <a14:compatExt spid="_x0000_s11307"/>
                </a:ext>
                <a:ext uri="{FF2B5EF4-FFF2-40B4-BE49-F238E27FC236}">
                  <a16:creationId xmlns:a16="http://schemas.microsoft.com/office/drawing/2014/main" id="{00000000-0008-0000-0300-00002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08" name="Button 1068" hidden="1">
              <a:extLst>
                <a:ext uri="{63B3BB69-23CF-44E3-9099-C40C66FF867C}">
                  <a14:compatExt spid="_x0000_s11308"/>
                </a:ext>
                <a:ext uri="{FF2B5EF4-FFF2-40B4-BE49-F238E27FC236}">
                  <a16:creationId xmlns:a16="http://schemas.microsoft.com/office/drawing/2014/main" id="{00000000-0008-0000-0300-00002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09" name="Button 1069" hidden="1">
              <a:extLst>
                <a:ext uri="{63B3BB69-23CF-44E3-9099-C40C66FF867C}">
                  <a14:compatExt spid="_x0000_s11309"/>
                </a:ext>
                <a:ext uri="{FF2B5EF4-FFF2-40B4-BE49-F238E27FC236}">
                  <a16:creationId xmlns:a16="http://schemas.microsoft.com/office/drawing/2014/main" id="{00000000-0008-0000-0300-00002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10" name="Button 1070" hidden="1">
              <a:extLst>
                <a:ext uri="{63B3BB69-23CF-44E3-9099-C40C66FF867C}">
                  <a14:compatExt spid="_x0000_s11310"/>
                </a:ext>
                <a:ext uri="{FF2B5EF4-FFF2-40B4-BE49-F238E27FC236}">
                  <a16:creationId xmlns:a16="http://schemas.microsoft.com/office/drawing/2014/main" id="{00000000-0008-0000-0300-00002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11" name="Button 1071" hidden="1">
              <a:extLst>
                <a:ext uri="{63B3BB69-23CF-44E3-9099-C40C66FF867C}">
                  <a14:compatExt spid="_x0000_s11311"/>
                </a:ext>
                <a:ext uri="{FF2B5EF4-FFF2-40B4-BE49-F238E27FC236}">
                  <a16:creationId xmlns:a16="http://schemas.microsoft.com/office/drawing/2014/main" id="{00000000-0008-0000-0300-00002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12" name="Button 1072" hidden="1">
              <a:extLst>
                <a:ext uri="{63B3BB69-23CF-44E3-9099-C40C66FF867C}">
                  <a14:compatExt spid="_x0000_s11312"/>
                </a:ext>
                <a:ext uri="{FF2B5EF4-FFF2-40B4-BE49-F238E27FC236}">
                  <a16:creationId xmlns:a16="http://schemas.microsoft.com/office/drawing/2014/main" id="{00000000-0008-0000-0300-00003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13" name="Button 1073" hidden="1">
              <a:extLst>
                <a:ext uri="{63B3BB69-23CF-44E3-9099-C40C66FF867C}">
                  <a14:compatExt spid="_x0000_s11313"/>
                </a:ext>
                <a:ext uri="{FF2B5EF4-FFF2-40B4-BE49-F238E27FC236}">
                  <a16:creationId xmlns:a16="http://schemas.microsoft.com/office/drawing/2014/main" id="{00000000-0008-0000-0300-00003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14" name="Button 1074" hidden="1">
              <a:extLst>
                <a:ext uri="{63B3BB69-23CF-44E3-9099-C40C66FF867C}">
                  <a14:compatExt spid="_x0000_s11314"/>
                </a:ext>
                <a:ext uri="{FF2B5EF4-FFF2-40B4-BE49-F238E27FC236}">
                  <a16:creationId xmlns:a16="http://schemas.microsoft.com/office/drawing/2014/main" id="{00000000-0008-0000-0300-00003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15" name="Button 1075" hidden="1">
              <a:extLst>
                <a:ext uri="{63B3BB69-23CF-44E3-9099-C40C66FF867C}">
                  <a14:compatExt spid="_x0000_s11315"/>
                </a:ext>
                <a:ext uri="{FF2B5EF4-FFF2-40B4-BE49-F238E27FC236}">
                  <a16:creationId xmlns:a16="http://schemas.microsoft.com/office/drawing/2014/main" id="{00000000-0008-0000-0300-00003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16" name="Button 1076" hidden="1">
              <a:extLst>
                <a:ext uri="{63B3BB69-23CF-44E3-9099-C40C66FF867C}">
                  <a14:compatExt spid="_x0000_s11316"/>
                </a:ext>
                <a:ext uri="{FF2B5EF4-FFF2-40B4-BE49-F238E27FC236}">
                  <a16:creationId xmlns:a16="http://schemas.microsoft.com/office/drawing/2014/main" id="{00000000-0008-0000-0300-00003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17" name="Button 1077" hidden="1">
              <a:extLst>
                <a:ext uri="{63B3BB69-23CF-44E3-9099-C40C66FF867C}">
                  <a14:compatExt spid="_x0000_s11317"/>
                </a:ext>
                <a:ext uri="{FF2B5EF4-FFF2-40B4-BE49-F238E27FC236}">
                  <a16:creationId xmlns:a16="http://schemas.microsoft.com/office/drawing/2014/main" id="{00000000-0008-0000-0300-00003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18" name="Button 1078" hidden="1">
              <a:extLst>
                <a:ext uri="{63B3BB69-23CF-44E3-9099-C40C66FF867C}">
                  <a14:compatExt spid="_x0000_s11318"/>
                </a:ext>
                <a:ext uri="{FF2B5EF4-FFF2-40B4-BE49-F238E27FC236}">
                  <a16:creationId xmlns:a16="http://schemas.microsoft.com/office/drawing/2014/main" id="{00000000-0008-0000-0300-00003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19" name="Button 1079" hidden="1">
              <a:extLst>
                <a:ext uri="{63B3BB69-23CF-44E3-9099-C40C66FF867C}">
                  <a14:compatExt spid="_x0000_s11319"/>
                </a:ext>
                <a:ext uri="{FF2B5EF4-FFF2-40B4-BE49-F238E27FC236}">
                  <a16:creationId xmlns:a16="http://schemas.microsoft.com/office/drawing/2014/main" id="{00000000-0008-0000-0300-00003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20" name="Button 1080" hidden="1">
              <a:extLst>
                <a:ext uri="{63B3BB69-23CF-44E3-9099-C40C66FF867C}">
                  <a14:compatExt spid="_x0000_s11320"/>
                </a:ext>
                <a:ext uri="{FF2B5EF4-FFF2-40B4-BE49-F238E27FC236}">
                  <a16:creationId xmlns:a16="http://schemas.microsoft.com/office/drawing/2014/main" id="{00000000-0008-0000-0300-00003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21" name="Button 1081" hidden="1">
              <a:extLst>
                <a:ext uri="{63B3BB69-23CF-44E3-9099-C40C66FF867C}">
                  <a14:compatExt spid="_x0000_s11321"/>
                </a:ext>
                <a:ext uri="{FF2B5EF4-FFF2-40B4-BE49-F238E27FC236}">
                  <a16:creationId xmlns:a16="http://schemas.microsoft.com/office/drawing/2014/main" id="{00000000-0008-0000-0300-00003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22" name="Button 1082" hidden="1">
              <a:extLst>
                <a:ext uri="{63B3BB69-23CF-44E3-9099-C40C66FF867C}">
                  <a14:compatExt spid="_x0000_s11322"/>
                </a:ext>
                <a:ext uri="{FF2B5EF4-FFF2-40B4-BE49-F238E27FC236}">
                  <a16:creationId xmlns:a16="http://schemas.microsoft.com/office/drawing/2014/main" id="{00000000-0008-0000-0300-00003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23" name="Button 1083" hidden="1">
              <a:extLst>
                <a:ext uri="{63B3BB69-23CF-44E3-9099-C40C66FF867C}">
                  <a14:compatExt spid="_x0000_s11323"/>
                </a:ext>
                <a:ext uri="{FF2B5EF4-FFF2-40B4-BE49-F238E27FC236}">
                  <a16:creationId xmlns:a16="http://schemas.microsoft.com/office/drawing/2014/main" id="{00000000-0008-0000-0300-00003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24" name="Button 1084" hidden="1">
              <a:extLst>
                <a:ext uri="{63B3BB69-23CF-44E3-9099-C40C66FF867C}">
                  <a14:compatExt spid="_x0000_s11324"/>
                </a:ext>
                <a:ext uri="{FF2B5EF4-FFF2-40B4-BE49-F238E27FC236}">
                  <a16:creationId xmlns:a16="http://schemas.microsoft.com/office/drawing/2014/main" id="{00000000-0008-0000-0300-00003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25" name="Button 1085" hidden="1">
              <a:extLst>
                <a:ext uri="{63B3BB69-23CF-44E3-9099-C40C66FF867C}">
                  <a14:compatExt spid="_x0000_s11325"/>
                </a:ext>
                <a:ext uri="{FF2B5EF4-FFF2-40B4-BE49-F238E27FC236}">
                  <a16:creationId xmlns:a16="http://schemas.microsoft.com/office/drawing/2014/main" id="{00000000-0008-0000-0300-00003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26" name="Button 1086" hidden="1">
              <a:extLst>
                <a:ext uri="{63B3BB69-23CF-44E3-9099-C40C66FF867C}">
                  <a14:compatExt spid="_x0000_s11326"/>
                </a:ext>
                <a:ext uri="{FF2B5EF4-FFF2-40B4-BE49-F238E27FC236}">
                  <a16:creationId xmlns:a16="http://schemas.microsoft.com/office/drawing/2014/main" id="{00000000-0008-0000-0300-00003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27" name="Button 1087" hidden="1">
              <a:extLst>
                <a:ext uri="{63B3BB69-23CF-44E3-9099-C40C66FF867C}">
                  <a14:compatExt spid="_x0000_s11327"/>
                </a:ext>
                <a:ext uri="{FF2B5EF4-FFF2-40B4-BE49-F238E27FC236}">
                  <a16:creationId xmlns:a16="http://schemas.microsoft.com/office/drawing/2014/main" id="{00000000-0008-0000-0300-00003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28" name="Button 1088" hidden="1">
              <a:extLst>
                <a:ext uri="{63B3BB69-23CF-44E3-9099-C40C66FF867C}">
                  <a14:compatExt spid="_x0000_s11328"/>
                </a:ext>
                <a:ext uri="{FF2B5EF4-FFF2-40B4-BE49-F238E27FC236}">
                  <a16:creationId xmlns:a16="http://schemas.microsoft.com/office/drawing/2014/main" id="{00000000-0008-0000-0300-00004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29" name="Button 1089" hidden="1">
              <a:extLst>
                <a:ext uri="{63B3BB69-23CF-44E3-9099-C40C66FF867C}">
                  <a14:compatExt spid="_x0000_s11329"/>
                </a:ext>
                <a:ext uri="{FF2B5EF4-FFF2-40B4-BE49-F238E27FC236}">
                  <a16:creationId xmlns:a16="http://schemas.microsoft.com/office/drawing/2014/main" id="{00000000-0008-0000-0300-00004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30" name="Button 1090" hidden="1">
              <a:extLst>
                <a:ext uri="{63B3BB69-23CF-44E3-9099-C40C66FF867C}">
                  <a14:compatExt spid="_x0000_s11330"/>
                </a:ext>
                <a:ext uri="{FF2B5EF4-FFF2-40B4-BE49-F238E27FC236}">
                  <a16:creationId xmlns:a16="http://schemas.microsoft.com/office/drawing/2014/main" id="{00000000-0008-0000-0300-00004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31" name="Button 1091" hidden="1">
              <a:extLst>
                <a:ext uri="{63B3BB69-23CF-44E3-9099-C40C66FF867C}">
                  <a14:compatExt spid="_x0000_s11331"/>
                </a:ext>
                <a:ext uri="{FF2B5EF4-FFF2-40B4-BE49-F238E27FC236}">
                  <a16:creationId xmlns:a16="http://schemas.microsoft.com/office/drawing/2014/main" id="{00000000-0008-0000-0300-00004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32" name="Button 1092" hidden="1">
              <a:extLst>
                <a:ext uri="{63B3BB69-23CF-44E3-9099-C40C66FF867C}">
                  <a14:compatExt spid="_x0000_s11332"/>
                </a:ext>
                <a:ext uri="{FF2B5EF4-FFF2-40B4-BE49-F238E27FC236}">
                  <a16:creationId xmlns:a16="http://schemas.microsoft.com/office/drawing/2014/main" id="{00000000-0008-0000-0300-00004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33" name="Button 1093" hidden="1">
              <a:extLst>
                <a:ext uri="{63B3BB69-23CF-44E3-9099-C40C66FF867C}">
                  <a14:compatExt spid="_x0000_s11333"/>
                </a:ext>
                <a:ext uri="{FF2B5EF4-FFF2-40B4-BE49-F238E27FC236}">
                  <a16:creationId xmlns:a16="http://schemas.microsoft.com/office/drawing/2014/main" id="{00000000-0008-0000-0300-00004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34" name="Button 1094" hidden="1">
              <a:extLst>
                <a:ext uri="{63B3BB69-23CF-44E3-9099-C40C66FF867C}">
                  <a14:compatExt spid="_x0000_s11334"/>
                </a:ext>
                <a:ext uri="{FF2B5EF4-FFF2-40B4-BE49-F238E27FC236}">
                  <a16:creationId xmlns:a16="http://schemas.microsoft.com/office/drawing/2014/main" id="{00000000-0008-0000-0300-00004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35" name="Button 1095" hidden="1">
              <a:extLst>
                <a:ext uri="{63B3BB69-23CF-44E3-9099-C40C66FF867C}">
                  <a14:compatExt spid="_x0000_s11335"/>
                </a:ext>
                <a:ext uri="{FF2B5EF4-FFF2-40B4-BE49-F238E27FC236}">
                  <a16:creationId xmlns:a16="http://schemas.microsoft.com/office/drawing/2014/main" id="{00000000-0008-0000-0300-00004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36" name="Button 1096" hidden="1">
              <a:extLst>
                <a:ext uri="{63B3BB69-23CF-44E3-9099-C40C66FF867C}">
                  <a14:compatExt spid="_x0000_s11336"/>
                </a:ext>
                <a:ext uri="{FF2B5EF4-FFF2-40B4-BE49-F238E27FC236}">
                  <a16:creationId xmlns:a16="http://schemas.microsoft.com/office/drawing/2014/main" id="{00000000-0008-0000-0300-00004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37" name="Button 1097" hidden="1">
              <a:extLst>
                <a:ext uri="{63B3BB69-23CF-44E3-9099-C40C66FF867C}">
                  <a14:compatExt spid="_x0000_s11337"/>
                </a:ext>
                <a:ext uri="{FF2B5EF4-FFF2-40B4-BE49-F238E27FC236}">
                  <a16:creationId xmlns:a16="http://schemas.microsoft.com/office/drawing/2014/main" id="{00000000-0008-0000-0300-00004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38" name="Button 1098" hidden="1">
              <a:extLst>
                <a:ext uri="{63B3BB69-23CF-44E3-9099-C40C66FF867C}">
                  <a14:compatExt spid="_x0000_s11338"/>
                </a:ext>
                <a:ext uri="{FF2B5EF4-FFF2-40B4-BE49-F238E27FC236}">
                  <a16:creationId xmlns:a16="http://schemas.microsoft.com/office/drawing/2014/main" id="{00000000-0008-0000-0300-00004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39" name="Button 1099" hidden="1">
              <a:extLst>
                <a:ext uri="{63B3BB69-23CF-44E3-9099-C40C66FF867C}">
                  <a14:compatExt spid="_x0000_s11339"/>
                </a:ext>
                <a:ext uri="{FF2B5EF4-FFF2-40B4-BE49-F238E27FC236}">
                  <a16:creationId xmlns:a16="http://schemas.microsoft.com/office/drawing/2014/main" id="{00000000-0008-0000-0300-00004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40" name="Button 1100" hidden="1">
              <a:extLst>
                <a:ext uri="{63B3BB69-23CF-44E3-9099-C40C66FF867C}">
                  <a14:compatExt spid="_x0000_s11340"/>
                </a:ext>
                <a:ext uri="{FF2B5EF4-FFF2-40B4-BE49-F238E27FC236}">
                  <a16:creationId xmlns:a16="http://schemas.microsoft.com/office/drawing/2014/main" id="{00000000-0008-0000-0300-00004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41" name="Button 1101" hidden="1">
              <a:extLst>
                <a:ext uri="{63B3BB69-23CF-44E3-9099-C40C66FF867C}">
                  <a14:compatExt spid="_x0000_s11341"/>
                </a:ext>
                <a:ext uri="{FF2B5EF4-FFF2-40B4-BE49-F238E27FC236}">
                  <a16:creationId xmlns:a16="http://schemas.microsoft.com/office/drawing/2014/main" id="{00000000-0008-0000-0300-00004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42" name="Button 1102" hidden="1">
              <a:extLst>
                <a:ext uri="{63B3BB69-23CF-44E3-9099-C40C66FF867C}">
                  <a14:compatExt spid="_x0000_s11342"/>
                </a:ext>
                <a:ext uri="{FF2B5EF4-FFF2-40B4-BE49-F238E27FC236}">
                  <a16:creationId xmlns:a16="http://schemas.microsoft.com/office/drawing/2014/main" id="{00000000-0008-0000-0300-00004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43" name="Button 1103" hidden="1">
              <a:extLst>
                <a:ext uri="{63B3BB69-23CF-44E3-9099-C40C66FF867C}">
                  <a14:compatExt spid="_x0000_s11343"/>
                </a:ext>
                <a:ext uri="{FF2B5EF4-FFF2-40B4-BE49-F238E27FC236}">
                  <a16:creationId xmlns:a16="http://schemas.microsoft.com/office/drawing/2014/main" id="{00000000-0008-0000-0300-00004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44" name="Button 1104" hidden="1">
              <a:extLst>
                <a:ext uri="{63B3BB69-23CF-44E3-9099-C40C66FF867C}">
                  <a14:compatExt spid="_x0000_s11344"/>
                </a:ext>
                <a:ext uri="{FF2B5EF4-FFF2-40B4-BE49-F238E27FC236}">
                  <a16:creationId xmlns:a16="http://schemas.microsoft.com/office/drawing/2014/main" id="{00000000-0008-0000-0300-00005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45" name="Button 1105" hidden="1">
              <a:extLst>
                <a:ext uri="{63B3BB69-23CF-44E3-9099-C40C66FF867C}">
                  <a14:compatExt spid="_x0000_s11345"/>
                </a:ext>
                <a:ext uri="{FF2B5EF4-FFF2-40B4-BE49-F238E27FC236}">
                  <a16:creationId xmlns:a16="http://schemas.microsoft.com/office/drawing/2014/main" id="{00000000-0008-0000-0300-00005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46" name="Button 1106" hidden="1">
              <a:extLst>
                <a:ext uri="{63B3BB69-23CF-44E3-9099-C40C66FF867C}">
                  <a14:compatExt spid="_x0000_s11346"/>
                </a:ext>
                <a:ext uri="{FF2B5EF4-FFF2-40B4-BE49-F238E27FC236}">
                  <a16:creationId xmlns:a16="http://schemas.microsoft.com/office/drawing/2014/main" id="{00000000-0008-0000-0300-00005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47" name="Button 1107" hidden="1">
              <a:extLst>
                <a:ext uri="{63B3BB69-23CF-44E3-9099-C40C66FF867C}">
                  <a14:compatExt spid="_x0000_s11347"/>
                </a:ext>
                <a:ext uri="{FF2B5EF4-FFF2-40B4-BE49-F238E27FC236}">
                  <a16:creationId xmlns:a16="http://schemas.microsoft.com/office/drawing/2014/main" id="{00000000-0008-0000-0300-00005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48" name="Button 1108" hidden="1">
              <a:extLst>
                <a:ext uri="{63B3BB69-23CF-44E3-9099-C40C66FF867C}">
                  <a14:compatExt spid="_x0000_s11348"/>
                </a:ext>
                <a:ext uri="{FF2B5EF4-FFF2-40B4-BE49-F238E27FC236}">
                  <a16:creationId xmlns:a16="http://schemas.microsoft.com/office/drawing/2014/main" id="{00000000-0008-0000-0300-00005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49" name="Button 1109" hidden="1">
              <a:extLst>
                <a:ext uri="{63B3BB69-23CF-44E3-9099-C40C66FF867C}">
                  <a14:compatExt spid="_x0000_s11349"/>
                </a:ext>
                <a:ext uri="{FF2B5EF4-FFF2-40B4-BE49-F238E27FC236}">
                  <a16:creationId xmlns:a16="http://schemas.microsoft.com/office/drawing/2014/main" id="{00000000-0008-0000-0300-00005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50" name="Button 1110" hidden="1">
              <a:extLst>
                <a:ext uri="{63B3BB69-23CF-44E3-9099-C40C66FF867C}">
                  <a14:compatExt spid="_x0000_s11350"/>
                </a:ext>
                <a:ext uri="{FF2B5EF4-FFF2-40B4-BE49-F238E27FC236}">
                  <a16:creationId xmlns:a16="http://schemas.microsoft.com/office/drawing/2014/main" id="{00000000-0008-0000-0300-00005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51" name="Button 1111" hidden="1">
              <a:extLst>
                <a:ext uri="{63B3BB69-23CF-44E3-9099-C40C66FF867C}">
                  <a14:compatExt spid="_x0000_s11351"/>
                </a:ext>
                <a:ext uri="{FF2B5EF4-FFF2-40B4-BE49-F238E27FC236}">
                  <a16:creationId xmlns:a16="http://schemas.microsoft.com/office/drawing/2014/main" id="{00000000-0008-0000-0300-00005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52" name="Button 1112" hidden="1">
              <a:extLst>
                <a:ext uri="{63B3BB69-23CF-44E3-9099-C40C66FF867C}">
                  <a14:compatExt spid="_x0000_s11352"/>
                </a:ext>
                <a:ext uri="{FF2B5EF4-FFF2-40B4-BE49-F238E27FC236}">
                  <a16:creationId xmlns:a16="http://schemas.microsoft.com/office/drawing/2014/main" id="{00000000-0008-0000-0300-00005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53" name="Button 1113" hidden="1">
              <a:extLst>
                <a:ext uri="{63B3BB69-23CF-44E3-9099-C40C66FF867C}">
                  <a14:compatExt spid="_x0000_s11353"/>
                </a:ext>
                <a:ext uri="{FF2B5EF4-FFF2-40B4-BE49-F238E27FC236}">
                  <a16:creationId xmlns:a16="http://schemas.microsoft.com/office/drawing/2014/main" id="{00000000-0008-0000-0300-00005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54" name="Button 1114" hidden="1">
              <a:extLst>
                <a:ext uri="{63B3BB69-23CF-44E3-9099-C40C66FF867C}">
                  <a14:compatExt spid="_x0000_s11354"/>
                </a:ext>
                <a:ext uri="{FF2B5EF4-FFF2-40B4-BE49-F238E27FC236}">
                  <a16:creationId xmlns:a16="http://schemas.microsoft.com/office/drawing/2014/main" id="{00000000-0008-0000-0300-00005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55" name="Button 1115" hidden="1">
              <a:extLst>
                <a:ext uri="{63B3BB69-23CF-44E3-9099-C40C66FF867C}">
                  <a14:compatExt spid="_x0000_s11355"/>
                </a:ext>
                <a:ext uri="{FF2B5EF4-FFF2-40B4-BE49-F238E27FC236}">
                  <a16:creationId xmlns:a16="http://schemas.microsoft.com/office/drawing/2014/main" id="{00000000-0008-0000-0300-00005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56" name="Button 1116" hidden="1">
              <a:extLst>
                <a:ext uri="{63B3BB69-23CF-44E3-9099-C40C66FF867C}">
                  <a14:compatExt spid="_x0000_s11356"/>
                </a:ext>
                <a:ext uri="{FF2B5EF4-FFF2-40B4-BE49-F238E27FC236}">
                  <a16:creationId xmlns:a16="http://schemas.microsoft.com/office/drawing/2014/main" id="{00000000-0008-0000-0300-00005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57" name="Button 1117" hidden="1">
              <a:extLst>
                <a:ext uri="{63B3BB69-23CF-44E3-9099-C40C66FF867C}">
                  <a14:compatExt spid="_x0000_s11357"/>
                </a:ext>
                <a:ext uri="{FF2B5EF4-FFF2-40B4-BE49-F238E27FC236}">
                  <a16:creationId xmlns:a16="http://schemas.microsoft.com/office/drawing/2014/main" id="{00000000-0008-0000-0300-00005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58" name="Button 1118" hidden="1">
              <a:extLst>
                <a:ext uri="{63B3BB69-23CF-44E3-9099-C40C66FF867C}">
                  <a14:compatExt spid="_x0000_s11358"/>
                </a:ext>
                <a:ext uri="{FF2B5EF4-FFF2-40B4-BE49-F238E27FC236}">
                  <a16:creationId xmlns:a16="http://schemas.microsoft.com/office/drawing/2014/main" id="{00000000-0008-0000-0300-00005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59" name="Button 1119" hidden="1">
              <a:extLst>
                <a:ext uri="{63B3BB69-23CF-44E3-9099-C40C66FF867C}">
                  <a14:compatExt spid="_x0000_s11359"/>
                </a:ext>
                <a:ext uri="{FF2B5EF4-FFF2-40B4-BE49-F238E27FC236}">
                  <a16:creationId xmlns:a16="http://schemas.microsoft.com/office/drawing/2014/main" id="{00000000-0008-0000-0300-00005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60" name="Button 1120" hidden="1">
              <a:extLst>
                <a:ext uri="{63B3BB69-23CF-44E3-9099-C40C66FF867C}">
                  <a14:compatExt spid="_x0000_s11360"/>
                </a:ext>
                <a:ext uri="{FF2B5EF4-FFF2-40B4-BE49-F238E27FC236}">
                  <a16:creationId xmlns:a16="http://schemas.microsoft.com/office/drawing/2014/main" id="{00000000-0008-0000-0300-00006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61" name="Button 1121" hidden="1">
              <a:extLst>
                <a:ext uri="{63B3BB69-23CF-44E3-9099-C40C66FF867C}">
                  <a14:compatExt spid="_x0000_s11361"/>
                </a:ext>
                <a:ext uri="{FF2B5EF4-FFF2-40B4-BE49-F238E27FC236}">
                  <a16:creationId xmlns:a16="http://schemas.microsoft.com/office/drawing/2014/main" id="{00000000-0008-0000-0300-00006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62" name="Button 1122" hidden="1">
              <a:extLst>
                <a:ext uri="{63B3BB69-23CF-44E3-9099-C40C66FF867C}">
                  <a14:compatExt spid="_x0000_s11362"/>
                </a:ext>
                <a:ext uri="{FF2B5EF4-FFF2-40B4-BE49-F238E27FC236}">
                  <a16:creationId xmlns:a16="http://schemas.microsoft.com/office/drawing/2014/main" id="{00000000-0008-0000-0300-00006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63" name="Button 1123" hidden="1">
              <a:extLst>
                <a:ext uri="{63B3BB69-23CF-44E3-9099-C40C66FF867C}">
                  <a14:compatExt spid="_x0000_s11363"/>
                </a:ext>
                <a:ext uri="{FF2B5EF4-FFF2-40B4-BE49-F238E27FC236}">
                  <a16:creationId xmlns:a16="http://schemas.microsoft.com/office/drawing/2014/main" id="{00000000-0008-0000-0300-00006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64" name="Button 1124" hidden="1">
              <a:extLst>
                <a:ext uri="{63B3BB69-23CF-44E3-9099-C40C66FF867C}">
                  <a14:compatExt spid="_x0000_s11364"/>
                </a:ext>
                <a:ext uri="{FF2B5EF4-FFF2-40B4-BE49-F238E27FC236}">
                  <a16:creationId xmlns:a16="http://schemas.microsoft.com/office/drawing/2014/main" id="{00000000-0008-0000-0300-00006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65" name="Button 1125" hidden="1">
              <a:extLst>
                <a:ext uri="{63B3BB69-23CF-44E3-9099-C40C66FF867C}">
                  <a14:compatExt spid="_x0000_s11365"/>
                </a:ext>
                <a:ext uri="{FF2B5EF4-FFF2-40B4-BE49-F238E27FC236}">
                  <a16:creationId xmlns:a16="http://schemas.microsoft.com/office/drawing/2014/main" id="{00000000-0008-0000-0300-00006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66" name="Button 1126" hidden="1">
              <a:extLst>
                <a:ext uri="{63B3BB69-23CF-44E3-9099-C40C66FF867C}">
                  <a14:compatExt spid="_x0000_s11366"/>
                </a:ext>
                <a:ext uri="{FF2B5EF4-FFF2-40B4-BE49-F238E27FC236}">
                  <a16:creationId xmlns:a16="http://schemas.microsoft.com/office/drawing/2014/main" id="{00000000-0008-0000-0300-00006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67" name="Button 1127" hidden="1">
              <a:extLst>
                <a:ext uri="{63B3BB69-23CF-44E3-9099-C40C66FF867C}">
                  <a14:compatExt spid="_x0000_s11367"/>
                </a:ext>
                <a:ext uri="{FF2B5EF4-FFF2-40B4-BE49-F238E27FC236}">
                  <a16:creationId xmlns:a16="http://schemas.microsoft.com/office/drawing/2014/main" id="{00000000-0008-0000-0300-00006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68" name="Button 1128" hidden="1">
              <a:extLst>
                <a:ext uri="{63B3BB69-23CF-44E3-9099-C40C66FF867C}">
                  <a14:compatExt spid="_x0000_s11368"/>
                </a:ext>
                <a:ext uri="{FF2B5EF4-FFF2-40B4-BE49-F238E27FC236}">
                  <a16:creationId xmlns:a16="http://schemas.microsoft.com/office/drawing/2014/main" id="{00000000-0008-0000-0300-00006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69" name="Button 1129" hidden="1">
              <a:extLst>
                <a:ext uri="{63B3BB69-23CF-44E3-9099-C40C66FF867C}">
                  <a14:compatExt spid="_x0000_s11369"/>
                </a:ext>
                <a:ext uri="{FF2B5EF4-FFF2-40B4-BE49-F238E27FC236}">
                  <a16:creationId xmlns:a16="http://schemas.microsoft.com/office/drawing/2014/main" id="{00000000-0008-0000-0300-00006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70" name="Button 1130" hidden="1">
              <a:extLst>
                <a:ext uri="{63B3BB69-23CF-44E3-9099-C40C66FF867C}">
                  <a14:compatExt spid="_x0000_s11370"/>
                </a:ext>
                <a:ext uri="{FF2B5EF4-FFF2-40B4-BE49-F238E27FC236}">
                  <a16:creationId xmlns:a16="http://schemas.microsoft.com/office/drawing/2014/main" id="{00000000-0008-0000-0300-00006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71" name="Button 1131" hidden="1">
              <a:extLst>
                <a:ext uri="{63B3BB69-23CF-44E3-9099-C40C66FF867C}">
                  <a14:compatExt spid="_x0000_s11371"/>
                </a:ext>
                <a:ext uri="{FF2B5EF4-FFF2-40B4-BE49-F238E27FC236}">
                  <a16:creationId xmlns:a16="http://schemas.microsoft.com/office/drawing/2014/main" id="{00000000-0008-0000-0300-00006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72" name="Button 1132" hidden="1">
              <a:extLst>
                <a:ext uri="{63B3BB69-23CF-44E3-9099-C40C66FF867C}">
                  <a14:compatExt spid="_x0000_s11372"/>
                </a:ext>
                <a:ext uri="{FF2B5EF4-FFF2-40B4-BE49-F238E27FC236}">
                  <a16:creationId xmlns:a16="http://schemas.microsoft.com/office/drawing/2014/main" id="{00000000-0008-0000-0300-00006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73" name="Button 1133" hidden="1">
              <a:extLst>
                <a:ext uri="{63B3BB69-23CF-44E3-9099-C40C66FF867C}">
                  <a14:compatExt spid="_x0000_s11373"/>
                </a:ext>
                <a:ext uri="{FF2B5EF4-FFF2-40B4-BE49-F238E27FC236}">
                  <a16:creationId xmlns:a16="http://schemas.microsoft.com/office/drawing/2014/main" id="{00000000-0008-0000-0300-00006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74" name="Button 1134" hidden="1">
              <a:extLst>
                <a:ext uri="{63B3BB69-23CF-44E3-9099-C40C66FF867C}">
                  <a14:compatExt spid="_x0000_s11374"/>
                </a:ext>
                <a:ext uri="{FF2B5EF4-FFF2-40B4-BE49-F238E27FC236}">
                  <a16:creationId xmlns:a16="http://schemas.microsoft.com/office/drawing/2014/main" id="{00000000-0008-0000-0300-00006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75" name="Button 1135" hidden="1">
              <a:extLst>
                <a:ext uri="{63B3BB69-23CF-44E3-9099-C40C66FF867C}">
                  <a14:compatExt spid="_x0000_s11375"/>
                </a:ext>
                <a:ext uri="{FF2B5EF4-FFF2-40B4-BE49-F238E27FC236}">
                  <a16:creationId xmlns:a16="http://schemas.microsoft.com/office/drawing/2014/main" id="{00000000-0008-0000-0300-00006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76" name="Button 1136" hidden="1">
              <a:extLst>
                <a:ext uri="{63B3BB69-23CF-44E3-9099-C40C66FF867C}">
                  <a14:compatExt spid="_x0000_s11376"/>
                </a:ext>
                <a:ext uri="{FF2B5EF4-FFF2-40B4-BE49-F238E27FC236}">
                  <a16:creationId xmlns:a16="http://schemas.microsoft.com/office/drawing/2014/main" id="{00000000-0008-0000-0300-00007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77" name="Button 1137" hidden="1">
              <a:extLst>
                <a:ext uri="{63B3BB69-23CF-44E3-9099-C40C66FF867C}">
                  <a14:compatExt spid="_x0000_s11377"/>
                </a:ext>
                <a:ext uri="{FF2B5EF4-FFF2-40B4-BE49-F238E27FC236}">
                  <a16:creationId xmlns:a16="http://schemas.microsoft.com/office/drawing/2014/main" id="{00000000-0008-0000-0300-00007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78" name="Button 1138" hidden="1">
              <a:extLst>
                <a:ext uri="{63B3BB69-23CF-44E3-9099-C40C66FF867C}">
                  <a14:compatExt spid="_x0000_s11378"/>
                </a:ext>
                <a:ext uri="{FF2B5EF4-FFF2-40B4-BE49-F238E27FC236}">
                  <a16:creationId xmlns:a16="http://schemas.microsoft.com/office/drawing/2014/main" id="{00000000-0008-0000-0300-00007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79" name="Button 1139" hidden="1">
              <a:extLst>
                <a:ext uri="{63B3BB69-23CF-44E3-9099-C40C66FF867C}">
                  <a14:compatExt spid="_x0000_s11379"/>
                </a:ext>
                <a:ext uri="{FF2B5EF4-FFF2-40B4-BE49-F238E27FC236}">
                  <a16:creationId xmlns:a16="http://schemas.microsoft.com/office/drawing/2014/main" id="{00000000-0008-0000-0300-00007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80" name="Button 1140" hidden="1">
              <a:extLst>
                <a:ext uri="{63B3BB69-23CF-44E3-9099-C40C66FF867C}">
                  <a14:compatExt spid="_x0000_s11380"/>
                </a:ext>
                <a:ext uri="{FF2B5EF4-FFF2-40B4-BE49-F238E27FC236}">
                  <a16:creationId xmlns:a16="http://schemas.microsoft.com/office/drawing/2014/main" id="{00000000-0008-0000-0300-00007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81" name="Button 1141" hidden="1">
              <a:extLst>
                <a:ext uri="{63B3BB69-23CF-44E3-9099-C40C66FF867C}">
                  <a14:compatExt spid="_x0000_s11381"/>
                </a:ext>
                <a:ext uri="{FF2B5EF4-FFF2-40B4-BE49-F238E27FC236}">
                  <a16:creationId xmlns:a16="http://schemas.microsoft.com/office/drawing/2014/main" id="{00000000-0008-0000-0300-00007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82" name="Button 1142" hidden="1">
              <a:extLst>
                <a:ext uri="{63B3BB69-23CF-44E3-9099-C40C66FF867C}">
                  <a14:compatExt spid="_x0000_s11382"/>
                </a:ext>
                <a:ext uri="{FF2B5EF4-FFF2-40B4-BE49-F238E27FC236}">
                  <a16:creationId xmlns:a16="http://schemas.microsoft.com/office/drawing/2014/main" id="{00000000-0008-0000-0300-00007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83" name="Button 1143" hidden="1">
              <a:extLst>
                <a:ext uri="{63B3BB69-23CF-44E3-9099-C40C66FF867C}">
                  <a14:compatExt spid="_x0000_s11383"/>
                </a:ext>
                <a:ext uri="{FF2B5EF4-FFF2-40B4-BE49-F238E27FC236}">
                  <a16:creationId xmlns:a16="http://schemas.microsoft.com/office/drawing/2014/main" id="{00000000-0008-0000-0300-00007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84" name="Button 1144" hidden="1">
              <a:extLst>
                <a:ext uri="{63B3BB69-23CF-44E3-9099-C40C66FF867C}">
                  <a14:compatExt spid="_x0000_s11384"/>
                </a:ext>
                <a:ext uri="{FF2B5EF4-FFF2-40B4-BE49-F238E27FC236}">
                  <a16:creationId xmlns:a16="http://schemas.microsoft.com/office/drawing/2014/main" id="{00000000-0008-0000-0300-00007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85" name="Button 1145" hidden="1">
              <a:extLst>
                <a:ext uri="{63B3BB69-23CF-44E3-9099-C40C66FF867C}">
                  <a14:compatExt spid="_x0000_s11385"/>
                </a:ext>
                <a:ext uri="{FF2B5EF4-FFF2-40B4-BE49-F238E27FC236}">
                  <a16:creationId xmlns:a16="http://schemas.microsoft.com/office/drawing/2014/main" id="{00000000-0008-0000-0300-00007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86" name="Button 1146" hidden="1">
              <a:extLst>
                <a:ext uri="{63B3BB69-23CF-44E3-9099-C40C66FF867C}">
                  <a14:compatExt spid="_x0000_s11386"/>
                </a:ext>
                <a:ext uri="{FF2B5EF4-FFF2-40B4-BE49-F238E27FC236}">
                  <a16:creationId xmlns:a16="http://schemas.microsoft.com/office/drawing/2014/main" id="{00000000-0008-0000-0300-00007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87" name="Button 1147" hidden="1">
              <a:extLst>
                <a:ext uri="{63B3BB69-23CF-44E3-9099-C40C66FF867C}">
                  <a14:compatExt spid="_x0000_s11387"/>
                </a:ext>
                <a:ext uri="{FF2B5EF4-FFF2-40B4-BE49-F238E27FC236}">
                  <a16:creationId xmlns:a16="http://schemas.microsoft.com/office/drawing/2014/main" id="{00000000-0008-0000-0300-00007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326</xdr:row>
          <xdr:rowOff>19050</xdr:rowOff>
        </xdr:from>
        <xdr:to>
          <xdr:col>94</xdr:col>
          <xdr:colOff>9525</xdr:colOff>
          <xdr:row>326</xdr:row>
          <xdr:rowOff>28575</xdr:rowOff>
        </xdr:to>
        <xdr:sp macro="" textlink="">
          <xdr:nvSpPr>
            <xdr:cNvPr id="11388" name="Button 1148" hidden="1">
              <a:extLst>
                <a:ext uri="{63B3BB69-23CF-44E3-9099-C40C66FF867C}">
                  <a14:compatExt spid="_x0000_s11388"/>
                </a:ext>
                <a:ext uri="{FF2B5EF4-FFF2-40B4-BE49-F238E27FC236}">
                  <a16:creationId xmlns:a16="http://schemas.microsoft.com/office/drawing/2014/main" id="{00000000-0008-0000-0300-00007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349</xdr:row>
          <xdr:rowOff>95250</xdr:rowOff>
        </xdr:from>
        <xdr:to>
          <xdr:col>94</xdr:col>
          <xdr:colOff>9525</xdr:colOff>
          <xdr:row>349</xdr:row>
          <xdr:rowOff>104775</xdr:rowOff>
        </xdr:to>
        <xdr:sp macro="" textlink="">
          <xdr:nvSpPr>
            <xdr:cNvPr id="11389" name="Button 1149" hidden="1">
              <a:extLst>
                <a:ext uri="{63B3BB69-23CF-44E3-9099-C40C66FF867C}">
                  <a14:compatExt spid="_x0000_s11389"/>
                </a:ext>
                <a:ext uri="{FF2B5EF4-FFF2-40B4-BE49-F238E27FC236}">
                  <a16:creationId xmlns:a16="http://schemas.microsoft.com/office/drawing/2014/main" id="{00000000-0008-0000-0300-00007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349</xdr:row>
          <xdr:rowOff>95250</xdr:rowOff>
        </xdr:from>
        <xdr:to>
          <xdr:col>94</xdr:col>
          <xdr:colOff>9525</xdr:colOff>
          <xdr:row>349</xdr:row>
          <xdr:rowOff>104775</xdr:rowOff>
        </xdr:to>
        <xdr:sp macro="" textlink="">
          <xdr:nvSpPr>
            <xdr:cNvPr id="11390" name="Button 1150" hidden="1">
              <a:extLst>
                <a:ext uri="{63B3BB69-23CF-44E3-9099-C40C66FF867C}">
                  <a14:compatExt spid="_x0000_s11390"/>
                </a:ext>
                <a:ext uri="{FF2B5EF4-FFF2-40B4-BE49-F238E27FC236}">
                  <a16:creationId xmlns:a16="http://schemas.microsoft.com/office/drawing/2014/main" id="{00000000-0008-0000-0300-00007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349</xdr:row>
          <xdr:rowOff>95250</xdr:rowOff>
        </xdr:from>
        <xdr:to>
          <xdr:col>94</xdr:col>
          <xdr:colOff>9525</xdr:colOff>
          <xdr:row>349</xdr:row>
          <xdr:rowOff>104775</xdr:rowOff>
        </xdr:to>
        <xdr:sp macro="" textlink="">
          <xdr:nvSpPr>
            <xdr:cNvPr id="11391" name="Button 1151" hidden="1">
              <a:extLst>
                <a:ext uri="{63B3BB69-23CF-44E3-9099-C40C66FF867C}">
                  <a14:compatExt spid="_x0000_s11391"/>
                </a:ext>
                <a:ext uri="{FF2B5EF4-FFF2-40B4-BE49-F238E27FC236}">
                  <a16:creationId xmlns:a16="http://schemas.microsoft.com/office/drawing/2014/main" id="{00000000-0008-0000-0300-00007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349</xdr:row>
          <xdr:rowOff>95250</xdr:rowOff>
        </xdr:from>
        <xdr:to>
          <xdr:col>94</xdr:col>
          <xdr:colOff>9525</xdr:colOff>
          <xdr:row>349</xdr:row>
          <xdr:rowOff>104775</xdr:rowOff>
        </xdr:to>
        <xdr:sp macro="" textlink="">
          <xdr:nvSpPr>
            <xdr:cNvPr id="11392" name="Button 1152" hidden="1">
              <a:extLst>
                <a:ext uri="{63B3BB69-23CF-44E3-9099-C40C66FF867C}">
                  <a14:compatExt spid="_x0000_s11392"/>
                </a:ext>
                <a:ext uri="{FF2B5EF4-FFF2-40B4-BE49-F238E27FC236}">
                  <a16:creationId xmlns:a16="http://schemas.microsoft.com/office/drawing/2014/main" id="{00000000-0008-0000-0300-00008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349</xdr:row>
          <xdr:rowOff>95250</xdr:rowOff>
        </xdr:from>
        <xdr:to>
          <xdr:col>94</xdr:col>
          <xdr:colOff>9525</xdr:colOff>
          <xdr:row>349</xdr:row>
          <xdr:rowOff>104775</xdr:rowOff>
        </xdr:to>
        <xdr:sp macro="" textlink="">
          <xdr:nvSpPr>
            <xdr:cNvPr id="11393" name="Button 1153" hidden="1">
              <a:extLst>
                <a:ext uri="{63B3BB69-23CF-44E3-9099-C40C66FF867C}">
                  <a14:compatExt spid="_x0000_s11393"/>
                </a:ext>
                <a:ext uri="{FF2B5EF4-FFF2-40B4-BE49-F238E27FC236}">
                  <a16:creationId xmlns:a16="http://schemas.microsoft.com/office/drawing/2014/main" id="{00000000-0008-0000-0300-00008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349</xdr:row>
          <xdr:rowOff>95250</xdr:rowOff>
        </xdr:from>
        <xdr:to>
          <xdr:col>94</xdr:col>
          <xdr:colOff>9525</xdr:colOff>
          <xdr:row>349</xdr:row>
          <xdr:rowOff>104775</xdr:rowOff>
        </xdr:to>
        <xdr:sp macro="" textlink="">
          <xdr:nvSpPr>
            <xdr:cNvPr id="11394" name="Button 1154" hidden="1">
              <a:extLst>
                <a:ext uri="{63B3BB69-23CF-44E3-9099-C40C66FF867C}">
                  <a14:compatExt spid="_x0000_s11394"/>
                </a:ext>
                <a:ext uri="{FF2B5EF4-FFF2-40B4-BE49-F238E27FC236}">
                  <a16:creationId xmlns:a16="http://schemas.microsoft.com/office/drawing/2014/main" id="{00000000-0008-0000-0300-00008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349</xdr:row>
          <xdr:rowOff>95250</xdr:rowOff>
        </xdr:from>
        <xdr:to>
          <xdr:col>94</xdr:col>
          <xdr:colOff>9525</xdr:colOff>
          <xdr:row>349</xdr:row>
          <xdr:rowOff>104775</xdr:rowOff>
        </xdr:to>
        <xdr:sp macro="" textlink="">
          <xdr:nvSpPr>
            <xdr:cNvPr id="11395" name="Button 1155" hidden="1">
              <a:extLst>
                <a:ext uri="{63B3BB69-23CF-44E3-9099-C40C66FF867C}">
                  <a14:compatExt spid="_x0000_s11395"/>
                </a:ext>
                <a:ext uri="{FF2B5EF4-FFF2-40B4-BE49-F238E27FC236}">
                  <a16:creationId xmlns:a16="http://schemas.microsoft.com/office/drawing/2014/main" id="{00000000-0008-0000-0300-00008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349</xdr:row>
          <xdr:rowOff>95250</xdr:rowOff>
        </xdr:from>
        <xdr:to>
          <xdr:col>94</xdr:col>
          <xdr:colOff>9525</xdr:colOff>
          <xdr:row>349</xdr:row>
          <xdr:rowOff>104775</xdr:rowOff>
        </xdr:to>
        <xdr:sp macro="" textlink="">
          <xdr:nvSpPr>
            <xdr:cNvPr id="11396" name="Button 1156" hidden="1">
              <a:extLst>
                <a:ext uri="{63B3BB69-23CF-44E3-9099-C40C66FF867C}">
                  <a14:compatExt spid="_x0000_s11396"/>
                </a:ext>
                <a:ext uri="{FF2B5EF4-FFF2-40B4-BE49-F238E27FC236}">
                  <a16:creationId xmlns:a16="http://schemas.microsoft.com/office/drawing/2014/main" id="{00000000-0008-0000-0300-00008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372</xdr:row>
          <xdr:rowOff>161925</xdr:rowOff>
        </xdr:from>
        <xdr:to>
          <xdr:col>94</xdr:col>
          <xdr:colOff>9525</xdr:colOff>
          <xdr:row>372</xdr:row>
          <xdr:rowOff>171450</xdr:rowOff>
        </xdr:to>
        <xdr:sp macro="" textlink="">
          <xdr:nvSpPr>
            <xdr:cNvPr id="11397" name="Button 1157" hidden="1">
              <a:extLst>
                <a:ext uri="{63B3BB69-23CF-44E3-9099-C40C66FF867C}">
                  <a14:compatExt spid="_x0000_s11397"/>
                </a:ext>
                <a:ext uri="{FF2B5EF4-FFF2-40B4-BE49-F238E27FC236}">
                  <a16:creationId xmlns:a16="http://schemas.microsoft.com/office/drawing/2014/main" id="{00000000-0008-0000-0300-00008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372</xdr:row>
          <xdr:rowOff>161925</xdr:rowOff>
        </xdr:from>
        <xdr:to>
          <xdr:col>94</xdr:col>
          <xdr:colOff>9525</xdr:colOff>
          <xdr:row>372</xdr:row>
          <xdr:rowOff>171450</xdr:rowOff>
        </xdr:to>
        <xdr:sp macro="" textlink="">
          <xdr:nvSpPr>
            <xdr:cNvPr id="11398" name="Button 1158" hidden="1">
              <a:extLst>
                <a:ext uri="{63B3BB69-23CF-44E3-9099-C40C66FF867C}">
                  <a14:compatExt spid="_x0000_s11398"/>
                </a:ext>
                <a:ext uri="{FF2B5EF4-FFF2-40B4-BE49-F238E27FC236}">
                  <a16:creationId xmlns:a16="http://schemas.microsoft.com/office/drawing/2014/main" id="{00000000-0008-0000-0300-00008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372</xdr:row>
          <xdr:rowOff>161925</xdr:rowOff>
        </xdr:from>
        <xdr:to>
          <xdr:col>94</xdr:col>
          <xdr:colOff>9525</xdr:colOff>
          <xdr:row>372</xdr:row>
          <xdr:rowOff>171450</xdr:rowOff>
        </xdr:to>
        <xdr:sp macro="" textlink="">
          <xdr:nvSpPr>
            <xdr:cNvPr id="11399" name="Button 1159" hidden="1">
              <a:extLst>
                <a:ext uri="{63B3BB69-23CF-44E3-9099-C40C66FF867C}">
                  <a14:compatExt spid="_x0000_s11399"/>
                </a:ext>
                <a:ext uri="{FF2B5EF4-FFF2-40B4-BE49-F238E27FC236}">
                  <a16:creationId xmlns:a16="http://schemas.microsoft.com/office/drawing/2014/main" id="{00000000-0008-0000-0300-00008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372</xdr:row>
          <xdr:rowOff>161925</xdr:rowOff>
        </xdr:from>
        <xdr:to>
          <xdr:col>94</xdr:col>
          <xdr:colOff>9525</xdr:colOff>
          <xdr:row>372</xdr:row>
          <xdr:rowOff>171450</xdr:rowOff>
        </xdr:to>
        <xdr:sp macro="" textlink="">
          <xdr:nvSpPr>
            <xdr:cNvPr id="11400" name="Button 1160" hidden="1">
              <a:extLst>
                <a:ext uri="{63B3BB69-23CF-44E3-9099-C40C66FF867C}">
                  <a14:compatExt spid="_x0000_s11400"/>
                </a:ext>
                <a:ext uri="{FF2B5EF4-FFF2-40B4-BE49-F238E27FC236}">
                  <a16:creationId xmlns:a16="http://schemas.microsoft.com/office/drawing/2014/main" id="{00000000-0008-0000-0300-00008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372</xdr:row>
          <xdr:rowOff>161925</xdr:rowOff>
        </xdr:from>
        <xdr:to>
          <xdr:col>94</xdr:col>
          <xdr:colOff>9525</xdr:colOff>
          <xdr:row>372</xdr:row>
          <xdr:rowOff>171450</xdr:rowOff>
        </xdr:to>
        <xdr:sp macro="" textlink="">
          <xdr:nvSpPr>
            <xdr:cNvPr id="11401" name="Button 1161" hidden="1">
              <a:extLst>
                <a:ext uri="{63B3BB69-23CF-44E3-9099-C40C66FF867C}">
                  <a14:compatExt spid="_x0000_s11401"/>
                </a:ext>
                <a:ext uri="{FF2B5EF4-FFF2-40B4-BE49-F238E27FC236}">
                  <a16:creationId xmlns:a16="http://schemas.microsoft.com/office/drawing/2014/main" id="{00000000-0008-0000-0300-00008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372</xdr:row>
          <xdr:rowOff>161925</xdr:rowOff>
        </xdr:from>
        <xdr:to>
          <xdr:col>94</xdr:col>
          <xdr:colOff>9525</xdr:colOff>
          <xdr:row>372</xdr:row>
          <xdr:rowOff>171450</xdr:rowOff>
        </xdr:to>
        <xdr:sp macro="" textlink="">
          <xdr:nvSpPr>
            <xdr:cNvPr id="11402" name="Button 1162" hidden="1">
              <a:extLst>
                <a:ext uri="{63B3BB69-23CF-44E3-9099-C40C66FF867C}">
                  <a14:compatExt spid="_x0000_s11402"/>
                </a:ext>
                <a:ext uri="{FF2B5EF4-FFF2-40B4-BE49-F238E27FC236}">
                  <a16:creationId xmlns:a16="http://schemas.microsoft.com/office/drawing/2014/main" id="{00000000-0008-0000-0300-00008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372</xdr:row>
          <xdr:rowOff>161925</xdr:rowOff>
        </xdr:from>
        <xdr:to>
          <xdr:col>94</xdr:col>
          <xdr:colOff>9525</xdr:colOff>
          <xdr:row>372</xdr:row>
          <xdr:rowOff>171450</xdr:rowOff>
        </xdr:to>
        <xdr:sp macro="" textlink="">
          <xdr:nvSpPr>
            <xdr:cNvPr id="11403" name="Button 1163" hidden="1">
              <a:extLst>
                <a:ext uri="{63B3BB69-23CF-44E3-9099-C40C66FF867C}">
                  <a14:compatExt spid="_x0000_s11403"/>
                </a:ext>
                <a:ext uri="{FF2B5EF4-FFF2-40B4-BE49-F238E27FC236}">
                  <a16:creationId xmlns:a16="http://schemas.microsoft.com/office/drawing/2014/main" id="{00000000-0008-0000-0300-00008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372</xdr:row>
          <xdr:rowOff>161925</xdr:rowOff>
        </xdr:from>
        <xdr:to>
          <xdr:col>94</xdr:col>
          <xdr:colOff>9525</xdr:colOff>
          <xdr:row>372</xdr:row>
          <xdr:rowOff>171450</xdr:rowOff>
        </xdr:to>
        <xdr:sp macro="" textlink="">
          <xdr:nvSpPr>
            <xdr:cNvPr id="11404" name="Button 1164" hidden="1">
              <a:extLst>
                <a:ext uri="{63B3BB69-23CF-44E3-9099-C40C66FF867C}">
                  <a14:compatExt spid="_x0000_s11404"/>
                </a:ext>
                <a:ext uri="{FF2B5EF4-FFF2-40B4-BE49-F238E27FC236}">
                  <a16:creationId xmlns:a16="http://schemas.microsoft.com/office/drawing/2014/main" id="{00000000-0008-0000-0300-00008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395</xdr:row>
          <xdr:rowOff>238125</xdr:rowOff>
        </xdr:from>
        <xdr:to>
          <xdr:col>94</xdr:col>
          <xdr:colOff>9525</xdr:colOff>
          <xdr:row>395</xdr:row>
          <xdr:rowOff>247650</xdr:rowOff>
        </xdr:to>
        <xdr:sp macro="" textlink="">
          <xdr:nvSpPr>
            <xdr:cNvPr id="11405" name="Button 1165" hidden="1">
              <a:extLst>
                <a:ext uri="{63B3BB69-23CF-44E3-9099-C40C66FF867C}">
                  <a14:compatExt spid="_x0000_s11405"/>
                </a:ext>
                <a:ext uri="{FF2B5EF4-FFF2-40B4-BE49-F238E27FC236}">
                  <a16:creationId xmlns:a16="http://schemas.microsoft.com/office/drawing/2014/main" id="{00000000-0008-0000-0300-00008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395</xdr:row>
          <xdr:rowOff>238125</xdr:rowOff>
        </xdr:from>
        <xdr:to>
          <xdr:col>94</xdr:col>
          <xdr:colOff>9525</xdr:colOff>
          <xdr:row>395</xdr:row>
          <xdr:rowOff>247650</xdr:rowOff>
        </xdr:to>
        <xdr:sp macro="" textlink="">
          <xdr:nvSpPr>
            <xdr:cNvPr id="11406" name="Button 1166" hidden="1">
              <a:extLst>
                <a:ext uri="{63B3BB69-23CF-44E3-9099-C40C66FF867C}">
                  <a14:compatExt spid="_x0000_s11406"/>
                </a:ext>
                <a:ext uri="{FF2B5EF4-FFF2-40B4-BE49-F238E27FC236}">
                  <a16:creationId xmlns:a16="http://schemas.microsoft.com/office/drawing/2014/main" id="{00000000-0008-0000-0300-00008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395</xdr:row>
          <xdr:rowOff>238125</xdr:rowOff>
        </xdr:from>
        <xdr:to>
          <xdr:col>94</xdr:col>
          <xdr:colOff>9525</xdr:colOff>
          <xdr:row>395</xdr:row>
          <xdr:rowOff>247650</xdr:rowOff>
        </xdr:to>
        <xdr:sp macro="" textlink="">
          <xdr:nvSpPr>
            <xdr:cNvPr id="11407" name="Button 1167" hidden="1">
              <a:extLst>
                <a:ext uri="{63B3BB69-23CF-44E3-9099-C40C66FF867C}">
                  <a14:compatExt spid="_x0000_s11407"/>
                </a:ext>
                <a:ext uri="{FF2B5EF4-FFF2-40B4-BE49-F238E27FC236}">
                  <a16:creationId xmlns:a16="http://schemas.microsoft.com/office/drawing/2014/main" id="{00000000-0008-0000-0300-00008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395</xdr:row>
          <xdr:rowOff>238125</xdr:rowOff>
        </xdr:from>
        <xdr:to>
          <xdr:col>94</xdr:col>
          <xdr:colOff>9525</xdr:colOff>
          <xdr:row>395</xdr:row>
          <xdr:rowOff>247650</xdr:rowOff>
        </xdr:to>
        <xdr:sp macro="" textlink="">
          <xdr:nvSpPr>
            <xdr:cNvPr id="11408" name="Button 1168" hidden="1">
              <a:extLst>
                <a:ext uri="{63B3BB69-23CF-44E3-9099-C40C66FF867C}">
                  <a14:compatExt spid="_x0000_s11408"/>
                </a:ext>
                <a:ext uri="{FF2B5EF4-FFF2-40B4-BE49-F238E27FC236}">
                  <a16:creationId xmlns:a16="http://schemas.microsoft.com/office/drawing/2014/main" id="{00000000-0008-0000-0300-00009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395</xdr:row>
          <xdr:rowOff>238125</xdr:rowOff>
        </xdr:from>
        <xdr:to>
          <xdr:col>94</xdr:col>
          <xdr:colOff>9525</xdr:colOff>
          <xdr:row>395</xdr:row>
          <xdr:rowOff>247650</xdr:rowOff>
        </xdr:to>
        <xdr:sp macro="" textlink="">
          <xdr:nvSpPr>
            <xdr:cNvPr id="11409" name="Button 1169" hidden="1">
              <a:extLst>
                <a:ext uri="{63B3BB69-23CF-44E3-9099-C40C66FF867C}">
                  <a14:compatExt spid="_x0000_s11409"/>
                </a:ext>
                <a:ext uri="{FF2B5EF4-FFF2-40B4-BE49-F238E27FC236}">
                  <a16:creationId xmlns:a16="http://schemas.microsoft.com/office/drawing/2014/main" id="{00000000-0008-0000-0300-00009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395</xdr:row>
          <xdr:rowOff>238125</xdr:rowOff>
        </xdr:from>
        <xdr:to>
          <xdr:col>94</xdr:col>
          <xdr:colOff>9525</xdr:colOff>
          <xdr:row>395</xdr:row>
          <xdr:rowOff>247650</xdr:rowOff>
        </xdr:to>
        <xdr:sp macro="" textlink="">
          <xdr:nvSpPr>
            <xdr:cNvPr id="11410" name="Button 1170" hidden="1">
              <a:extLst>
                <a:ext uri="{63B3BB69-23CF-44E3-9099-C40C66FF867C}">
                  <a14:compatExt spid="_x0000_s11410"/>
                </a:ext>
                <a:ext uri="{FF2B5EF4-FFF2-40B4-BE49-F238E27FC236}">
                  <a16:creationId xmlns:a16="http://schemas.microsoft.com/office/drawing/2014/main" id="{00000000-0008-0000-0300-00009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395</xdr:row>
          <xdr:rowOff>238125</xdr:rowOff>
        </xdr:from>
        <xdr:to>
          <xdr:col>94</xdr:col>
          <xdr:colOff>9525</xdr:colOff>
          <xdr:row>395</xdr:row>
          <xdr:rowOff>247650</xdr:rowOff>
        </xdr:to>
        <xdr:sp macro="" textlink="">
          <xdr:nvSpPr>
            <xdr:cNvPr id="11411" name="Button 1171" hidden="1">
              <a:extLst>
                <a:ext uri="{63B3BB69-23CF-44E3-9099-C40C66FF867C}">
                  <a14:compatExt spid="_x0000_s11411"/>
                </a:ext>
                <a:ext uri="{FF2B5EF4-FFF2-40B4-BE49-F238E27FC236}">
                  <a16:creationId xmlns:a16="http://schemas.microsoft.com/office/drawing/2014/main" id="{00000000-0008-0000-0300-00009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395</xdr:row>
          <xdr:rowOff>238125</xdr:rowOff>
        </xdr:from>
        <xdr:to>
          <xdr:col>94</xdr:col>
          <xdr:colOff>9525</xdr:colOff>
          <xdr:row>395</xdr:row>
          <xdr:rowOff>247650</xdr:rowOff>
        </xdr:to>
        <xdr:sp macro="" textlink="">
          <xdr:nvSpPr>
            <xdr:cNvPr id="11412" name="Button 1172" hidden="1">
              <a:extLst>
                <a:ext uri="{63B3BB69-23CF-44E3-9099-C40C66FF867C}">
                  <a14:compatExt spid="_x0000_s11412"/>
                </a:ext>
                <a:ext uri="{FF2B5EF4-FFF2-40B4-BE49-F238E27FC236}">
                  <a16:creationId xmlns:a16="http://schemas.microsoft.com/office/drawing/2014/main" id="{00000000-0008-0000-0300-00009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418</xdr:row>
          <xdr:rowOff>304800</xdr:rowOff>
        </xdr:from>
        <xdr:to>
          <xdr:col>94</xdr:col>
          <xdr:colOff>9525</xdr:colOff>
          <xdr:row>419</xdr:row>
          <xdr:rowOff>0</xdr:rowOff>
        </xdr:to>
        <xdr:sp macro="" textlink="">
          <xdr:nvSpPr>
            <xdr:cNvPr id="11413" name="Button 1173" hidden="1">
              <a:extLst>
                <a:ext uri="{63B3BB69-23CF-44E3-9099-C40C66FF867C}">
                  <a14:compatExt spid="_x0000_s11413"/>
                </a:ext>
                <a:ext uri="{FF2B5EF4-FFF2-40B4-BE49-F238E27FC236}">
                  <a16:creationId xmlns:a16="http://schemas.microsoft.com/office/drawing/2014/main" id="{00000000-0008-0000-0300-00009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418</xdr:row>
          <xdr:rowOff>304800</xdr:rowOff>
        </xdr:from>
        <xdr:to>
          <xdr:col>94</xdr:col>
          <xdr:colOff>9525</xdr:colOff>
          <xdr:row>419</xdr:row>
          <xdr:rowOff>0</xdr:rowOff>
        </xdr:to>
        <xdr:sp macro="" textlink="">
          <xdr:nvSpPr>
            <xdr:cNvPr id="11414" name="Button 1174" hidden="1">
              <a:extLst>
                <a:ext uri="{63B3BB69-23CF-44E3-9099-C40C66FF867C}">
                  <a14:compatExt spid="_x0000_s11414"/>
                </a:ext>
                <a:ext uri="{FF2B5EF4-FFF2-40B4-BE49-F238E27FC236}">
                  <a16:creationId xmlns:a16="http://schemas.microsoft.com/office/drawing/2014/main" id="{00000000-0008-0000-0300-00009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418</xdr:row>
          <xdr:rowOff>304800</xdr:rowOff>
        </xdr:from>
        <xdr:to>
          <xdr:col>94</xdr:col>
          <xdr:colOff>9525</xdr:colOff>
          <xdr:row>419</xdr:row>
          <xdr:rowOff>0</xdr:rowOff>
        </xdr:to>
        <xdr:sp macro="" textlink="">
          <xdr:nvSpPr>
            <xdr:cNvPr id="11415" name="Button 1175" hidden="1">
              <a:extLst>
                <a:ext uri="{63B3BB69-23CF-44E3-9099-C40C66FF867C}">
                  <a14:compatExt spid="_x0000_s11415"/>
                </a:ext>
                <a:ext uri="{FF2B5EF4-FFF2-40B4-BE49-F238E27FC236}">
                  <a16:creationId xmlns:a16="http://schemas.microsoft.com/office/drawing/2014/main" id="{00000000-0008-0000-0300-00009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418</xdr:row>
          <xdr:rowOff>304800</xdr:rowOff>
        </xdr:from>
        <xdr:to>
          <xdr:col>94</xdr:col>
          <xdr:colOff>9525</xdr:colOff>
          <xdr:row>419</xdr:row>
          <xdr:rowOff>0</xdr:rowOff>
        </xdr:to>
        <xdr:sp macro="" textlink="">
          <xdr:nvSpPr>
            <xdr:cNvPr id="11416" name="Button 1176" hidden="1">
              <a:extLst>
                <a:ext uri="{63B3BB69-23CF-44E3-9099-C40C66FF867C}">
                  <a14:compatExt spid="_x0000_s11416"/>
                </a:ext>
                <a:ext uri="{FF2B5EF4-FFF2-40B4-BE49-F238E27FC236}">
                  <a16:creationId xmlns:a16="http://schemas.microsoft.com/office/drawing/2014/main" id="{00000000-0008-0000-0300-00009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418</xdr:row>
          <xdr:rowOff>304800</xdr:rowOff>
        </xdr:from>
        <xdr:to>
          <xdr:col>94</xdr:col>
          <xdr:colOff>9525</xdr:colOff>
          <xdr:row>419</xdr:row>
          <xdr:rowOff>0</xdr:rowOff>
        </xdr:to>
        <xdr:sp macro="" textlink="">
          <xdr:nvSpPr>
            <xdr:cNvPr id="11417" name="Button 1177" hidden="1">
              <a:extLst>
                <a:ext uri="{63B3BB69-23CF-44E3-9099-C40C66FF867C}">
                  <a14:compatExt spid="_x0000_s11417"/>
                </a:ext>
                <a:ext uri="{FF2B5EF4-FFF2-40B4-BE49-F238E27FC236}">
                  <a16:creationId xmlns:a16="http://schemas.microsoft.com/office/drawing/2014/main" id="{00000000-0008-0000-0300-00009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418</xdr:row>
          <xdr:rowOff>304800</xdr:rowOff>
        </xdr:from>
        <xdr:to>
          <xdr:col>94</xdr:col>
          <xdr:colOff>9525</xdr:colOff>
          <xdr:row>419</xdr:row>
          <xdr:rowOff>0</xdr:rowOff>
        </xdr:to>
        <xdr:sp macro="" textlink="">
          <xdr:nvSpPr>
            <xdr:cNvPr id="11418" name="Button 1178" hidden="1">
              <a:extLst>
                <a:ext uri="{63B3BB69-23CF-44E3-9099-C40C66FF867C}">
                  <a14:compatExt spid="_x0000_s11418"/>
                </a:ext>
                <a:ext uri="{FF2B5EF4-FFF2-40B4-BE49-F238E27FC236}">
                  <a16:creationId xmlns:a16="http://schemas.microsoft.com/office/drawing/2014/main" id="{00000000-0008-0000-0300-00009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418</xdr:row>
          <xdr:rowOff>304800</xdr:rowOff>
        </xdr:from>
        <xdr:to>
          <xdr:col>94</xdr:col>
          <xdr:colOff>9525</xdr:colOff>
          <xdr:row>419</xdr:row>
          <xdr:rowOff>0</xdr:rowOff>
        </xdr:to>
        <xdr:sp macro="" textlink="">
          <xdr:nvSpPr>
            <xdr:cNvPr id="11419" name="Button 1179" hidden="1">
              <a:extLst>
                <a:ext uri="{63B3BB69-23CF-44E3-9099-C40C66FF867C}">
                  <a14:compatExt spid="_x0000_s11419"/>
                </a:ext>
                <a:ext uri="{FF2B5EF4-FFF2-40B4-BE49-F238E27FC236}">
                  <a16:creationId xmlns:a16="http://schemas.microsoft.com/office/drawing/2014/main" id="{00000000-0008-0000-0300-00009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418</xdr:row>
          <xdr:rowOff>304800</xdr:rowOff>
        </xdr:from>
        <xdr:to>
          <xdr:col>94</xdr:col>
          <xdr:colOff>9525</xdr:colOff>
          <xdr:row>419</xdr:row>
          <xdr:rowOff>0</xdr:rowOff>
        </xdr:to>
        <xdr:sp macro="" textlink="">
          <xdr:nvSpPr>
            <xdr:cNvPr id="11420" name="Button 1180" hidden="1">
              <a:extLst>
                <a:ext uri="{63B3BB69-23CF-44E3-9099-C40C66FF867C}">
                  <a14:compatExt spid="_x0000_s11420"/>
                </a:ext>
                <a:ext uri="{FF2B5EF4-FFF2-40B4-BE49-F238E27FC236}">
                  <a16:creationId xmlns:a16="http://schemas.microsoft.com/office/drawing/2014/main" id="{00000000-0008-0000-0300-00009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442</xdr:row>
          <xdr:rowOff>66675</xdr:rowOff>
        </xdr:from>
        <xdr:to>
          <xdr:col>94</xdr:col>
          <xdr:colOff>9525</xdr:colOff>
          <xdr:row>442</xdr:row>
          <xdr:rowOff>76200</xdr:rowOff>
        </xdr:to>
        <xdr:sp macro="" textlink="">
          <xdr:nvSpPr>
            <xdr:cNvPr id="11421" name="Button 1181" hidden="1">
              <a:extLst>
                <a:ext uri="{63B3BB69-23CF-44E3-9099-C40C66FF867C}">
                  <a14:compatExt spid="_x0000_s11421"/>
                </a:ext>
                <a:ext uri="{FF2B5EF4-FFF2-40B4-BE49-F238E27FC236}">
                  <a16:creationId xmlns:a16="http://schemas.microsoft.com/office/drawing/2014/main" id="{00000000-0008-0000-0300-00009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442</xdr:row>
          <xdr:rowOff>66675</xdr:rowOff>
        </xdr:from>
        <xdr:to>
          <xdr:col>94</xdr:col>
          <xdr:colOff>9525</xdr:colOff>
          <xdr:row>442</xdr:row>
          <xdr:rowOff>76200</xdr:rowOff>
        </xdr:to>
        <xdr:sp macro="" textlink="">
          <xdr:nvSpPr>
            <xdr:cNvPr id="11422" name="Button 1182" hidden="1">
              <a:extLst>
                <a:ext uri="{63B3BB69-23CF-44E3-9099-C40C66FF867C}">
                  <a14:compatExt spid="_x0000_s11422"/>
                </a:ext>
                <a:ext uri="{FF2B5EF4-FFF2-40B4-BE49-F238E27FC236}">
                  <a16:creationId xmlns:a16="http://schemas.microsoft.com/office/drawing/2014/main" id="{00000000-0008-0000-0300-00009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442</xdr:row>
          <xdr:rowOff>66675</xdr:rowOff>
        </xdr:from>
        <xdr:to>
          <xdr:col>94</xdr:col>
          <xdr:colOff>9525</xdr:colOff>
          <xdr:row>442</xdr:row>
          <xdr:rowOff>76200</xdr:rowOff>
        </xdr:to>
        <xdr:sp macro="" textlink="">
          <xdr:nvSpPr>
            <xdr:cNvPr id="11423" name="Button 1183" hidden="1">
              <a:extLst>
                <a:ext uri="{63B3BB69-23CF-44E3-9099-C40C66FF867C}">
                  <a14:compatExt spid="_x0000_s11423"/>
                </a:ext>
                <a:ext uri="{FF2B5EF4-FFF2-40B4-BE49-F238E27FC236}">
                  <a16:creationId xmlns:a16="http://schemas.microsoft.com/office/drawing/2014/main" id="{00000000-0008-0000-0300-00009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442</xdr:row>
          <xdr:rowOff>66675</xdr:rowOff>
        </xdr:from>
        <xdr:to>
          <xdr:col>94</xdr:col>
          <xdr:colOff>9525</xdr:colOff>
          <xdr:row>442</xdr:row>
          <xdr:rowOff>76200</xdr:rowOff>
        </xdr:to>
        <xdr:sp macro="" textlink="">
          <xdr:nvSpPr>
            <xdr:cNvPr id="11424" name="Button 1184" hidden="1">
              <a:extLst>
                <a:ext uri="{63B3BB69-23CF-44E3-9099-C40C66FF867C}">
                  <a14:compatExt spid="_x0000_s11424"/>
                </a:ext>
                <a:ext uri="{FF2B5EF4-FFF2-40B4-BE49-F238E27FC236}">
                  <a16:creationId xmlns:a16="http://schemas.microsoft.com/office/drawing/2014/main" id="{00000000-0008-0000-0300-0000A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442</xdr:row>
          <xdr:rowOff>66675</xdr:rowOff>
        </xdr:from>
        <xdr:to>
          <xdr:col>94</xdr:col>
          <xdr:colOff>9525</xdr:colOff>
          <xdr:row>442</xdr:row>
          <xdr:rowOff>76200</xdr:rowOff>
        </xdr:to>
        <xdr:sp macro="" textlink="">
          <xdr:nvSpPr>
            <xdr:cNvPr id="11425" name="Button 1185" hidden="1">
              <a:extLst>
                <a:ext uri="{63B3BB69-23CF-44E3-9099-C40C66FF867C}">
                  <a14:compatExt spid="_x0000_s11425"/>
                </a:ext>
                <a:ext uri="{FF2B5EF4-FFF2-40B4-BE49-F238E27FC236}">
                  <a16:creationId xmlns:a16="http://schemas.microsoft.com/office/drawing/2014/main" id="{00000000-0008-0000-0300-0000A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442</xdr:row>
          <xdr:rowOff>66675</xdr:rowOff>
        </xdr:from>
        <xdr:to>
          <xdr:col>94</xdr:col>
          <xdr:colOff>9525</xdr:colOff>
          <xdr:row>442</xdr:row>
          <xdr:rowOff>76200</xdr:rowOff>
        </xdr:to>
        <xdr:sp macro="" textlink="">
          <xdr:nvSpPr>
            <xdr:cNvPr id="11426" name="Button 1186" hidden="1">
              <a:extLst>
                <a:ext uri="{63B3BB69-23CF-44E3-9099-C40C66FF867C}">
                  <a14:compatExt spid="_x0000_s11426"/>
                </a:ext>
                <a:ext uri="{FF2B5EF4-FFF2-40B4-BE49-F238E27FC236}">
                  <a16:creationId xmlns:a16="http://schemas.microsoft.com/office/drawing/2014/main" id="{00000000-0008-0000-0300-0000A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442</xdr:row>
          <xdr:rowOff>66675</xdr:rowOff>
        </xdr:from>
        <xdr:to>
          <xdr:col>94</xdr:col>
          <xdr:colOff>9525</xdr:colOff>
          <xdr:row>442</xdr:row>
          <xdr:rowOff>76200</xdr:rowOff>
        </xdr:to>
        <xdr:sp macro="" textlink="">
          <xdr:nvSpPr>
            <xdr:cNvPr id="11427" name="Button 1187" hidden="1">
              <a:extLst>
                <a:ext uri="{63B3BB69-23CF-44E3-9099-C40C66FF867C}">
                  <a14:compatExt spid="_x0000_s11427"/>
                </a:ext>
                <a:ext uri="{FF2B5EF4-FFF2-40B4-BE49-F238E27FC236}">
                  <a16:creationId xmlns:a16="http://schemas.microsoft.com/office/drawing/2014/main" id="{00000000-0008-0000-0300-0000A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442</xdr:row>
          <xdr:rowOff>66675</xdr:rowOff>
        </xdr:from>
        <xdr:to>
          <xdr:col>94</xdr:col>
          <xdr:colOff>9525</xdr:colOff>
          <xdr:row>442</xdr:row>
          <xdr:rowOff>76200</xdr:rowOff>
        </xdr:to>
        <xdr:sp macro="" textlink="">
          <xdr:nvSpPr>
            <xdr:cNvPr id="11428" name="Button 1188" hidden="1">
              <a:extLst>
                <a:ext uri="{63B3BB69-23CF-44E3-9099-C40C66FF867C}">
                  <a14:compatExt spid="_x0000_s11428"/>
                </a:ext>
                <a:ext uri="{FF2B5EF4-FFF2-40B4-BE49-F238E27FC236}">
                  <a16:creationId xmlns:a16="http://schemas.microsoft.com/office/drawing/2014/main" id="{00000000-0008-0000-0300-0000A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465</xdr:row>
          <xdr:rowOff>133350</xdr:rowOff>
        </xdr:from>
        <xdr:to>
          <xdr:col>94</xdr:col>
          <xdr:colOff>9525</xdr:colOff>
          <xdr:row>465</xdr:row>
          <xdr:rowOff>142875</xdr:rowOff>
        </xdr:to>
        <xdr:sp macro="" textlink="">
          <xdr:nvSpPr>
            <xdr:cNvPr id="11429" name="Button 1189" hidden="1">
              <a:extLst>
                <a:ext uri="{63B3BB69-23CF-44E3-9099-C40C66FF867C}">
                  <a14:compatExt spid="_x0000_s11429"/>
                </a:ext>
                <a:ext uri="{FF2B5EF4-FFF2-40B4-BE49-F238E27FC236}">
                  <a16:creationId xmlns:a16="http://schemas.microsoft.com/office/drawing/2014/main" id="{00000000-0008-0000-0300-0000A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465</xdr:row>
          <xdr:rowOff>133350</xdr:rowOff>
        </xdr:from>
        <xdr:to>
          <xdr:col>94</xdr:col>
          <xdr:colOff>9525</xdr:colOff>
          <xdr:row>465</xdr:row>
          <xdr:rowOff>142875</xdr:rowOff>
        </xdr:to>
        <xdr:sp macro="" textlink="">
          <xdr:nvSpPr>
            <xdr:cNvPr id="11430" name="Button 1190" hidden="1">
              <a:extLst>
                <a:ext uri="{63B3BB69-23CF-44E3-9099-C40C66FF867C}">
                  <a14:compatExt spid="_x0000_s11430"/>
                </a:ext>
                <a:ext uri="{FF2B5EF4-FFF2-40B4-BE49-F238E27FC236}">
                  <a16:creationId xmlns:a16="http://schemas.microsoft.com/office/drawing/2014/main" id="{00000000-0008-0000-0300-0000A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465</xdr:row>
          <xdr:rowOff>133350</xdr:rowOff>
        </xdr:from>
        <xdr:to>
          <xdr:col>94</xdr:col>
          <xdr:colOff>9525</xdr:colOff>
          <xdr:row>465</xdr:row>
          <xdr:rowOff>142875</xdr:rowOff>
        </xdr:to>
        <xdr:sp macro="" textlink="">
          <xdr:nvSpPr>
            <xdr:cNvPr id="11431" name="Button 1191" hidden="1">
              <a:extLst>
                <a:ext uri="{63B3BB69-23CF-44E3-9099-C40C66FF867C}">
                  <a14:compatExt spid="_x0000_s11431"/>
                </a:ext>
                <a:ext uri="{FF2B5EF4-FFF2-40B4-BE49-F238E27FC236}">
                  <a16:creationId xmlns:a16="http://schemas.microsoft.com/office/drawing/2014/main" id="{00000000-0008-0000-0300-0000A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465</xdr:row>
          <xdr:rowOff>133350</xdr:rowOff>
        </xdr:from>
        <xdr:to>
          <xdr:col>94</xdr:col>
          <xdr:colOff>9525</xdr:colOff>
          <xdr:row>465</xdr:row>
          <xdr:rowOff>142875</xdr:rowOff>
        </xdr:to>
        <xdr:sp macro="" textlink="">
          <xdr:nvSpPr>
            <xdr:cNvPr id="11432" name="Button 1192" hidden="1">
              <a:extLst>
                <a:ext uri="{63B3BB69-23CF-44E3-9099-C40C66FF867C}">
                  <a14:compatExt spid="_x0000_s11432"/>
                </a:ext>
                <a:ext uri="{FF2B5EF4-FFF2-40B4-BE49-F238E27FC236}">
                  <a16:creationId xmlns:a16="http://schemas.microsoft.com/office/drawing/2014/main" id="{00000000-0008-0000-0300-0000A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465</xdr:row>
          <xdr:rowOff>133350</xdr:rowOff>
        </xdr:from>
        <xdr:to>
          <xdr:col>94</xdr:col>
          <xdr:colOff>9525</xdr:colOff>
          <xdr:row>465</xdr:row>
          <xdr:rowOff>142875</xdr:rowOff>
        </xdr:to>
        <xdr:sp macro="" textlink="">
          <xdr:nvSpPr>
            <xdr:cNvPr id="11433" name="Button 1193" hidden="1">
              <a:extLst>
                <a:ext uri="{63B3BB69-23CF-44E3-9099-C40C66FF867C}">
                  <a14:compatExt spid="_x0000_s11433"/>
                </a:ext>
                <a:ext uri="{FF2B5EF4-FFF2-40B4-BE49-F238E27FC236}">
                  <a16:creationId xmlns:a16="http://schemas.microsoft.com/office/drawing/2014/main" id="{00000000-0008-0000-0300-0000A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465</xdr:row>
          <xdr:rowOff>133350</xdr:rowOff>
        </xdr:from>
        <xdr:to>
          <xdr:col>94</xdr:col>
          <xdr:colOff>9525</xdr:colOff>
          <xdr:row>465</xdr:row>
          <xdr:rowOff>142875</xdr:rowOff>
        </xdr:to>
        <xdr:sp macro="" textlink="">
          <xdr:nvSpPr>
            <xdr:cNvPr id="11434" name="Button 1194" hidden="1">
              <a:extLst>
                <a:ext uri="{63B3BB69-23CF-44E3-9099-C40C66FF867C}">
                  <a14:compatExt spid="_x0000_s11434"/>
                </a:ext>
                <a:ext uri="{FF2B5EF4-FFF2-40B4-BE49-F238E27FC236}">
                  <a16:creationId xmlns:a16="http://schemas.microsoft.com/office/drawing/2014/main" id="{00000000-0008-0000-0300-0000A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465</xdr:row>
          <xdr:rowOff>133350</xdr:rowOff>
        </xdr:from>
        <xdr:to>
          <xdr:col>94</xdr:col>
          <xdr:colOff>9525</xdr:colOff>
          <xdr:row>465</xdr:row>
          <xdr:rowOff>142875</xdr:rowOff>
        </xdr:to>
        <xdr:sp macro="" textlink="">
          <xdr:nvSpPr>
            <xdr:cNvPr id="11435" name="Button 1195" hidden="1">
              <a:extLst>
                <a:ext uri="{63B3BB69-23CF-44E3-9099-C40C66FF867C}">
                  <a14:compatExt spid="_x0000_s11435"/>
                </a:ext>
                <a:ext uri="{FF2B5EF4-FFF2-40B4-BE49-F238E27FC236}">
                  <a16:creationId xmlns:a16="http://schemas.microsoft.com/office/drawing/2014/main" id="{00000000-0008-0000-0300-0000A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465</xdr:row>
          <xdr:rowOff>133350</xdr:rowOff>
        </xdr:from>
        <xdr:to>
          <xdr:col>94</xdr:col>
          <xdr:colOff>9525</xdr:colOff>
          <xdr:row>465</xdr:row>
          <xdr:rowOff>142875</xdr:rowOff>
        </xdr:to>
        <xdr:sp macro="" textlink="">
          <xdr:nvSpPr>
            <xdr:cNvPr id="11436" name="Button 1196" hidden="1">
              <a:extLst>
                <a:ext uri="{63B3BB69-23CF-44E3-9099-C40C66FF867C}">
                  <a14:compatExt spid="_x0000_s11436"/>
                </a:ext>
                <a:ext uri="{FF2B5EF4-FFF2-40B4-BE49-F238E27FC236}">
                  <a16:creationId xmlns:a16="http://schemas.microsoft.com/office/drawing/2014/main" id="{00000000-0008-0000-0300-0000A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488</xdr:row>
          <xdr:rowOff>209550</xdr:rowOff>
        </xdr:from>
        <xdr:to>
          <xdr:col>94</xdr:col>
          <xdr:colOff>9525</xdr:colOff>
          <xdr:row>488</xdr:row>
          <xdr:rowOff>219075</xdr:rowOff>
        </xdr:to>
        <xdr:sp macro="" textlink="">
          <xdr:nvSpPr>
            <xdr:cNvPr id="11437" name="Button 1197" hidden="1">
              <a:extLst>
                <a:ext uri="{63B3BB69-23CF-44E3-9099-C40C66FF867C}">
                  <a14:compatExt spid="_x0000_s11437"/>
                </a:ext>
                <a:ext uri="{FF2B5EF4-FFF2-40B4-BE49-F238E27FC236}">
                  <a16:creationId xmlns:a16="http://schemas.microsoft.com/office/drawing/2014/main" id="{00000000-0008-0000-0300-0000A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488</xdr:row>
          <xdr:rowOff>209550</xdr:rowOff>
        </xdr:from>
        <xdr:to>
          <xdr:col>94</xdr:col>
          <xdr:colOff>9525</xdr:colOff>
          <xdr:row>488</xdr:row>
          <xdr:rowOff>219075</xdr:rowOff>
        </xdr:to>
        <xdr:sp macro="" textlink="">
          <xdr:nvSpPr>
            <xdr:cNvPr id="11438" name="Button 1198" hidden="1">
              <a:extLst>
                <a:ext uri="{63B3BB69-23CF-44E3-9099-C40C66FF867C}">
                  <a14:compatExt spid="_x0000_s11438"/>
                </a:ext>
                <a:ext uri="{FF2B5EF4-FFF2-40B4-BE49-F238E27FC236}">
                  <a16:creationId xmlns:a16="http://schemas.microsoft.com/office/drawing/2014/main" id="{00000000-0008-0000-0300-0000A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488</xdr:row>
          <xdr:rowOff>209550</xdr:rowOff>
        </xdr:from>
        <xdr:to>
          <xdr:col>94</xdr:col>
          <xdr:colOff>9525</xdr:colOff>
          <xdr:row>488</xdr:row>
          <xdr:rowOff>219075</xdr:rowOff>
        </xdr:to>
        <xdr:sp macro="" textlink="">
          <xdr:nvSpPr>
            <xdr:cNvPr id="11439" name="Button 1199" hidden="1">
              <a:extLst>
                <a:ext uri="{63B3BB69-23CF-44E3-9099-C40C66FF867C}">
                  <a14:compatExt spid="_x0000_s11439"/>
                </a:ext>
                <a:ext uri="{FF2B5EF4-FFF2-40B4-BE49-F238E27FC236}">
                  <a16:creationId xmlns:a16="http://schemas.microsoft.com/office/drawing/2014/main" id="{00000000-0008-0000-0300-0000A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488</xdr:row>
          <xdr:rowOff>209550</xdr:rowOff>
        </xdr:from>
        <xdr:to>
          <xdr:col>94</xdr:col>
          <xdr:colOff>9525</xdr:colOff>
          <xdr:row>488</xdr:row>
          <xdr:rowOff>219075</xdr:rowOff>
        </xdr:to>
        <xdr:sp macro="" textlink="">
          <xdr:nvSpPr>
            <xdr:cNvPr id="11440" name="Button 1200" hidden="1">
              <a:extLst>
                <a:ext uri="{63B3BB69-23CF-44E3-9099-C40C66FF867C}">
                  <a14:compatExt spid="_x0000_s11440"/>
                </a:ext>
                <a:ext uri="{FF2B5EF4-FFF2-40B4-BE49-F238E27FC236}">
                  <a16:creationId xmlns:a16="http://schemas.microsoft.com/office/drawing/2014/main" id="{00000000-0008-0000-0300-0000B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488</xdr:row>
          <xdr:rowOff>209550</xdr:rowOff>
        </xdr:from>
        <xdr:to>
          <xdr:col>94</xdr:col>
          <xdr:colOff>9525</xdr:colOff>
          <xdr:row>488</xdr:row>
          <xdr:rowOff>219075</xdr:rowOff>
        </xdr:to>
        <xdr:sp macro="" textlink="">
          <xdr:nvSpPr>
            <xdr:cNvPr id="11441" name="Button 1201" hidden="1">
              <a:extLst>
                <a:ext uri="{63B3BB69-23CF-44E3-9099-C40C66FF867C}">
                  <a14:compatExt spid="_x0000_s11441"/>
                </a:ext>
                <a:ext uri="{FF2B5EF4-FFF2-40B4-BE49-F238E27FC236}">
                  <a16:creationId xmlns:a16="http://schemas.microsoft.com/office/drawing/2014/main" id="{00000000-0008-0000-0300-0000B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488</xdr:row>
          <xdr:rowOff>209550</xdr:rowOff>
        </xdr:from>
        <xdr:to>
          <xdr:col>94</xdr:col>
          <xdr:colOff>9525</xdr:colOff>
          <xdr:row>488</xdr:row>
          <xdr:rowOff>219075</xdr:rowOff>
        </xdr:to>
        <xdr:sp macro="" textlink="">
          <xdr:nvSpPr>
            <xdr:cNvPr id="11442" name="Button 1202" hidden="1">
              <a:extLst>
                <a:ext uri="{63B3BB69-23CF-44E3-9099-C40C66FF867C}">
                  <a14:compatExt spid="_x0000_s11442"/>
                </a:ext>
                <a:ext uri="{FF2B5EF4-FFF2-40B4-BE49-F238E27FC236}">
                  <a16:creationId xmlns:a16="http://schemas.microsoft.com/office/drawing/2014/main" id="{00000000-0008-0000-0300-0000B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488</xdr:row>
          <xdr:rowOff>209550</xdr:rowOff>
        </xdr:from>
        <xdr:to>
          <xdr:col>94</xdr:col>
          <xdr:colOff>9525</xdr:colOff>
          <xdr:row>488</xdr:row>
          <xdr:rowOff>219075</xdr:rowOff>
        </xdr:to>
        <xdr:sp macro="" textlink="">
          <xdr:nvSpPr>
            <xdr:cNvPr id="11443" name="Button 1203" hidden="1">
              <a:extLst>
                <a:ext uri="{63B3BB69-23CF-44E3-9099-C40C66FF867C}">
                  <a14:compatExt spid="_x0000_s11443"/>
                </a:ext>
                <a:ext uri="{FF2B5EF4-FFF2-40B4-BE49-F238E27FC236}">
                  <a16:creationId xmlns:a16="http://schemas.microsoft.com/office/drawing/2014/main" id="{00000000-0008-0000-0300-0000B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488</xdr:row>
          <xdr:rowOff>209550</xdr:rowOff>
        </xdr:from>
        <xdr:to>
          <xdr:col>94</xdr:col>
          <xdr:colOff>9525</xdr:colOff>
          <xdr:row>488</xdr:row>
          <xdr:rowOff>219075</xdr:rowOff>
        </xdr:to>
        <xdr:sp macro="" textlink="">
          <xdr:nvSpPr>
            <xdr:cNvPr id="11444" name="Button 1204" hidden="1">
              <a:extLst>
                <a:ext uri="{63B3BB69-23CF-44E3-9099-C40C66FF867C}">
                  <a14:compatExt spid="_x0000_s11444"/>
                </a:ext>
                <a:ext uri="{FF2B5EF4-FFF2-40B4-BE49-F238E27FC236}">
                  <a16:creationId xmlns:a16="http://schemas.microsoft.com/office/drawing/2014/main" id="{00000000-0008-0000-0300-0000B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511</xdr:row>
          <xdr:rowOff>276225</xdr:rowOff>
        </xdr:from>
        <xdr:to>
          <xdr:col>94</xdr:col>
          <xdr:colOff>9525</xdr:colOff>
          <xdr:row>511</xdr:row>
          <xdr:rowOff>285750</xdr:rowOff>
        </xdr:to>
        <xdr:sp macro="" textlink="">
          <xdr:nvSpPr>
            <xdr:cNvPr id="11445" name="Button 1205" hidden="1">
              <a:extLst>
                <a:ext uri="{63B3BB69-23CF-44E3-9099-C40C66FF867C}">
                  <a14:compatExt spid="_x0000_s11445"/>
                </a:ext>
                <a:ext uri="{FF2B5EF4-FFF2-40B4-BE49-F238E27FC236}">
                  <a16:creationId xmlns:a16="http://schemas.microsoft.com/office/drawing/2014/main" id="{00000000-0008-0000-0300-0000B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511</xdr:row>
          <xdr:rowOff>276225</xdr:rowOff>
        </xdr:from>
        <xdr:to>
          <xdr:col>94</xdr:col>
          <xdr:colOff>9525</xdr:colOff>
          <xdr:row>511</xdr:row>
          <xdr:rowOff>285750</xdr:rowOff>
        </xdr:to>
        <xdr:sp macro="" textlink="">
          <xdr:nvSpPr>
            <xdr:cNvPr id="11446" name="Button 1206" hidden="1">
              <a:extLst>
                <a:ext uri="{63B3BB69-23CF-44E3-9099-C40C66FF867C}">
                  <a14:compatExt spid="_x0000_s11446"/>
                </a:ext>
                <a:ext uri="{FF2B5EF4-FFF2-40B4-BE49-F238E27FC236}">
                  <a16:creationId xmlns:a16="http://schemas.microsoft.com/office/drawing/2014/main" id="{00000000-0008-0000-0300-0000B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511</xdr:row>
          <xdr:rowOff>276225</xdr:rowOff>
        </xdr:from>
        <xdr:to>
          <xdr:col>94</xdr:col>
          <xdr:colOff>9525</xdr:colOff>
          <xdr:row>511</xdr:row>
          <xdr:rowOff>285750</xdr:rowOff>
        </xdr:to>
        <xdr:sp macro="" textlink="">
          <xdr:nvSpPr>
            <xdr:cNvPr id="11447" name="Button 1207" hidden="1">
              <a:extLst>
                <a:ext uri="{63B3BB69-23CF-44E3-9099-C40C66FF867C}">
                  <a14:compatExt spid="_x0000_s11447"/>
                </a:ext>
                <a:ext uri="{FF2B5EF4-FFF2-40B4-BE49-F238E27FC236}">
                  <a16:creationId xmlns:a16="http://schemas.microsoft.com/office/drawing/2014/main" id="{00000000-0008-0000-0300-0000B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511</xdr:row>
          <xdr:rowOff>276225</xdr:rowOff>
        </xdr:from>
        <xdr:to>
          <xdr:col>94</xdr:col>
          <xdr:colOff>9525</xdr:colOff>
          <xdr:row>511</xdr:row>
          <xdr:rowOff>285750</xdr:rowOff>
        </xdr:to>
        <xdr:sp macro="" textlink="">
          <xdr:nvSpPr>
            <xdr:cNvPr id="11448" name="Button 1208" hidden="1">
              <a:extLst>
                <a:ext uri="{63B3BB69-23CF-44E3-9099-C40C66FF867C}">
                  <a14:compatExt spid="_x0000_s11448"/>
                </a:ext>
                <a:ext uri="{FF2B5EF4-FFF2-40B4-BE49-F238E27FC236}">
                  <a16:creationId xmlns:a16="http://schemas.microsoft.com/office/drawing/2014/main" id="{00000000-0008-0000-0300-0000B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511</xdr:row>
          <xdr:rowOff>276225</xdr:rowOff>
        </xdr:from>
        <xdr:to>
          <xdr:col>94</xdr:col>
          <xdr:colOff>9525</xdr:colOff>
          <xdr:row>511</xdr:row>
          <xdr:rowOff>285750</xdr:rowOff>
        </xdr:to>
        <xdr:sp macro="" textlink="">
          <xdr:nvSpPr>
            <xdr:cNvPr id="11449" name="Button 1209" hidden="1">
              <a:extLst>
                <a:ext uri="{63B3BB69-23CF-44E3-9099-C40C66FF867C}">
                  <a14:compatExt spid="_x0000_s11449"/>
                </a:ext>
                <a:ext uri="{FF2B5EF4-FFF2-40B4-BE49-F238E27FC236}">
                  <a16:creationId xmlns:a16="http://schemas.microsoft.com/office/drawing/2014/main" id="{00000000-0008-0000-0300-0000B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511</xdr:row>
          <xdr:rowOff>276225</xdr:rowOff>
        </xdr:from>
        <xdr:to>
          <xdr:col>94</xdr:col>
          <xdr:colOff>9525</xdr:colOff>
          <xdr:row>511</xdr:row>
          <xdr:rowOff>285750</xdr:rowOff>
        </xdr:to>
        <xdr:sp macro="" textlink="">
          <xdr:nvSpPr>
            <xdr:cNvPr id="11450" name="Button 1210" hidden="1">
              <a:extLst>
                <a:ext uri="{63B3BB69-23CF-44E3-9099-C40C66FF867C}">
                  <a14:compatExt spid="_x0000_s11450"/>
                </a:ext>
                <a:ext uri="{FF2B5EF4-FFF2-40B4-BE49-F238E27FC236}">
                  <a16:creationId xmlns:a16="http://schemas.microsoft.com/office/drawing/2014/main" id="{00000000-0008-0000-0300-0000B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511</xdr:row>
          <xdr:rowOff>276225</xdr:rowOff>
        </xdr:from>
        <xdr:to>
          <xdr:col>94</xdr:col>
          <xdr:colOff>9525</xdr:colOff>
          <xdr:row>511</xdr:row>
          <xdr:rowOff>285750</xdr:rowOff>
        </xdr:to>
        <xdr:sp macro="" textlink="">
          <xdr:nvSpPr>
            <xdr:cNvPr id="11451" name="Button 1211" hidden="1">
              <a:extLst>
                <a:ext uri="{63B3BB69-23CF-44E3-9099-C40C66FF867C}">
                  <a14:compatExt spid="_x0000_s11451"/>
                </a:ext>
                <a:ext uri="{FF2B5EF4-FFF2-40B4-BE49-F238E27FC236}">
                  <a16:creationId xmlns:a16="http://schemas.microsoft.com/office/drawing/2014/main" id="{00000000-0008-0000-0300-0000B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511</xdr:row>
          <xdr:rowOff>276225</xdr:rowOff>
        </xdr:from>
        <xdr:to>
          <xdr:col>94</xdr:col>
          <xdr:colOff>9525</xdr:colOff>
          <xdr:row>511</xdr:row>
          <xdr:rowOff>285750</xdr:rowOff>
        </xdr:to>
        <xdr:sp macro="" textlink="">
          <xdr:nvSpPr>
            <xdr:cNvPr id="11452" name="Button 1212" hidden="1">
              <a:extLst>
                <a:ext uri="{63B3BB69-23CF-44E3-9099-C40C66FF867C}">
                  <a14:compatExt spid="_x0000_s11452"/>
                </a:ext>
                <a:ext uri="{FF2B5EF4-FFF2-40B4-BE49-F238E27FC236}">
                  <a16:creationId xmlns:a16="http://schemas.microsoft.com/office/drawing/2014/main" id="{00000000-0008-0000-0300-0000B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535</xdr:row>
          <xdr:rowOff>38100</xdr:rowOff>
        </xdr:from>
        <xdr:to>
          <xdr:col>94</xdr:col>
          <xdr:colOff>9525</xdr:colOff>
          <xdr:row>535</xdr:row>
          <xdr:rowOff>47625</xdr:rowOff>
        </xdr:to>
        <xdr:sp macro="" textlink="">
          <xdr:nvSpPr>
            <xdr:cNvPr id="11453" name="Button 1213" hidden="1">
              <a:extLst>
                <a:ext uri="{63B3BB69-23CF-44E3-9099-C40C66FF867C}">
                  <a14:compatExt spid="_x0000_s11453"/>
                </a:ext>
                <a:ext uri="{FF2B5EF4-FFF2-40B4-BE49-F238E27FC236}">
                  <a16:creationId xmlns:a16="http://schemas.microsoft.com/office/drawing/2014/main" id="{00000000-0008-0000-0300-0000B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535</xdr:row>
          <xdr:rowOff>38100</xdr:rowOff>
        </xdr:from>
        <xdr:to>
          <xdr:col>94</xdr:col>
          <xdr:colOff>9525</xdr:colOff>
          <xdr:row>535</xdr:row>
          <xdr:rowOff>47625</xdr:rowOff>
        </xdr:to>
        <xdr:sp macro="" textlink="">
          <xdr:nvSpPr>
            <xdr:cNvPr id="11454" name="Button 1214" hidden="1">
              <a:extLst>
                <a:ext uri="{63B3BB69-23CF-44E3-9099-C40C66FF867C}">
                  <a14:compatExt spid="_x0000_s11454"/>
                </a:ext>
                <a:ext uri="{FF2B5EF4-FFF2-40B4-BE49-F238E27FC236}">
                  <a16:creationId xmlns:a16="http://schemas.microsoft.com/office/drawing/2014/main" id="{00000000-0008-0000-0300-0000B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535</xdr:row>
          <xdr:rowOff>38100</xdr:rowOff>
        </xdr:from>
        <xdr:to>
          <xdr:col>94</xdr:col>
          <xdr:colOff>9525</xdr:colOff>
          <xdr:row>535</xdr:row>
          <xdr:rowOff>47625</xdr:rowOff>
        </xdr:to>
        <xdr:sp macro="" textlink="">
          <xdr:nvSpPr>
            <xdr:cNvPr id="11455" name="Button 1215" hidden="1">
              <a:extLst>
                <a:ext uri="{63B3BB69-23CF-44E3-9099-C40C66FF867C}">
                  <a14:compatExt spid="_x0000_s11455"/>
                </a:ext>
                <a:ext uri="{FF2B5EF4-FFF2-40B4-BE49-F238E27FC236}">
                  <a16:creationId xmlns:a16="http://schemas.microsoft.com/office/drawing/2014/main" id="{00000000-0008-0000-0300-0000B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535</xdr:row>
          <xdr:rowOff>38100</xdr:rowOff>
        </xdr:from>
        <xdr:to>
          <xdr:col>94</xdr:col>
          <xdr:colOff>9525</xdr:colOff>
          <xdr:row>535</xdr:row>
          <xdr:rowOff>47625</xdr:rowOff>
        </xdr:to>
        <xdr:sp macro="" textlink="">
          <xdr:nvSpPr>
            <xdr:cNvPr id="11456" name="Button 1216" hidden="1">
              <a:extLst>
                <a:ext uri="{63B3BB69-23CF-44E3-9099-C40C66FF867C}">
                  <a14:compatExt spid="_x0000_s11456"/>
                </a:ext>
                <a:ext uri="{FF2B5EF4-FFF2-40B4-BE49-F238E27FC236}">
                  <a16:creationId xmlns:a16="http://schemas.microsoft.com/office/drawing/2014/main" id="{00000000-0008-0000-0300-0000C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535</xdr:row>
          <xdr:rowOff>38100</xdr:rowOff>
        </xdr:from>
        <xdr:to>
          <xdr:col>94</xdr:col>
          <xdr:colOff>9525</xdr:colOff>
          <xdr:row>535</xdr:row>
          <xdr:rowOff>47625</xdr:rowOff>
        </xdr:to>
        <xdr:sp macro="" textlink="">
          <xdr:nvSpPr>
            <xdr:cNvPr id="11457" name="Button 1217" hidden="1">
              <a:extLst>
                <a:ext uri="{63B3BB69-23CF-44E3-9099-C40C66FF867C}">
                  <a14:compatExt spid="_x0000_s11457"/>
                </a:ext>
                <a:ext uri="{FF2B5EF4-FFF2-40B4-BE49-F238E27FC236}">
                  <a16:creationId xmlns:a16="http://schemas.microsoft.com/office/drawing/2014/main" id="{00000000-0008-0000-0300-0000C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535</xdr:row>
          <xdr:rowOff>38100</xdr:rowOff>
        </xdr:from>
        <xdr:to>
          <xdr:col>94</xdr:col>
          <xdr:colOff>9525</xdr:colOff>
          <xdr:row>535</xdr:row>
          <xdr:rowOff>47625</xdr:rowOff>
        </xdr:to>
        <xdr:sp macro="" textlink="">
          <xdr:nvSpPr>
            <xdr:cNvPr id="11458" name="Button 1218" hidden="1">
              <a:extLst>
                <a:ext uri="{63B3BB69-23CF-44E3-9099-C40C66FF867C}">
                  <a14:compatExt spid="_x0000_s11458"/>
                </a:ext>
                <a:ext uri="{FF2B5EF4-FFF2-40B4-BE49-F238E27FC236}">
                  <a16:creationId xmlns:a16="http://schemas.microsoft.com/office/drawing/2014/main" id="{00000000-0008-0000-0300-0000C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535</xdr:row>
          <xdr:rowOff>38100</xdr:rowOff>
        </xdr:from>
        <xdr:to>
          <xdr:col>94</xdr:col>
          <xdr:colOff>9525</xdr:colOff>
          <xdr:row>535</xdr:row>
          <xdr:rowOff>47625</xdr:rowOff>
        </xdr:to>
        <xdr:sp macro="" textlink="">
          <xdr:nvSpPr>
            <xdr:cNvPr id="11459" name="Button 1219" hidden="1">
              <a:extLst>
                <a:ext uri="{63B3BB69-23CF-44E3-9099-C40C66FF867C}">
                  <a14:compatExt spid="_x0000_s11459"/>
                </a:ext>
                <a:ext uri="{FF2B5EF4-FFF2-40B4-BE49-F238E27FC236}">
                  <a16:creationId xmlns:a16="http://schemas.microsoft.com/office/drawing/2014/main" id="{00000000-0008-0000-0300-0000C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535</xdr:row>
          <xdr:rowOff>38100</xdr:rowOff>
        </xdr:from>
        <xdr:to>
          <xdr:col>94</xdr:col>
          <xdr:colOff>9525</xdr:colOff>
          <xdr:row>535</xdr:row>
          <xdr:rowOff>47625</xdr:rowOff>
        </xdr:to>
        <xdr:sp macro="" textlink="">
          <xdr:nvSpPr>
            <xdr:cNvPr id="11460" name="Button 1220" hidden="1">
              <a:extLst>
                <a:ext uri="{63B3BB69-23CF-44E3-9099-C40C66FF867C}">
                  <a14:compatExt spid="_x0000_s11460"/>
                </a:ext>
                <a:ext uri="{FF2B5EF4-FFF2-40B4-BE49-F238E27FC236}">
                  <a16:creationId xmlns:a16="http://schemas.microsoft.com/office/drawing/2014/main" id="{00000000-0008-0000-0300-0000C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558</xdr:row>
          <xdr:rowOff>104775</xdr:rowOff>
        </xdr:from>
        <xdr:to>
          <xdr:col>94</xdr:col>
          <xdr:colOff>9525</xdr:colOff>
          <xdr:row>558</xdr:row>
          <xdr:rowOff>114300</xdr:rowOff>
        </xdr:to>
        <xdr:sp macro="" textlink="">
          <xdr:nvSpPr>
            <xdr:cNvPr id="11461" name="Button 1221" hidden="1">
              <a:extLst>
                <a:ext uri="{63B3BB69-23CF-44E3-9099-C40C66FF867C}">
                  <a14:compatExt spid="_x0000_s11461"/>
                </a:ext>
                <a:ext uri="{FF2B5EF4-FFF2-40B4-BE49-F238E27FC236}">
                  <a16:creationId xmlns:a16="http://schemas.microsoft.com/office/drawing/2014/main" id="{00000000-0008-0000-0300-0000C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558</xdr:row>
          <xdr:rowOff>104775</xdr:rowOff>
        </xdr:from>
        <xdr:to>
          <xdr:col>94</xdr:col>
          <xdr:colOff>9525</xdr:colOff>
          <xdr:row>558</xdr:row>
          <xdr:rowOff>114300</xdr:rowOff>
        </xdr:to>
        <xdr:sp macro="" textlink="">
          <xdr:nvSpPr>
            <xdr:cNvPr id="11462" name="Button 1222" hidden="1">
              <a:extLst>
                <a:ext uri="{63B3BB69-23CF-44E3-9099-C40C66FF867C}">
                  <a14:compatExt spid="_x0000_s11462"/>
                </a:ext>
                <a:ext uri="{FF2B5EF4-FFF2-40B4-BE49-F238E27FC236}">
                  <a16:creationId xmlns:a16="http://schemas.microsoft.com/office/drawing/2014/main" id="{00000000-0008-0000-0300-0000C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558</xdr:row>
          <xdr:rowOff>104775</xdr:rowOff>
        </xdr:from>
        <xdr:to>
          <xdr:col>94</xdr:col>
          <xdr:colOff>9525</xdr:colOff>
          <xdr:row>558</xdr:row>
          <xdr:rowOff>114300</xdr:rowOff>
        </xdr:to>
        <xdr:sp macro="" textlink="">
          <xdr:nvSpPr>
            <xdr:cNvPr id="11463" name="Button 1223" hidden="1">
              <a:extLst>
                <a:ext uri="{63B3BB69-23CF-44E3-9099-C40C66FF867C}">
                  <a14:compatExt spid="_x0000_s11463"/>
                </a:ext>
                <a:ext uri="{FF2B5EF4-FFF2-40B4-BE49-F238E27FC236}">
                  <a16:creationId xmlns:a16="http://schemas.microsoft.com/office/drawing/2014/main" id="{00000000-0008-0000-0300-0000C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558</xdr:row>
          <xdr:rowOff>104775</xdr:rowOff>
        </xdr:from>
        <xdr:to>
          <xdr:col>94</xdr:col>
          <xdr:colOff>9525</xdr:colOff>
          <xdr:row>558</xdr:row>
          <xdr:rowOff>114300</xdr:rowOff>
        </xdr:to>
        <xdr:sp macro="" textlink="">
          <xdr:nvSpPr>
            <xdr:cNvPr id="11464" name="Button 1224" hidden="1">
              <a:extLst>
                <a:ext uri="{63B3BB69-23CF-44E3-9099-C40C66FF867C}">
                  <a14:compatExt spid="_x0000_s11464"/>
                </a:ext>
                <a:ext uri="{FF2B5EF4-FFF2-40B4-BE49-F238E27FC236}">
                  <a16:creationId xmlns:a16="http://schemas.microsoft.com/office/drawing/2014/main" id="{00000000-0008-0000-0300-0000C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558</xdr:row>
          <xdr:rowOff>104775</xdr:rowOff>
        </xdr:from>
        <xdr:to>
          <xdr:col>94</xdr:col>
          <xdr:colOff>9525</xdr:colOff>
          <xdr:row>558</xdr:row>
          <xdr:rowOff>114300</xdr:rowOff>
        </xdr:to>
        <xdr:sp macro="" textlink="">
          <xdr:nvSpPr>
            <xdr:cNvPr id="11465" name="Button 1225" hidden="1">
              <a:extLst>
                <a:ext uri="{63B3BB69-23CF-44E3-9099-C40C66FF867C}">
                  <a14:compatExt spid="_x0000_s11465"/>
                </a:ext>
                <a:ext uri="{FF2B5EF4-FFF2-40B4-BE49-F238E27FC236}">
                  <a16:creationId xmlns:a16="http://schemas.microsoft.com/office/drawing/2014/main" id="{00000000-0008-0000-0300-0000C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558</xdr:row>
          <xdr:rowOff>104775</xdr:rowOff>
        </xdr:from>
        <xdr:to>
          <xdr:col>94</xdr:col>
          <xdr:colOff>9525</xdr:colOff>
          <xdr:row>558</xdr:row>
          <xdr:rowOff>114300</xdr:rowOff>
        </xdr:to>
        <xdr:sp macro="" textlink="">
          <xdr:nvSpPr>
            <xdr:cNvPr id="11466" name="Button 1226" hidden="1">
              <a:extLst>
                <a:ext uri="{63B3BB69-23CF-44E3-9099-C40C66FF867C}">
                  <a14:compatExt spid="_x0000_s11466"/>
                </a:ext>
                <a:ext uri="{FF2B5EF4-FFF2-40B4-BE49-F238E27FC236}">
                  <a16:creationId xmlns:a16="http://schemas.microsoft.com/office/drawing/2014/main" id="{00000000-0008-0000-0300-0000C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558</xdr:row>
          <xdr:rowOff>104775</xdr:rowOff>
        </xdr:from>
        <xdr:to>
          <xdr:col>94</xdr:col>
          <xdr:colOff>9525</xdr:colOff>
          <xdr:row>558</xdr:row>
          <xdr:rowOff>114300</xdr:rowOff>
        </xdr:to>
        <xdr:sp macro="" textlink="">
          <xdr:nvSpPr>
            <xdr:cNvPr id="11467" name="Button 1227" hidden="1">
              <a:extLst>
                <a:ext uri="{63B3BB69-23CF-44E3-9099-C40C66FF867C}">
                  <a14:compatExt spid="_x0000_s11467"/>
                </a:ext>
                <a:ext uri="{FF2B5EF4-FFF2-40B4-BE49-F238E27FC236}">
                  <a16:creationId xmlns:a16="http://schemas.microsoft.com/office/drawing/2014/main" id="{00000000-0008-0000-0300-0000C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558</xdr:row>
          <xdr:rowOff>104775</xdr:rowOff>
        </xdr:from>
        <xdr:to>
          <xdr:col>94</xdr:col>
          <xdr:colOff>9525</xdr:colOff>
          <xdr:row>558</xdr:row>
          <xdr:rowOff>114300</xdr:rowOff>
        </xdr:to>
        <xdr:sp macro="" textlink="">
          <xdr:nvSpPr>
            <xdr:cNvPr id="11468" name="Button 1228" hidden="1">
              <a:extLst>
                <a:ext uri="{63B3BB69-23CF-44E3-9099-C40C66FF867C}">
                  <a14:compatExt spid="_x0000_s11468"/>
                </a:ext>
                <a:ext uri="{FF2B5EF4-FFF2-40B4-BE49-F238E27FC236}">
                  <a16:creationId xmlns:a16="http://schemas.microsoft.com/office/drawing/2014/main" id="{00000000-0008-0000-0300-0000C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581</xdr:row>
          <xdr:rowOff>180975</xdr:rowOff>
        </xdr:from>
        <xdr:to>
          <xdr:col>94</xdr:col>
          <xdr:colOff>9525</xdr:colOff>
          <xdr:row>581</xdr:row>
          <xdr:rowOff>190500</xdr:rowOff>
        </xdr:to>
        <xdr:sp macro="" textlink="">
          <xdr:nvSpPr>
            <xdr:cNvPr id="11469" name="Button 1229" hidden="1">
              <a:extLst>
                <a:ext uri="{63B3BB69-23CF-44E3-9099-C40C66FF867C}">
                  <a14:compatExt spid="_x0000_s11469"/>
                </a:ext>
                <a:ext uri="{FF2B5EF4-FFF2-40B4-BE49-F238E27FC236}">
                  <a16:creationId xmlns:a16="http://schemas.microsoft.com/office/drawing/2014/main" id="{00000000-0008-0000-0300-0000C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581</xdr:row>
          <xdr:rowOff>180975</xdr:rowOff>
        </xdr:from>
        <xdr:to>
          <xdr:col>94</xdr:col>
          <xdr:colOff>9525</xdr:colOff>
          <xdr:row>581</xdr:row>
          <xdr:rowOff>190500</xdr:rowOff>
        </xdr:to>
        <xdr:sp macro="" textlink="">
          <xdr:nvSpPr>
            <xdr:cNvPr id="11470" name="Button 1230" hidden="1">
              <a:extLst>
                <a:ext uri="{63B3BB69-23CF-44E3-9099-C40C66FF867C}">
                  <a14:compatExt spid="_x0000_s11470"/>
                </a:ext>
                <a:ext uri="{FF2B5EF4-FFF2-40B4-BE49-F238E27FC236}">
                  <a16:creationId xmlns:a16="http://schemas.microsoft.com/office/drawing/2014/main" id="{00000000-0008-0000-0300-0000C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581</xdr:row>
          <xdr:rowOff>180975</xdr:rowOff>
        </xdr:from>
        <xdr:to>
          <xdr:col>94</xdr:col>
          <xdr:colOff>9525</xdr:colOff>
          <xdr:row>581</xdr:row>
          <xdr:rowOff>190500</xdr:rowOff>
        </xdr:to>
        <xdr:sp macro="" textlink="">
          <xdr:nvSpPr>
            <xdr:cNvPr id="11471" name="Button 1231" hidden="1">
              <a:extLst>
                <a:ext uri="{63B3BB69-23CF-44E3-9099-C40C66FF867C}">
                  <a14:compatExt spid="_x0000_s11471"/>
                </a:ext>
                <a:ext uri="{FF2B5EF4-FFF2-40B4-BE49-F238E27FC236}">
                  <a16:creationId xmlns:a16="http://schemas.microsoft.com/office/drawing/2014/main" id="{00000000-0008-0000-0300-0000C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581</xdr:row>
          <xdr:rowOff>180975</xdr:rowOff>
        </xdr:from>
        <xdr:to>
          <xdr:col>94</xdr:col>
          <xdr:colOff>9525</xdr:colOff>
          <xdr:row>581</xdr:row>
          <xdr:rowOff>190500</xdr:rowOff>
        </xdr:to>
        <xdr:sp macro="" textlink="">
          <xdr:nvSpPr>
            <xdr:cNvPr id="11472" name="Button 1232" hidden="1">
              <a:extLst>
                <a:ext uri="{63B3BB69-23CF-44E3-9099-C40C66FF867C}">
                  <a14:compatExt spid="_x0000_s11472"/>
                </a:ext>
                <a:ext uri="{FF2B5EF4-FFF2-40B4-BE49-F238E27FC236}">
                  <a16:creationId xmlns:a16="http://schemas.microsoft.com/office/drawing/2014/main" id="{00000000-0008-0000-0300-0000D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581</xdr:row>
          <xdr:rowOff>180975</xdr:rowOff>
        </xdr:from>
        <xdr:to>
          <xdr:col>94</xdr:col>
          <xdr:colOff>9525</xdr:colOff>
          <xdr:row>581</xdr:row>
          <xdr:rowOff>190500</xdr:rowOff>
        </xdr:to>
        <xdr:sp macro="" textlink="">
          <xdr:nvSpPr>
            <xdr:cNvPr id="11473" name="Button 1233" hidden="1">
              <a:extLst>
                <a:ext uri="{63B3BB69-23CF-44E3-9099-C40C66FF867C}">
                  <a14:compatExt spid="_x0000_s11473"/>
                </a:ext>
                <a:ext uri="{FF2B5EF4-FFF2-40B4-BE49-F238E27FC236}">
                  <a16:creationId xmlns:a16="http://schemas.microsoft.com/office/drawing/2014/main" id="{00000000-0008-0000-0300-0000D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581</xdr:row>
          <xdr:rowOff>180975</xdr:rowOff>
        </xdr:from>
        <xdr:to>
          <xdr:col>94</xdr:col>
          <xdr:colOff>9525</xdr:colOff>
          <xdr:row>581</xdr:row>
          <xdr:rowOff>190500</xdr:rowOff>
        </xdr:to>
        <xdr:sp macro="" textlink="">
          <xdr:nvSpPr>
            <xdr:cNvPr id="11474" name="Button 1234" hidden="1">
              <a:extLst>
                <a:ext uri="{63B3BB69-23CF-44E3-9099-C40C66FF867C}">
                  <a14:compatExt spid="_x0000_s11474"/>
                </a:ext>
                <a:ext uri="{FF2B5EF4-FFF2-40B4-BE49-F238E27FC236}">
                  <a16:creationId xmlns:a16="http://schemas.microsoft.com/office/drawing/2014/main" id="{00000000-0008-0000-0300-0000D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581</xdr:row>
          <xdr:rowOff>180975</xdr:rowOff>
        </xdr:from>
        <xdr:to>
          <xdr:col>94</xdr:col>
          <xdr:colOff>9525</xdr:colOff>
          <xdr:row>581</xdr:row>
          <xdr:rowOff>190500</xdr:rowOff>
        </xdr:to>
        <xdr:sp macro="" textlink="">
          <xdr:nvSpPr>
            <xdr:cNvPr id="11475" name="Button 1235" hidden="1">
              <a:extLst>
                <a:ext uri="{63B3BB69-23CF-44E3-9099-C40C66FF867C}">
                  <a14:compatExt spid="_x0000_s11475"/>
                </a:ext>
                <a:ext uri="{FF2B5EF4-FFF2-40B4-BE49-F238E27FC236}">
                  <a16:creationId xmlns:a16="http://schemas.microsoft.com/office/drawing/2014/main" id="{00000000-0008-0000-0300-0000D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581</xdr:row>
          <xdr:rowOff>180975</xdr:rowOff>
        </xdr:from>
        <xdr:to>
          <xdr:col>94</xdr:col>
          <xdr:colOff>9525</xdr:colOff>
          <xdr:row>581</xdr:row>
          <xdr:rowOff>190500</xdr:rowOff>
        </xdr:to>
        <xdr:sp macro="" textlink="">
          <xdr:nvSpPr>
            <xdr:cNvPr id="11476" name="Button 1236" hidden="1">
              <a:extLst>
                <a:ext uri="{63B3BB69-23CF-44E3-9099-C40C66FF867C}">
                  <a14:compatExt spid="_x0000_s11476"/>
                </a:ext>
                <a:ext uri="{FF2B5EF4-FFF2-40B4-BE49-F238E27FC236}">
                  <a16:creationId xmlns:a16="http://schemas.microsoft.com/office/drawing/2014/main" id="{00000000-0008-0000-0300-0000D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477" name="Button 1237" hidden="1">
              <a:extLst>
                <a:ext uri="{63B3BB69-23CF-44E3-9099-C40C66FF867C}">
                  <a14:compatExt spid="_x0000_s11477"/>
                </a:ext>
                <a:ext uri="{FF2B5EF4-FFF2-40B4-BE49-F238E27FC236}">
                  <a16:creationId xmlns:a16="http://schemas.microsoft.com/office/drawing/2014/main" id="{00000000-0008-0000-0300-0000D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478" name="Button 1238" hidden="1">
              <a:extLst>
                <a:ext uri="{63B3BB69-23CF-44E3-9099-C40C66FF867C}">
                  <a14:compatExt spid="_x0000_s11478"/>
                </a:ext>
                <a:ext uri="{FF2B5EF4-FFF2-40B4-BE49-F238E27FC236}">
                  <a16:creationId xmlns:a16="http://schemas.microsoft.com/office/drawing/2014/main" id="{00000000-0008-0000-0300-0000D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479" name="Button 1239" hidden="1">
              <a:extLst>
                <a:ext uri="{63B3BB69-23CF-44E3-9099-C40C66FF867C}">
                  <a14:compatExt spid="_x0000_s11479"/>
                </a:ext>
                <a:ext uri="{FF2B5EF4-FFF2-40B4-BE49-F238E27FC236}">
                  <a16:creationId xmlns:a16="http://schemas.microsoft.com/office/drawing/2014/main" id="{00000000-0008-0000-0300-0000D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480" name="Button 1240" hidden="1">
              <a:extLst>
                <a:ext uri="{63B3BB69-23CF-44E3-9099-C40C66FF867C}">
                  <a14:compatExt spid="_x0000_s11480"/>
                </a:ext>
                <a:ext uri="{FF2B5EF4-FFF2-40B4-BE49-F238E27FC236}">
                  <a16:creationId xmlns:a16="http://schemas.microsoft.com/office/drawing/2014/main" id="{00000000-0008-0000-0300-0000D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481" name="Button 1241" hidden="1">
              <a:extLst>
                <a:ext uri="{63B3BB69-23CF-44E3-9099-C40C66FF867C}">
                  <a14:compatExt spid="_x0000_s11481"/>
                </a:ext>
                <a:ext uri="{FF2B5EF4-FFF2-40B4-BE49-F238E27FC236}">
                  <a16:creationId xmlns:a16="http://schemas.microsoft.com/office/drawing/2014/main" id="{00000000-0008-0000-0300-0000D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482" name="Button 1242" hidden="1">
              <a:extLst>
                <a:ext uri="{63B3BB69-23CF-44E3-9099-C40C66FF867C}">
                  <a14:compatExt spid="_x0000_s11482"/>
                </a:ext>
                <a:ext uri="{FF2B5EF4-FFF2-40B4-BE49-F238E27FC236}">
                  <a16:creationId xmlns:a16="http://schemas.microsoft.com/office/drawing/2014/main" id="{00000000-0008-0000-0300-0000D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483" name="Button 1243" hidden="1">
              <a:extLst>
                <a:ext uri="{63B3BB69-23CF-44E3-9099-C40C66FF867C}">
                  <a14:compatExt spid="_x0000_s11483"/>
                </a:ext>
                <a:ext uri="{FF2B5EF4-FFF2-40B4-BE49-F238E27FC236}">
                  <a16:creationId xmlns:a16="http://schemas.microsoft.com/office/drawing/2014/main" id="{00000000-0008-0000-0300-0000D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484" name="Button 1244" hidden="1">
              <a:extLst>
                <a:ext uri="{63B3BB69-23CF-44E3-9099-C40C66FF867C}">
                  <a14:compatExt spid="_x0000_s11484"/>
                </a:ext>
                <a:ext uri="{FF2B5EF4-FFF2-40B4-BE49-F238E27FC236}">
                  <a16:creationId xmlns:a16="http://schemas.microsoft.com/office/drawing/2014/main" id="{00000000-0008-0000-0300-0000D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485" name="Button 1245" hidden="1">
              <a:extLst>
                <a:ext uri="{63B3BB69-23CF-44E3-9099-C40C66FF867C}">
                  <a14:compatExt spid="_x0000_s11485"/>
                </a:ext>
                <a:ext uri="{FF2B5EF4-FFF2-40B4-BE49-F238E27FC236}">
                  <a16:creationId xmlns:a16="http://schemas.microsoft.com/office/drawing/2014/main" id="{00000000-0008-0000-0300-0000D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486" name="Button 1246" hidden="1">
              <a:extLst>
                <a:ext uri="{63B3BB69-23CF-44E3-9099-C40C66FF867C}">
                  <a14:compatExt spid="_x0000_s11486"/>
                </a:ext>
                <a:ext uri="{FF2B5EF4-FFF2-40B4-BE49-F238E27FC236}">
                  <a16:creationId xmlns:a16="http://schemas.microsoft.com/office/drawing/2014/main" id="{00000000-0008-0000-0300-0000D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487" name="Button 1247" hidden="1">
              <a:extLst>
                <a:ext uri="{63B3BB69-23CF-44E3-9099-C40C66FF867C}">
                  <a14:compatExt spid="_x0000_s11487"/>
                </a:ext>
                <a:ext uri="{FF2B5EF4-FFF2-40B4-BE49-F238E27FC236}">
                  <a16:creationId xmlns:a16="http://schemas.microsoft.com/office/drawing/2014/main" id="{00000000-0008-0000-0300-0000D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488" name="Button 1248" hidden="1">
              <a:extLst>
                <a:ext uri="{63B3BB69-23CF-44E3-9099-C40C66FF867C}">
                  <a14:compatExt spid="_x0000_s11488"/>
                </a:ext>
                <a:ext uri="{FF2B5EF4-FFF2-40B4-BE49-F238E27FC236}">
                  <a16:creationId xmlns:a16="http://schemas.microsoft.com/office/drawing/2014/main" id="{00000000-0008-0000-0300-0000E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489" name="Button 1249" hidden="1">
              <a:extLst>
                <a:ext uri="{63B3BB69-23CF-44E3-9099-C40C66FF867C}">
                  <a14:compatExt spid="_x0000_s11489"/>
                </a:ext>
                <a:ext uri="{FF2B5EF4-FFF2-40B4-BE49-F238E27FC236}">
                  <a16:creationId xmlns:a16="http://schemas.microsoft.com/office/drawing/2014/main" id="{00000000-0008-0000-0300-0000E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490" name="Button 1250" hidden="1">
              <a:extLst>
                <a:ext uri="{63B3BB69-23CF-44E3-9099-C40C66FF867C}">
                  <a14:compatExt spid="_x0000_s11490"/>
                </a:ext>
                <a:ext uri="{FF2B5EF4-FFF2-40B4-BE49-F238E27FC236}">
                  <a16:creationId xmlns:a16="http://schemas.microsoft.com/office/drawing/2014/main" id="{00000000-0008-0000-0300-0000E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491" name="Button 1251" hidden="1">
              <a:extLst>
                <a:ext uri="{63B3BB69-23CF-44E3-9099-C40C66FF867C}">
                  <a14:compatExt spid="_x0000_s11491"/>
                </a:ext>
                <a:ext uri="{FF2B5EF4-FFF2-40B4-BE49-F238E27FC236}">
                  <a16:creationId xmlns:a16="http://schemas.microsoft.com/office/drawing/2014/main" id="{00000000-0008-0000-0300-0000E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492" name="Button 1252" hidden="1">
              <a:extLst>
                <a:ext uri="{63B3BB69-23CF-44E3-9099-C40C66FF867C}">
                  <a14:compatExt spid="_x0000_s11492"/>
                </a:ext>
                <a:ext uri="{FF2B5EF4-FFF2-40B4-BE49-F238E27FC236}">
                  <a16:creationId xmlns:a16="http://schemas.microsoft.com/office/drawing/2014/main" id="{00000000-0008-0000-0300-0000E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493" name="Button 1253" hidden="1">
              <a:extLst>
                <a:ext uri="{63B3BB69-23CF-44E3-9099-C40C66FF867C}">
                  <a14:compatExt spid="_x0000_s11493"/>
                </a:ext>
                <a:ext uri="{FF2B5EF4-FFF2-40B4-BE49-F238E27FC236}">
                  <a16:creationId xmlns:a16="http://schemas.microsoft.com/office/drawing/2014/main" id="{00000000-0008-0000-0300-0000E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494" name="Button 1254" hidden="1">
              <a:extLst>
                <a:ext uri="{63B3BB69-23CF-44E3-9099-C40C66FF867C}">
                  <a14:compatExt spid="_x0000_s11494"/>
                </a:ext>
                <a:ext uri="{FF2B5EF4-FFF2-40B4-BE49-F238E27FC236}">
                  <a16:creationId xmlns:a16="http://schemas.microsoft.com/office/drawing/2014/main" id="{00000000-0008-0000-0300-0000E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495" name="Button 1255" hidden="1">
              <a:extLst>
                <a:ext uri="{63B3BB69-23CF-44E3-9099-C40C66FF867C}">
                  <a14:compatExt spid="_x0000_s11495"/>
                </a:ext>
                <a:ext uri="{FF2B5EF4-FFF2-40B4-BE49-F238E27FC236}">
                  <a16:creationId xmlns:a16="http://schemas.microsoft.com/office/drawing/2014/main" id="{00000000-0008-0000-0300-0000E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496" name="Button 1256" hidden="1">
              <a:extLst>
                <a:ext uri="{63B3BB69-23CF-44E3-9099-C40C66FF867C}">
                  <a14:compatExt spid="_x0000_s11496"/>
                </a:ext>
                <a:ext uri="{FF2B5EF4-FFF2-40B4-BE49-F238E27FC236}">
                  <a16:creationId xmlns:a16="http://schemas.microsoft.com/office/drawing/2014/main" id="{00000000-0008-0000-0300-0000E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497" name="Button 1257" hidden="1">
              <a:extLst>
                <a:ext uri="{63B3BB69-23CF-44E3-9099-C40C66FF867C}">
                  <a14:compatExt spid="_x0000_s11497"/>
                </a:ext>
                <a:ext uri="{FF2B5EF4-FFF2-40B4-BE49-F238E27FC236}">
                  <a16:creationId xmlns:a16="http://schemas.microsoft.com/office/drawing/2014/main" id="{00000000-0008-0000-0300-0000E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498" name="Button 1258" hidden="1">
              <a:extLst>
                <a:ext uri="{63B3BB69-23CF-44E3-9099-C40C66FF867C}">
                  <a14:compatExt spid="_x0000_s11498"/>
                </a:ext>
                <a:ext uri="{FF2B5EF4-FFF2-40B4-BE49-F238E27FC236}">
                  <a16:creationId xmlns:a16="http://schemas.microsoft.com/office/drawing/2014/main" id="{00000000-0008-0000-0300-0000E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499" name="Button 1259" hidden="1">
              <a:extLst>
                <a:ext uri="{63B3BB69-23CF-44E3-9099-C40C66FF867C}">
                  <a14:compatExt spid="_x0000_s11499"/>
                </a:ext>
                <a:ext uri="{FF2B5EF4-FFF2-40B4-BE49-F238E27FC236}">
                  <a16:creationId xmlns:a16="http://schemas.microsoft.com/office/drawing/2014/main" id="{00000000-0008-0000-0300-0000E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00" name="Button 1260" hidden="1">
              <a:extLst>
                <a:ext uri="{63B3BB69-23CF-44E3-9099-C40C66FF867C}">
                  <a14:compatExt spid="_x0000_s11500"/>
                </a:ext>
                <a:ext uri="{FF2B5EF4-FFF2-40B4-BE49-F238E27FC236}">
                  <a16:creationId xmlns:a16="http://schemas.microsoft.com/office/drawing/2014/main" id="{00000000-0008-0000-0300-0000E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01" name="Button 1261" hidden="1">
              <a:extLst>
                <a:ext uri="{63B3BB69-23CF-44E3-9099-C40C66FF867C}">
                  <a14:compatExt spid="_x0000_s11501"/>
                </a:ext>
                <a:ext uri="{FF2B5EF4-FFF2-40B4-BE49-F238E27FC236}">
                  <a16:creationId xmlns:a16="http://schemas.microsoft.com/office/drawing/2014/main" id="{00000000-0008-0000-0300-0000E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02" name="Button 1262" hidden="1">
              <a:extLst>
                <a:ext uri="{63B3BB69-23CF-44E3-9099-C40C66FF867C}">
                  <a14:compatExt spid="_x0000_s11502"/>
                </a:ext>
                <a:ext uri="{FF2B5EF4-FFF2-40B4-BE49-F238E27FC236}">
                  <a16:creationId xmlns:a16="http://schemas.microsoft.com/office/drawing/2014/main" id="{00000000-0008-0000-0300-0000E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03" name="Button 1263" hidden="1">
              <a:extLst>
                <a:ext uri="{63B3BB69-23CF-44E3-9099-C40C66FF867C}">
                  <a14:compatExt spid="_x0000_s11503"/>
                </a:ext>
                <a:ext uri="{FF2B5EF4-FFF2-40B4-BE49-F238E27FC236}">
                  <a16:creationId xmlns:a16="http://schemas.microsoft.com/office/drawing/2014/main" id="{00000000-0008-0000-0300-0000E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04" name="Button 1264" hidden="1">
              <a:extLst>
                <a:ext uri="{63B3BB69-23CF-44E3-9099-C40C66FF867C}">
                  <a14:compatExt spid="_x0000_s11504"/>
                </a:ext>
                <a:ext uri="{FF2B5EF4-FFF2-40B4-BE49-F238E27FC236}">
                  <a16:creationId xmlns:a16="http://schemas.microsoft.com/office/drawing/2014/main" id="{00000000-0008-0000-0300-0000F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05" name="Button 1265" hidden="1">
              <a:extLst>
                <a:ext uri="{63B3BB69-23CF-44E3-9099-C40C66FF867C}">
                  <a14:compatExt spid="_x0000_s11505"/>
                </a:ext>
                <a:ext uri="{FF2B5EF4-FFF2-40B4-BE49-F238E27FC236}">
                  <a16:creationId xmlns:a16="http://schemas.microsoft.com/office/drawing/2014/main" id="{00000000-0008-0000-0300-0000F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06" name="Button 1266" hidden="1">
              <a:extLst>
                <a:ext uri="{63B3BB69-23CF-44E3-9099-C40C66FF867C}">
                  <a14:compatExt spid="_x0000_s11506"/>
                </a:ext>
                <a:ext uri="{FF2B5EF4-FFF2-40B4-BE49-F238E27FC236}">
                  <a16:creationId xmlns:a16="http://schemas.microsoft.com/office/drawing/2014/main" id="{00000000-0008-0000-0300-0000F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07" name="Button 1267" hidden="1">
              <a:extLst>
                <a:ext uri="{63B3BB69-23CF-44E3-9099-C40C66FF867C}">
                  <a14:compatExt spid="_x0000_s11507"/>
                </a:ext>
                <a:ext uri="{FF2B5EF4-FFF2-40B4-BE49-F238E27FC236}">
                  <a16:creationId xmlns:a16="http://schemas.microsoft.com/office/drawing/2014/main" id="{00000000-0008-0000-0300-0000F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08" name="Button 1268" hidden="1">
              <a:extLst>
                <a:ext uri="{63B3BB69-23CF-44E3-9099-C40C66FF867C}">
                  <a14:compatExt spid="_x0000_s11508"/>
                </a:ext>
                <a:ext uri="{FF2B5EF4-FFF2-40B4-BE49-F238E27FC236}">
                  <a16:creationId xmlns:a16="http://schemas.microsoft.com/office/drawing/2014/main" id="{00000000-0008-0000-0300-0000F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09" name="Button 1269" hidden="1">
              <a:extLst>
                <a:ext uri="{63B3BB69-23CF-44E3-9099-C40C66FF867C}">
                  <a14:compatExt spid="_x0000_s11509"/>
                </a:ext>
                <a:ext uri="{FF2B5EF4-FFF2-40B4-BE49-F238E27FC236}">
                  <a16:creationId xmlns:a16="http://schemas.microsoft.com/office/drawing/2014/main" id="{00000000-0008-0000-0300-0000F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10" name="Button 1270" hidden="1">
              <a:extLst>
                <a:ext uri="{63B3BB69-23CF-44E3-9099-C40C66FF867C}">
                  <a14:compatExt spid="_x0000_s11510"/>
                </a:ext>
                <a:ext uri="{FF2B5EF4-FFF2-40B4-BE49-F238E27FC236}">
                  <a16:creationId xmlns:a16="http://schemas.microsoft.com/office/drawing/2014/main" id="{00000000-0008-0000-0300-0000F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11" name="Button 1271" hidden="1">
              <a:extLst>
                <a:ext uri="{63B3BB69-23CF-44E3-9099-C40C66FF867C}">
                  <a14:compatExt spid="_x0000_s11511"/>
                </a:ext>
                <a:ext uri="{FF2B5EF4-FFF2-40B4-BE49-F238E27FC236}">
                  <a16:creationId xmlns:a16="http://schemas.microsoft.com/office/drawing/2014/main" id="{00000000-0008-0000-0300-0000F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12" name="Button 1272" hidden="1">
              <a:extLst>
                <a:ext uri="{63B3BB69-23CF-44E3-9099-C40C66FF867C}">
                  <a14:compatExt spid="_x0000_s11512"/>
                </a:ext>
                <a:ext uri="{FF2B5EF4-FFF2-40B4-BE49-F238E27FC236}">
                  <a16:creationId xmlns:a16="http://schemas.microsoft.com/office/drawing/2014/main" id="{00000000-0008-0000-0300-0000F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13" name="Button 1273" hidden="1">
              <a:extLst>
                <a:ext uri="{63B3BB69-23CF-44E3-9099-C40C66FF867C}">
                  <a14:compatExt spid="_x0000_s11513"/>
                </a:ext>
                <a:ext uri="{FF2B5EF4-FFF2-40B4-BE49-F238E27FC236}">
                  <a16:creationId xmlns:a16="http://schemas.microsoft.com/office/drawing/2014/main" id="{00000000-0008-0000-0300-0000F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14" name="Button 1274" hidden="1">
              <a:extLst>
                <a:ext uri="{63B3BB69-23CF-44E3-9099-C40C66FF867C}">
                  <a14:compatExt spid="_x0000_s11514"/>
                </a:ext>
                <a:ext uri="{FF2B5EF4-FFF2-40B4-BE49-F238E27FC236}">
                  <a16:creationId xmlns:a16="http://schemas.microsoft.com/office/drawing/2014/main" id="{00000000-0008-0000-0300-0000F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15" name="Button 1275" hidden="1">
              <a:extLst>
                <a:ext uri="{63B3BB69-23CF-44E3-9099-C40C66FF867C}">
                  <a14:compatExt spid="_x0000_s11515"/>
                </a:ext>
                <a:ext uri="{FF2B5EF4-FFF2-40B4-BE49-F238E27FC236}">
                  <a16:creationId xmlns:a16="http://schemas.microsoft.com/office/drawing/2014/main" id="{00000000-0008-0000-0300-0000F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16" name="Button 1276" hidden="1">
              <a:extLst>
                <a:ext uri="{63B3BB69-23CF-44E3-9099-C40C66FF867C}">
                  <a14:compatExt spid="_x0000_s11516"/>
                </a:ext>
                <a:ext uri="{FF2B5EF4-FFF2-40B4-BE49-F238E27FC236}">
                  <a16:creationId xmlns:a16="http://schemas.microsoft.com/office/drawing/2014/main" id="{00000000-0008-0000-0300-0000F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17" name="Button 1277" hidden="1">
              <a:extLst>
                <a:ext uri="{63B3BB69-23CF-44E3-9099-C40C66FF867C}">
                  <a14:compatExt spid="_x0000_s11517"/>
                </a:ext>
                <a:ext uri="{FF2B5EF4-FFF2-40B4-BE49-F238E27FC236}">
                  <a16:creationId xmlns:a16="http://schemas.microsoft.com/office/drawing/2014/main" id="{00000000-0008-0000-0300-0000F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18" name="Button 1278" hidden="1">
              <a:extLst>
                <a:ext uri="{63B3BB69-23CF-44E3-9099-C40C66FF867C}">
                  <a14:compatExt spid="_x0000_s11518"/>
                </a:ext>
                <a:ext uri="{FF2B5EF4-FFF2-40B4-BE49-F238E27FC236}">
                  <a16:creationId xmlns:a16="http://schemas.microsoft.com/office/drawing/2014/main" id="{00000000-0008-0000-0300-0000F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19" name="Button 1279" hidden="1">
              <a:extLst>
                <a:ext uri="{63B3BB69-23CF-44E3-9099-C40C66FF867C}">
                  <a14:compatExt spid="_x0000_s11519"/>
                </a:ext>
                <a:ext uri="{FF2B5EF4-FFF2-40B4-BE49-F238E27FC236}">
                  <a16:creationId xmlns:a16="http://schemas.microsoft.com/office/drawing/2014/main" id="{00000000-0008-0000-0300-0000F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20" name="Button 1280" hidden="1">
              <a:extLst>
                <a:ext uri="{63B3BB69-23CF-44E3-9099-C40C66FF867C}">
                  <a14:compatExt spid="_x0000_s11520"/>
                </a:ext>
                <a:ext uri="{FF2B5EF4-FFF2-40B4-BE49-F238E27FC236}">
                  <a16:creationId xmlns:a16="http://schemas.microsoft.com/office/drawing/2014/main" id="{00000000-0008-0000-0300-000000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21" name="Button 1281" hidden="1">
              <a:extLst>
                <a:ext uri="{63B3BB69-23CF-44E3-9099-C40C66FF867C}">
                  <a14:compatExt spid="_x0000_s11521"/>
                </a:ext>
                <a:ext uri="{FF2B5EF4-FFF2-40B4-BE49-F238E27FC236}">
                  <a16:creationId xmlns:a16="http://schemas.microsoft.com/office/drawing/2014/main" id="{00000000-0008-0000-0300-000001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22" name="Button 1282" hidden="1">
              <a:extLst>
                <a:ext uri="{63B3BB69-23CF-44E3-9099-C40C66FF867C}">
                  <a14:compatExt spid="_x0000_s11522"/>
                </a:ext>
                <a:ext uri="{FF2B5EF4-FFF2-40B4-BE49-F238E27FC236}">
                  <a16:creationId xmlns:a16="http://schemas.microsoft.com/office/drawing/2014/main" id="{00000000-0008-0000-0300-000002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23" name="Button 1283" hidden="1">
              <a:extLst>
                <a:ext uri="{63B3BB69-23CF-44E3-9099-C40C66FF867C}">
                  <a14:compatExt spid="_x0000_s11523"/>
                </a:ext>
                <a:ext uri="{FF2B5EF4-FFF2-40B4-BE49-F238E27FC236}">
                  <a16:creationId xmlns:a16="http://schemas.microsoft.com/office/drawing/2014/main" id="{00000000-0008-0000-0300-000003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24" name="Button 1284" hidden="1">
              <a:extLst>
                <a:ext uri="{63B3BB69-23CF-44E3-9099-C40C66FF867C}">
                  <a14:compatExt spid="_x0000_s11524"/>
                </a:ext>
                <a:ext uri="{FF2B5EF4-FFF2-40B4-BE49-F238E27FC236}">
                  <a16:creationId xmlns:a16="http://schemas.microsoft.com/office/drawing/2014/main" id="{00000000-0008-0000-0300-000004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25" name="Button 1285" hidden="1">
              <a:extLst>
                <a:ext uri="{63B3BB69-23CF-44E3-9099-C40C66FF867C}">
                  <a14:compatExt spid="_x0000_s11525"/>
                </a:ext>
                <a:ext uri="{FF2B5EF4-FFF2-40B4-BE49-F238E27FC236}">
                  <a16:creationId xmlns:a16="http://schemas.microsoft.com/office/drawing/2014/main" id="{00000000-0008-0000-0300-000005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26" name="Button 1286" hidden="1">
              <a:extLst>
                <a:ext uri="{63B3BB69-23CF-44E3-9099-C40C66FF867C}">
                  <a14:compatExt spid="_x0000_s11526"/>
                </a:ext>
                <a:ext uri="{FF2B5EF4-FFF2-40B4-BE49-F238E27FC236}">
                  <a16:creationId xmlns:a16="http://schemas.microsoft.com/office/drawing/2014/main" id="{00000000-0008-0000-0300-000006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27" name="Button 1287" hidden="1">
              <a:extLst>
                <a:ext uri="{63B3BB69-23CF-44E3-9099-C40C66FF867C}">
                  <a14:compatExt spid="_x0000_s11527"/>
                </a:ext>
                <a:ext uri="{FF2B5EF4-FFF2-40B4-BE49-F238E27FC236}">
                  <a16:creationId xmlns:a16="http://schemas.microsoft.com/office/drawing/2014/main" id="{00000000-0008-0000-0300-000007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28" name="Button 1288" hidden="1">
              <a:extLst>
                <a:ext uri="{63B3BB69-23CF-44E3-9099-C40C66FF867C}">
                  <a14:compatExt spid="_x0000_s11528"/>
                </a:ext>
                <a:ext uri="{FF2B5EF4-FFF2-40B4-BE49-F238E27FC236}">
                  <a16:creationId xmlns:a16="http://schemas.microsoft.com/office/drawing/2014/main" id="{00000000-0008-0000-0300-000008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29" name="Button 1289" hidden="1">
              <a:extLst>
                <a:ext uri="{63B3BB69-23CF-44E3-9099-C40C66FF867C}">
                  <a14:compatExt spid="_x0000_s11529"/>
                </a:ext>
                <a:ext uri="{FF2B5EF4-FFF2-40B4-BE49-F238E27FC236}">
                  <a16:creationId xmlns:a16="http://schemas.microsoft.com/office/drawing/2014/main" id="{00000000-0008-0000-0300-000009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30" name="Button 1290" hidden="1">
              <a:extLst>
                <a:ext uri="{63B3BB69-23CF-44E3-9099-C40C66FF867C}">
                  <a14:compatExt spid="_x0000_s11530"/>
                </a:ext>
                <a:ext uri="{FF2B5EF4-FFF2-40B4-BE49-F238E27FC236}">
                  <a16:creationId xmlns:a16="http://schemas.microsoft.com/office/drawing/2014/main" id="{00000000-0008-0000-0300-00000A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31" name="Button 1291" hidden="1">
              <a:extLst>
                <a:ext uri="{63B3BB69-23CF-44E3-9099-C40C66FF867C}">
                  <a14:compatExt spid="_x0000_s11531"/>
                </a:ext>
                <a:ext uri="{FF2B5EF4-FFF2-40B4-BE49-F238E27FC236}">
                  <a16:creationId xmlns:a16="http://schemas.microsoft.com/office/drawing/2014/main" id="{00000000-0008-0000-0300-00000B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32" name="Button 1292" hidden="1">
              <a:extLst>
                <a:ext uri="{63B3BB69-23CF-44E3-9099-C40C66FF867C}">
                  <a14:compatExt spid="_x0000_s11532"/>
                </a:ext>
                <a:ext uri="{FF2B5EF4-FFF2-40B4-BE49-F238E27FC236}">
                  <a16:creationId xmlns:a16="http://schemas.microsoft.com/office/drawing/2014/main" id="{00000000-0008-0000-0300-00000C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33" name="Button 1293" hidden="1">
              <a:extLst>
                <a:ext uri="{63B3BB69-23CF-44E3-9099-C40C66FF867C}">
                  <a14:compatExt spid="_x0000_s11533"/>
                </a:ext>
                <a:ext uri="{FF2B5EF4-FFF2-40B4-BE49-F238E27FC236}">
                  <a16:creationId xmlns:a16="http://schemas.microsoft.com/office/drawing/2014/main" id="{00000000-0008-0000-0300-00000D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34" name="Button 1294" hidden="1">
              <a:extLst>
                <a:ext uri="{63B3BB69-23CF-44E3-9099-C40C66FF867C}">
                  <a14:compatExt spid="_x0000_s11534"/>
                </a:ext>
                <a:ext uri="{FF2B5EF4-FFF2-40B4-BE49-F238E27FC236}">
                  <a16:creationId xmlns:a16="http://schemas.microsoft.com/office/drawing/2014/main" id="{00000000-0008-0000-0300-00000E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35" name="Button 1295" hidden="1">
              <a:extLst>
                <a:ext uri="{63B3BB69-23CF-44E3-9099-C40C66FF867C}">
                  <a14:compatExt spid="_x0000_s11535"/>
                </a:ext>
                <a:ext uri="{FF2B5EF4-FFF2-40B4-BE49-F238E27FC236}">
                  <a16:creationId xmlns:a16="http://schemas.microsoft.com/office/drawing/2014/main" id="{00000000-0008-0000-0300-00000F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36" name="Button 1296" hidden="1">
              <a:extLst>
                <a:ext uri="{63B3BB69-23CF-44E3-9099-C40C66FF867C}">
                  <a14:compatExt spid="_x0000_s11536"/>
                </a:ext>
                <a:ext uri="{FF2B5EF4-FFF2-40B4-BE49-F238E27FC236}">
                  <a16:creationId xmlns:a16="http://schemas.microsoft.com/office/drawing/2014/main" id="{00000000-0008-0000-0300-000010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37" name="Button 1297" hidden="1">
              <a:extLst>
                <a:ext uri="{63B3BB69-23CF-44E3-9099-C40C66FF867C}">
                  <a14:compatExt spid="_x0000_s11537"/>
                </a:ext>
                <a:ext uri="{FF2B5EF4-FFF2-40B4-BE49-F238E27FC236}">
                  <a16:creationId xmlns:a16="http://schemas.microsoft.com/office/drawing/2014/main" id="{00000000-0008-0000-0300-000011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38" name="Button 1298" hidden="1">
              <a:extLst>
                <a:ext uri="{63B3BB69-23CF-44E3-9099-C40C66FF867C}">
                  <a14:compatExt spid="_x0000_s11538"/>
                </a:ext>
                <a:ext uri="{FF2B5EF4-FFF2-40B4-BE49-F238E27FC236}">
                  <a16:creationId xmlns:a16="http://schemas.microsoft.com/office/drawing/2014/main" id="{00000000-0008-0000-0300-000012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39" name="Button 1299" hidden="1">
              <a:extLst>
                <a:ext uri="{63B3BB69-23CF-44E3-9099-C40C66FF867C}">
                  <a14:compatExt spid="_x0000_s11539"/>
                </a:ext>
                <a:ext uri="{FF2B5EF4-FFF2-40B4-BE49-F238E27FC236}">
                  <a16:creationId xmlns:a16="http://schemas.microsoft.com/office/drawing/2014/main" id="{00000000-0008-0000-0300-000013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40" name="Button 1300" hidden="1">
              <a:extLst>
                <a:ext uri="{63B3BB69-23CF-44E3-9099-C40C66FF867C}">
                  <a14:compatExt spid="_x0000_s11540"/>
                </a:ext>
                <a:ext uri="{FF2B5EF4-FFF2-40B4-BE49-F238E27FC236}">
                  <a16:creationId xmlns:a16="http://schemas.microsoft.com/office/drawing/2014/main" id="{00000000-0008-0000-0300-000014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41" name="Button 1301" hidden="1">
              <a:extLst>
                <a:ext uri="{63B3BB69-23CF-44E3-9099-C40C66FF867C}">
                  <a14:compatExt spid="_x0000_s11541"/>
                </a:ext>
                <a:ext uri="{FF2B5EF4-FFF2-40B4-BE49-F238E27FC236}">
                  <a16:creationId xmlns:a16="http://schemas.microsoft.com/office/drawing/2014/main" id="{00000000-0008-0000-0300-000015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42" name="Button 1302" hidden="1">
              <a:extLst>
                <a:ext uri="{63B3BB69-23CF-44E3-9099-C40C66FF867C}">
                  <a14:compatExt spid="_x0000_s11542"/>
                </a:ext>
                <a:ext uri="{FF2B5EF4-FFF2-40B4-BE49-F238E27FC236}">
                  <a16:creationId xmlns:a16="http://schemas.microsoft.com/office/drawing/2014/main" id="{00000000-0008-0000-0300-000016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43" name="Button 1303" hidden="1">
              <a:extLst>
                <a:ext uri="{63B3BB69-23CF-44E3-9099-C40C66FF867C}">
                  <a14:compatExt spid="_x0000_s11543"/>
                </a:ext>
                <a:ext uri="{FF2B5EF4-FFF2-40B4-BE49-F238E27FC236}">
                  <a16:creationId xmlns:a16="http://schemas.microsoft.com/office/drawing/2014/main" id="{00000000-0008-0000-0300-000017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44" name="Button 1304" hidden="1">
              <a:extLst>
                <a:ext uri="{63B3BB69-23CF-44E3-9099-C40C66FF867C}">
                  <a14:compatExt spid="_x0000_s11544"/>
                </a:ext>
                <a:ext uri="{FF2B5EF4-FFF2-40B4-BE49-F238E27FC236}">
                  <a16:creationId xmlns:a16="http://schemas.microsoft.com/office/drawing/2014/main" id="{00000000-0008-0000-0300-000018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45" name="Button 1305" hidden="1">
              <a:extLst>
                <a:ext uri="{63B3BB69-23CF-44E3-9099-C40C66FF867C}">
                  <a14:compatExt spid="_x0000_s11545"/>
                </a:ext>
                <a:ext uri="{FF2B5EF4-FFF2-40B4-BE49-F238E27FC236}">
                  <a16:creationId xmlns:a16="http://schemas.microsoft.com/office/drawing/2014/main" id="{00000000-0008-0000-0300-000019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46" name="Button 1306" hidden="1">
              <a:extLst>
                <a:ext uri="{63B3BB69-23CF-44E3-9099-C40C66FF867C}">
                  <a14:compatExt spid="_x0000_s11546"/>
                </a:ext>
                <a:ext uri="{FF2B5EF4-FFF2-40B4-BE49-F238E27FC236}">
                  <a16:creationId xmlns:a16="http://schemas.microsoft.com/office/drawing/2014/main" id="{00000000-0008-0000-0300-00001A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47" name="Button 1307" hidden="1">
              <a:extLst>
                <a:ext uri="{63B3BB69-23CF-44E3-9099-C40C66FF867C}">
                  <a14:compatExt spid="_x0000_s11547"/>
                </a:ext>
                <a:ext uri="{FF2B5EF4-FFF2-40B4-BE49-F238E27FC236}">
                  <a16:creationId xmlns:a16="http://schemas.microsoft.com/office/drawing/2014/main" id="{00000000-0008-0000-0300-00001B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48" name="Button 1308" hidden="1">
              <a:extLst>
                <a:ext uri="{63B3BB69-23CF-44E3-9099-C40C66FF867C}">
                  <a14:compatExt spid="_x0000_s11548"/>
                </a:ext>
                <a:ext uri="{FF2B5EF4-FFF2-40B4-BE49-F238E27FC236}">
                  <a16:creationId xmlns:a16="http://schemas.microsoft.com/office/drawing/2014/main" id="{00000000-0008-0000-0300-00001C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49" name="Button 1309" hidden="1">
              <a:extLst>
                <a:ext uri="{63B3BB69-23CF-44E3-9099-C40C66FF867C}">
                  <a14:compatExt spid="_x0000_s11549"/>
                </a:ext>
                <a:ext uri="{FF2B5EF4-FFF2-40B4-BE49-F238E27FC236}">
                  <a16:creationId xmlns:a16="http://schemas.microsoft.com/office/drawing/2014/main" id="{00000000-0008-0000-0300-00001D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50" name="Button 1310" hidden="1">
              <a:extLst>
                <a:ext uri="{63B3BB69-23CF-44E3-9099-C40C66FF867C}">
                  <a14:compatExt spid="_x0000_s11550"/>
                </a:ext>
                <a:ext uri="{FF2B5EF4-FFF2-40B4-BE49-F238E27FC236}">
                  <a16:creationId xmlns:a16="http://schemas.microsoft.com/office/drawing/2014/main" id="{00000000-0008-0000-0300-00001E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51" name="Button 1311" hidden="1">
              <a:extLst>
                <a:ext uri="{63B3BB69-23CF-44E3-9099-C40C66FF867C}">
                  <a14:compatExt spid="_x0000_s11551"/>
                </a:ext>
                <a:ext uri="{FF2B5EF4-FFF2-40B4-BE49-F238E27FC236}">
                  <a16:creationId xmlns:a16="http://schemas.microsoft.com/office/drawing/2014/main" id="{00000000-0008-0000-0300-00001F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52" name="Button 1312" hidden="1">
              <a:extLst>
                <a:ext uri="{63B3BB69-23CF-44E3-9099-C40C66FF867C}">
                  <a14:compatExt spid="_x0000_s11552"/>
                </a:ext>
                <a:ext uri="{FF2B5EF4-FFF2-40B4-BE49-F238E27FC236}">
                  <a16:creationId xmlns:a16="http://schemas.microsoft.com/office/drawing/2014/main" id="{00000000-0008-0000-0300-000020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53" name="Button 1313" hidden="1">
              <a:extLst>
                <a:ext uri="{63B3BB69-23CF-44E3-9099-C40C66FF867C}">
                  <a14:compatExt spid="_x0000_s11553"/>
                </a:ext>
                <a:ext uri="{FF2B5EF4-FFF2-40B4-BE49-F238E27FC236}">
                  <a16:creationId xmlns:a16="http://schemas.microsoft.com/office/drawing/2014/main" id="{00000000-0008-0000-0300-000021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54" name="Button 1314" hidden="1">
              <a:extLst>
                <a:ext uri="{63B3BB69-23CF-44E3-9099-C40C66FF867C}">
                  <a14:compatExt spid="_x0000_s11554"/>
                </a:ext>
                <a:ext uri="{FF2B5EF4-FFF2-40B4-BE49-F238E27FC236}">
                  <a16:creationId xmlns:a16="http://schemas.microsoft.com/office/drawing/2014/main" id="{00000000-0008-0000-0300-000022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55" name="Button 1315" hidden="1">
              <a:extLst>
                <a:ext uri="{63B3BB69-23CF-44E3-9099-C40C66FF867C}">
                  <a14:compatExt spid="_x0000_s11555"/>
                </a:ext>
                <a:ext uri="{FF2B5EF4-FFF2-40B4-BE49-F238E27FC236}">
                  <a16:creationId xmlns:a16="http://schemas.microsoft.com/office/drawing/2014/main" id="{00000000-0008-0000-0300-000023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56" name="Button 1316" hidden="1">
              <a:extLst>
                <a:ext uri="{63B3BB69-23CF-44E3-9099-C40C66FF867C}">
                  <a14:compatExt spid="_x0000_s11556"/>
                </a:ext>
                <a:ext uri="{FF2B5EF4-FFF2-40B4-BE49-F238E27FC236}">
                  <a16:creationId xmlns:a16="http://schemas.microsoft.com/office/drawing/2014/main" id="{00000000-0008-0000-0300-000024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57" name="Button 1317" hidden="1">
              <a:extLst>
                <a:ext uri="{63B3BB69-23CF-44E3-9099-C40C66FF867C}">
                  <a14:compatExt spid="_x0000_s11557"/>
                </a:ext>
                <a:ext uri="{FF2B5EF4-FFF2-40B4-BE49-F238E27FC236}">
                  <a16:creationId xmlns:a16="http://schemas.microsoft.com/office/drawing/2014/main" id="{00000000-0008-0000-0300-000025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58" name="Button 1318" hidden="1">
              <a:extLst>
                <a:ext uri="{63B3BB69-23CF-44E3-9099-C40C66FF867C}">
                  <a14:compatExt spid="_x0000_s11558"/>
                </a:ext>
                <a:ext uri="{FF2B5EF4-FFF2-40B4-BE49-F238E27FC236}">
                  <a16:creationId xmlns:a16="http://schemas.microsoft.com/office/drawing/2014/main" id="{00000000-0008-0000-0300-000026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59" name="Button 1319" hidden="1">
              <a:extLst>
                <a:ext uri="{63B3BB69-23CF-44E3-9099-C40C66FF867C}">
                  <a14:compatExt spid="_x0000_s11559"/>
                </a:ext>
                <a:ext uri="{FF2B5EF4-FFF2-40B4-BE49-F238E27FC236}">
                  <a16:creationId xmlns:a16="http://schemas.microsoft.com/office/drawing/2014/main" id="{00000000-0008-0000-0300-000027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60" name="Button 1320" hidden="1">
              <a:extLst>
                <a:ext uri="{63B3BB69-23CF-44E3-9099-C40C66FF867C}">
                  <a14:compatExt spid="_x0000_s11560"/>
                </a:ext>
                <a:ext uri="{FF2B5EF4-FFF2-40B4-BE49-F238E27FC236}">
                  <a16:creationId xmlns:a16="http://schemas.microsoft.com/office/drawing/2014/main" id="{00000000-0008-0000-0300-000028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61" name="Button 1321" hidden="1">
              <a:extLst>
                <a:ext uri="{63B3BB69-23CF-44E3-9099-C40C66FF867C}">
                  <a14:compatExt spid="_x0000_s11561"/>
                </a:ext>
                <a:ext uri="{FF2B5EF4-FFF2-40B4-BE49-F238E27FC236}">
                  <a16:creationId xmlns:a16="http://schemas.microsoft.com/office/drawing/2014/main" id="{00000000-0008-0000-0300-000029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62" name="Button 1322" hidden="1">
              <a:extLst>
                <a:ext uri="{63B3BB69-23CF-44E3-9099-C40C66FF867C}">
                  <a14:compatExt spid="_x0000_s11562"/>
                </a:ext>
                <a:ext uri="{FF2B5EF4-FFF2-40B4-BE49-F238E27FC236}">
                  <a16:creationId xmlns:a16="http://schemas.microsoft.com/office/drawing/2014/main" id="{00000000-0008-0000-0300-00002A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63" name="Button 1323" hidden="1">
              <a:extLst>
                <a:ext uri="{63B3BB69-23CF-44E3-9099-C40C66FF867C}">
                  <a14:compatExt spid="_x0000_s11563"/>
                </a:ext>
                <a:ext uri="{FF2B5EF4-FFF2-40B4-BE49-F238E27FC236}">
                  <a16:creationId xmlns:a16="http://schemas.microsoft.com/office/drawing/2014/main" id="{00000000-0008-0000-0300-00002B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64" name="Button 1324" hidden="1">
              <a:extLst>
                <a:ext uri="{63B3BB69-23CF-44E3-9099-C40C66FF867C}">
                  <a14:compatExt spid="_x0000_s11564"/>
                </a:ext>
                <a:ext uri="{FF2B5EF4-FFF2-40B4-BE49-F238E27FC236}">
                  <a16:creationId xmlns:a16="http://schemas.microsoft.com/office/drawing/2014/main" id="{00000000-0008-0000-0300-00002C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65" name="Button 1325" hidden="1">
              <a:extLst>
                <a:ext uri="{63B3BB69-23CF-44E3-9099-C40C66FF867C}">
                  <a14:compatExt spid="_x0000_s11565"/>
                </a:ext>
                <a:ext uri="{FF2B5EF4-FFF2-40B4-BE49-F238E27FC236}">
                  <a16:creationId xmlns:a16="http://schemas.microsoft.com/office/drawing/2014/main" id="{00000000-0008-0000-0300-00002D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66" name="Button 1326" hidden="1">
              <a:extLst>
                <a:ext uri="{63B3BB69-23CF-44E3-9099-C40C66FF867C}">
                  <a14:compatExt spid="_x0000_s11566"/>
                </a:ext>
                <a:ext uri="{FF2B5EF4-FFF2-40B4-BE49-F238E27FC236}">
                  <a16:creationId xmlns:a16="http://schemas.microsoft.com/office/drawing/2014/main" id="{00000000-0008-0000-0300-00002E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67" name="Button 1327" hidden="1">
              <a:extLst>
                <a:ext uri="{63B3BB69-23CF-44E3-9099-C40C66FF867C}">
                  <a14:compatExt spid="_x0000_s11567"/>
                </a:ext>
                <a:ext uri="{FF2B5EF4-FFF2-40B4-BE49-F238E27FC236}">
                  <a16:creationId xmlns:a16="http://schemas.microsoft.com/office/drawing/2014/main" id="{00000000-0008-0000-0300-00002F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68" name="Button 1328" hidden="1">
              <a:extLst>
                <a:ext uri="{63B3BB69-23CF-44E3-9099-C40C66FF867C}">
                  <a14:compatExt spid="_x0000_s11568"/>
                </a:ext>
                <a:ext uri="{FF2B5EF4-FFF2-40B4-BE49-F238E27FC236}">
                  <a16:creationId xmlns:a16="http://schemas.microsoft.com/office/drawing/2014/main" id="{00000000-0008-0000-0300-000030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69" name="Button 1329" hidden="1">
              <a:extLst>
                <a:ext uri="{63B3BB69-23CF-44E3-9099-C40C66FF867C}">
                  <a14:compatExt spid="_x0000_s11569"/>
                </a:ext>
                <a:ext uri="{FF2B5EF4-FFF2-40B4-BE49-F238E27FC236}">
                  <a16:creationId xmlns:a16="http://schemas.microsoft.com/office/drawing/2014/main" id="{00000000-0008-0000-0300-000031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70" name="Button 1330" hidden="1">
              <a:extLst>
                <a:ext uri="{63B3BB69-23CF-44E3-9099-C40C66FF867C}">
                  <a14:compatExt spid="_x0000_s11570"/>
                </a:ext>
                <a:ext uri="{FF2B5EF4-FFF2-40B4-BE49-F238E27FC236}">
                  <a16:creationId xmlns:a16="http://schemas.microsoft.com/office/drawing/2014/main" id="{00000000-0008-0000-0300-000032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71" name="Button 1331" hidden="1">
              <a:extLst>
                <a:ext uri="{63B3BB69-23CF-44E3-9099-C40C66FF867C}">
                  <a14:compatExt spid="_x0000_s11571"/>
                </a:ext>
                <a:ext uri="{FF2B5EF4-FFF2-40B4-BE49-F238E27FC236}">
                  <a16:creationId xmlns:a16="http://schemas.microsoft.com/office/drawing/2014/main" id="{00000000-0008-0000-0300-000033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72" name="Button 1332" hidden="1">
              <a:extLst>
                <a:ext uri="{63B3BB69-23CF-44E3-9099-C40C66FF867C}">
                  <a14:compatExt spid="_x0000_s11572"/>
                </a:ext>
                <a:ext uri="{FF2B5EF4-FFF2-40B4-BE49-F238E27FC236}">
                  <a16:creationId xmlns:a16="http://schemas.microsoft.com/office/drawing/2014/main" id="{00000000-0008-0000-0300-000034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73" name="Button 1333" hidden="1">
              <a:extLst>
                <a:ext uri="{63B3BB69-23CF-44E3-9099-C40C66FF867C}">
                  <a14:compatExt spid="_x0000_s11573"/>
                </a:ext>
                <a:ext uri="{FF2B5EF4-FFF2-40B4-BE49-F238E27FC236}">
                  <a16:creationId xmlns:a16="http://schemas.microsoft.com/office/drawing/2014/main" id="{00000000-0008-0000-0300-000035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74" name="Button 1334" hidden="1">
              <a:extLst>
                <a:ext uri="{63B3BB69-23CF-44E3-9099-C40C66FF867C}">
                  <a14:compatExt spid="_x0000_s11574"/>
                </a:ext>
                <a:ext uri="{FF2B5EF4-FFF2-40B4-BE49-F238E27FC236}">
                  <a16:creationId xmlns:a16="http://schemas.microsoft.com/office/drawing/2014/main" id="{00000000-0008-0000-0300-000036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75" name="Button 1335" hidden="1">
              <a:extLst>
                <a:ext uri="{63B3BB69-23CF-44E3-9099-C40C66FF867C}">
                  <a14:compatExt spid="_x0000_s11575"/>
                </a:ext>
                <a:ext uri="{FF2B5EF4-FFF2-40B4-BE49-F238E27FC236}">
                  <a16:creationId xmlns:a16="http://schemas.microsoft.com/office/drawing/2014/main" id="{00000000-0008-0000-0300-000037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76" name="Button 1336" hidden="1">
              <a:extLst>
                <a:ext uri="{63B3BB69-23CF-44E3-9099-C40C66FF867C}">
                  <a14:compatExt spid="_x0000_s11576"/>
                </a:ext>
                <a:ext uri="{FF2B5EF4-FFF2-40B4-BE49-F238E27FC236}">
                  <a16:creationId xmlns:a16="http://schemas.microsoft.com/office/drawing/2014/main" id="{00000000-0008-0000-0300-000038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77" name="Button 1337" hidden="1">
              <a:extLst>
                <a:ext uri="{63B3BB69-23CF-44E3-9099-C40C66FF867C}">
                  <a14:compatExt spid="_x0000_s11577"/>
                </a:ext>
                <a:ext uri="{FF2B5EF4-FFF2-40B4-BE49-F238E27FC236}">
                  <a16:creationId xmlns:a16="http://schemas.microsoft.com/office/drawing/2014/main" id="{00000000-0008-0000-0300-000039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78" name="Button 1338" hidden="1">
              <a:extLst>
                <a:ext uri="{63B3BB69-23CF-44E3-9099-C40C66FF867C}">
                  <a14:compatExt spid="_x0000_s11578"/>
                </a:ext>
                <a:ext uri="{FF2B5EF4-FFF2-40B4-BE49-F238E27FC236}">
                  <a16:creationId xmlns:a16="http://schemas.microsoft.com/office/drawing/2014/main" id="{00000000-0008-0000-0300-00003A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79" name="Button 1339" hidden="1">
              <a:extLst>
                <a:ext uri="{63B3BB69-23CF-44E3-9099-C40C66FF867C}">
                  <a14:compatExt spid="_x0000_s11579"/>
                </a:ext>
                <a:ext uri="{FF2B5EF4-FFF2-40B4-BE49-F238E27FC236}">
                  <a16:creationId xmlns:a16="http://schemas.microsoft.com/office/drawing/2014/main" id="{00000000-0008-0000-0300-00003B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80" name="Button 1340" hidden="1">
              <a:extLst>
                <a:ext uri="{63B3BB69-23CF-44E3-9099-C40C66FF867C}">
                  <a14:compatExt spid="_x0000_s11580"/>
                </a:ext>
                <a:ext uri="{FF2B5EF4-FFF2-40B4-BE49-F238E27FC236}">
                  <a16:creationId xmlns:a16="http://schemas.microsoft.com/office/drawing/2014/main" id="{00000000-0008-0000-0300-00003C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81" name="Button 1341" hidden="1">
              <a:extLst>
                <a:ext uri="{63B3BB69-23CF-44E3-9099-C40C66FF867C}">
                  <a14:compatExt spid="_x0000_s11581"/>
                </a:ext>
                <a:ext uri="{FF2B5EF4-FFF2-40B4-BE49-F238E27FC236}">
                  <a16:creationId xmlns:a16="http://schemas.microsoft.com/office/drawing/2014/main" id="{00000000-0008-0000-0300-00003D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82" name="Button 1342" hidden="1">
              <a:extLst>
                <a:ext uri="{63B3BB69-23CF-44E3-9099-C40C66FF867C}">
                  <a14:compatExt spid="_x0000_s11582"/>
                </a:ext>
                <a:ext uri="{FF2B5EF4-FFF2-40B4-BE49-F238E27FC236}">
                  <a16:creationId xmlns:a16="http://schemas.microsoft.com/office/drawing/2014/main" id="{00000000-0008-0000-0300-00003E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83" name="Button 1343" hidden="1">
              <a:extLst>
                <a:ext uri="{63B3BB69-23CF-44E3-9099-C40C66FF867C}">
                  <a14:compatExt spid="_x0000_s11583"/>
                </a:ext>
                <a:ext uri="{FF2B5EF4-FFF2-40B4-BE49-F238E27FC236}">
                  <a16:creationId xmlns:a16="http://schemas.microsoft.com/office/drawing/2014/main" id="{00000000-0008-0000-0300-00003F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84" name="Button 1344" hidden="1">
              <a:extLst>
                <a:ext uri="{63B3BB69-23CF-44E3-9099-C40C66FF867C}">
                  <a14:compatExt spid="_x0000_s11584"/>
                </a:ext>
                <a:ext uri="{FF2B5EF4-FFF2-40B4-BE49-F238E27FC236}">
                  <a16:creationId xmlns:a16="http://schemas.microsoft.com/office/drawing/2014/main" id="{00000000-0008-0000-0300-000040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85" name="Button 1345" hidden="1">
              <a:extLst>
                <a:ext uri="{63B3BB69-23CF-44E3-9099-C40C66FF867C}">
                  <a14:compatExt spid="_x0000_s11585"/>
                </a:ext>
                <a:ext uri="{FF2B5EF4-FFF2-40B4-BE49-F238E27FC236}">
                  <a16:creationId xmlns:a16="http://schemas.microsoft.com/office/drawing/2014/main" id="{00000000-0008-0000-0300-000041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86" name="Button 1346" hidden="1">
              <a:extLst>
                <a:ext uri="{63B3BB69-23CF-44E3-9099-C40C66FF867C}">
                  <a14:compatExt spid="_x0000_s11586"/>
                </a:ext>
                <a:ext uri="{FF2B5EF4-FFF2-40B4-BE49-F238E27FC236}">
                  <a16:creationId xmlns:a16="http://schemas.microsoft.com/office/drawing/2014/main" id="{00000000-0008-0000-0300-000042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87" name="Button 1347" hidden="1">
              <a:extLst>
                <a:ext uri="{63B3BB69-23CF-44E3-9099-C40C66FF867C}">
                  <a14:compatExt spid="_x0000_s11587"/>
                </a:ext>
                <a:ext uri="{FF2B5EF4-FFF2-40B4-BE49-F238E27FC236}">
                  <a16:creationId xmlns:a16="http://schemas.microsoft.com/office/drawing/2014/main" id="{00000000-0008-0000-0300-000043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88" name="Button 1348" hidden="1">
              <a:extLst>
                <a:ext uri="{63B3BB69-23CF-44E3-9099-C40C66FF867C}">
                  <a14:compatExt spid="_x0000_s11588"/>
                </a:ext>
                <a:ext uri="{FF2B5EF4-FFF2-40B4-BE49-F238E27FC236}">
                  <a16:creationId xmlns:a16="http://schemas.microsoft.com/office/drawing/2014/main" id="{00000000-0008-0000-0300-000044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89" name="Button 1349" hidden="1">
              <a:extLst>
                <a:ext uri="{63B3BB69-23CF-44E3-9099-C40C66FF867C}">
                  <a14:compatExt spid="_x0000_s11589"/>
                </a:ext>
                <a:ext uri="{FF2B5EF4-FFF2-40B4-BE49-F238E27FC236}">
                  <a16:creationId xmlns:a16="http://schemas.microsoft.com/office/drawing/2014/main" id="{00000000-0008-0000-0300-000045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90" name="Button 1350" hidden="1">
              <a:extLst>
                <a:ext uri="{63B3BB69-23CF-44E3-9099-C40C66FF867C}">
                  <a14:compatExt spid="_x0000_s11590"/>
                </a:ext>
                <a:ext uri="{FF2B5EF4-FFF2-40B4-BE49-F238E27FC236}">
                  <a16:creationId xmlns:a16="http://schemas.microsoft.com/office/drawing/2014/main" id="{00000000-0008-0000-0300-000046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91" name="Button 1351" hidden="1">
              <a:extLst>
                <a:ext uri="{63B3BB69-23CF-44E3-9099-C40C66FF867C}">
                  <a14:compatExt spid="_x0000_s11591"/>
                </a:ext>
                <a:ext uri="{FF2B5EF4-FFF2-40B4-BE49-F238E27FC236}">
                  <a16:creationId xmlns:a16="http://schemas.microsoft.com/office/drawing/2014/main" id="{00000000-0008-0000-0300-000047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92" name="Button 1352" hidden="1">
              <a:extLst>
                <a:ext uri="{63B3BB69-23CF-44E3-9099-C40C66FF867C}">
                  <a14:compatExt spid="_x0000_s11592"/>
                </a:ext>
                <a:ext uri="{FF2B5EF4-FFF2-40B4-BE49-F238E27FC236}">
                  <a16:creationId xmlns:a16="http://schemas.microsoft.com/office/drawing/2014/main" id="{00000000-0008-0000-0300-000048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93" name="Button 1353" hidden="1">
              <a:extLst>
                <a:ext uri="{63B3BB69-23CF-44E3-9099-C40C66FF867C}">
                  <a14:compatExt spid="_x0000_s11593"/>
                </a:ext>
                <a:ext uri="{FF2B5EF4-FFF2-40B4-BE49-F238E27FC236}">
                  <a16:creationId xmlns:a16="http://schemas.microsoft.com/office/drawing/2014/main" id="{00000000-0008-0000-0300-000049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94" name="Button 1354" hidden="1">
              <a:extLst>
                <a:ext uri="{63B3BB69-23CF-44E3-9099-C40C66FF867C}">
                  <a14:compatExt spid="_x0000_s11594"/>
                </a:ext>
                <a:ext uri="{FF2B5EF4-FFF2-40B4-BE49-F238E27FC236}">
                  <a16:creationId xmlns:a16="http://schemas.microsoft.com/office/drawing/2014/main" id="{00000000-0008-0000-0300-00004A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95" name="Button 1355" hidden="1">
              <a:extLst>
                <a:ext uri="{63B3BB69-23CF-44E3-9099-C40C66FF867C}">
                  <a14:compatExt spid="_x0000_s11595"/>
                </a:ext>
                <a:ext uri="{FF2B5EF4-FFF2-40B4-BE49-F238E27FC236}">
                  <a16:creationId xmlns:a16="http://schemas.microsoft.com/office/drawing/2014/main" id="{00000000-0008-0000-0300-00004B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96" name="Button 1356" hidden="1">
              <a:extLst>
                <a:ext uri="{63B3BB69-23CF-44E3-9099-C40C66FF867C}">
                  <a14:compatExt spid="_x0000_s11596"/>
                </a:ext>
                <a:ext uri="{FF2B5EF4-FFF2-40B4-BE49-F238E27FC236}">
                  <a16:creationId xmlns:a16="http://schemas.microsoft.com/office/drawing/2014/main" id="{00000000-0008-0000-0300-00004C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97" name="Button 1357" hidden="1">
              <a:extLst>
                <a:ext uri="{63B3BB69-23CF-44E3-9099-C40C66FF867C}">
                  <a14:compatExt spid="_x0000_s11597"/>
                </a:ext>
                <a:ext uri="{FF2B5EF4-FFF2-40B4-BE49-F238E27FC236}">
                  <a16:creationId xmlns:a16="http://schemas.microsoft.com/office/drawing/2014/main" id="{00000000-0008-0000-0300-00004D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98" name="Button 1358" hidden="1">
              <a:extLst>
                <a:ext uri="{63B3BB69-23CF-44E3-9099-C40C66FF867C}">
                  <a14:compatExt spid="_x0000_s11598"/>
                </a:ext>
                <a:ext uri="{FF2B5EF4-FFF2-40B4-BE49-F238E27FC236}">
                  <a16:creationId xmlns:a16="http://schemas.microsoft.com/office/drawing/2014/main" id="{00000000-0008-0000-0300-00004E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599" name="Button 1359" hidden="1">
              <a:extLst>
                <a:ext uri="{63B3BB69-23CF-44E3-9099-C40C66FF867C}">
                  <a14:compatExt spid="_x0000_s11599"/>
                </a:ext>
                <a:ext uri="{FF2B5EF4-FFF2-40B4-BE49-F238E27FC236}">
                  <a16:creationId xmlns:a16="http://schemas.microsoft.com/office/drawing/2014/main" id="{00000000-0008-0000-0300-00004F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00" name="Button 1360" hidden="1">
              <a:extLst>
                <a:ext uri="{63B3BB69-23CF-44E3-9099-C40C66FF867C}">
                  <a14:compatExt spid="_x0000_s11600"/>
                </a:ext>
                <a:ext uri="{FF2B5EF4-FFF2-40B4-BE49-F238E27FC236}">
                  <a16:creationId xmlns:a16="http://schemas.microsoft.com/office/drawing/2014/main" id="{00000000-0008-0000-0300-000050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01" name="Button 1361" hidden="1">
              <a:extLst>
                <a:ext uri="{63B3BB69-23CF-44E3-9099-C40C66FF867C}">
                  <a14:compatExt spid="_x0000_s11601"/>
                </a:ext>
                <a:ext uri="{FF2B5EF4-FFF2-40B4-BE49-F238E27FC236}">
                  <a16:creationId xmlns:a16="http://schemas.microsoft.com/office/drawing/2014/main" id="{00000000-0008-0000-0300-000051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02" name="Button 1362" hidden="1">
              <a:extLst>
                <a:ext uri="{63B3BB69-23CF-44E3-9099-C40C66FF867C}">
                  <a14:compatExt spid="_x0000_s11602"/>
                </a:ext>
                <a:ext uri="{FF2B5EF4-FFF2-40B4-BE49-F238E27FC236}">
                  <a16:creationId xmlns:a16="http://schemas.microsoft.com/office/drawing/2014/main" id="{00000000-0008-0000-0300-000052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03" name="Button 1363" hidden="1">
              <a:extLst>
                <a:ext uri="{63B3BB69-23CF-44E3-9099-C40C66FF867C}">
                  <a14:compatExt spid="_x0000_s11603"/>
                </a:ext>
                <a:ext uri="{FF2B5EF4-FFF2-40B4-BE49-F238E27FC236}">
                  <a16:creationId xmlns:a16="http://schemas.microsoft.com/office/drawing/2014/main" id="{00000000-0008-0000-0300-000053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04" name="Button 1364" hidden="1">
              <a:extLst>
                <a:ext uri="{63B3BB69-23CF-44E3-9099-C40C66FF867C}">
                  <a14:compatExt spid="_x0000_s11604"/>
                </a:ext>
                <a:ext uri="{FF2B5EF4-FFF2-40B4-BE49-F238E27FC236}">
                  <a16:creationId xmlns:a16="http://schemas.microsoft.com/office/drawing/2014/main" id="{00000000-0008-0000-0300-000054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05" name="Button 1365" hidden="1">
              <a:extLst>
                <a:ext uri="{63B3BB69-23CF-44E3-9099-C40C66FF867C}">
                  <a14:compatExt spid="_x0000_s11605"/>
                </a:ext>
                <a:ext uri="{FF2B5EF4-FFF2-40B4-BE49-F238E27FC236}">
                  <a16:creationId xmlns:a16="http://schemas.microsoft.com/office/drawing/2014/main" id="{00000000-0008-0000-0300-000055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06" name="Button 1366" hidden="1">
              <a:extLst>
                <a:ext uri="{63B3BB69-23CF-44E3-9099-C40C66FF867C}">
                  <a14:compatExt spid="_x0000_s11606"/>
                </a:ext>
                <a:ext uri="{FF2B5EF4-FFF2-40B4-BE49-F238E27FC236}">
                  <a16:creationId xmlns:a16="http://schemas.microsoft.com/office/drawing/2014/main" id="{00000000-0008-0000-0300-000056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07" name="Button 1367" hidden="1">
              <a:extLst>
                <a:ext uri="{63B3BB69-23CF-44E3-9099-C40C66FF867C}">
                  <a14:compatExt spid="_x0000_s11607"/>
                </a:ext>
                <a:ext uri="{FF2B5EF4-FFF2-40B4-BE49-F238E27FC236}">
                  <a16:creationId xmlns:a16="http://schemas.microsoft.com/office/drawing/2014/main" id="{00000000-0008-0000-0300-000057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08" name="Button 1368" hidden="1">
              <a:extLst>
                <a:ext uri="{63B3BB69-23CF-44E3-9099-C40C66FF867C}">
                  <a14:compatExt spid="_x0000_s11608"/>
                </a:ext>
                <a:ext uri="{FF2B5EF4-FFF2-40B4-BE49-F238E27FC236}">
                  <a16:creationId xmlns:a16="http://schemas.microsoft.com/office/drawing/2014/main" id="{00000000-0008-0000-0300-000058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09" name="Button 1369" hidden="1">
              <a:extLst>
                <a:ext uri="{63B3BB69-23CF-44E3-9099-C40C66FF867C}">
                  <a14:compatExt spid="_x0000_s11609"/>
                </a:ext>
                <a:ext uri="{FF2B5EF4-FFF2-40B4-BE49-F238E27FC236}">
                  <a16:creationId xmlns:a16="http://schemas.microsoft.com/office/drawing/2014/main" id="{00000000-0008-0000-0300-000059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10" name="Button 1370" hidden="1">
              <a:extLst>
                <a:ext uri="{63B3BB69-23CF-44E3-9099-C40C66FF867C}">
                  <a14:compatExt spid="_x0000_s11610"/>
                </a:ext>
                <a:ext uri="{FF2B5EF4-FFF2-40B4-BE49-F238E27FC236}">
                  <a16:creationId xmlns:a16="http://schemas.microsoft.com/office/drawing/2014/main" id="{00000000-0008-0000-0300-00005A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11" name="Button 1371" hidden="1">
              <a:extLst>
                <a:ext uri="{63B3BB69-23CF-44E3-9099-C40C66FF867C}">
                  <a14:compatExt spid="_x0000_s11611"/>
                </a:ext>
                <a:ext uri="{FF2B5EF4-FFF2-40B4-BE49-F238E27FC236}">
                  <a16:creationId xmlns:a16="http://schemas.microsoft.com/office/drawing/2014/main" id="{00000000-0008-0000-0300-00005B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12" name="Button 1372" hidden="1">
              <a:extLst>
                <a:ext uri="{63B3BB69-23CF-44E3-9099-C40C66FF867C}">
                  <a14:compatExt spid="_x0000_s11612"/>
                </a:ext>
                <a:ext uri="{FF2B5EF4-FFF2-40B4-BE49-F238E27FC236}">
                  <a16:creationId xmlns:a16="http://schemas.microsoft.com/office/drawing/2014/main" id="{00000000-0008-0000-0300-00005C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13" name="Button 1373" hidden="1">
              <a:extLst>
                <a:ext uri="{63B3BB69-23CF-44E3-9099-C40C66FF867C}">
                  <a14:compatExt spid="_x0000_s11613"/>
                </a:ext>
                <a:ext uri="{FF2B5EF4-FFF2-40B4-BE49-F238E27FC236}">
                  <a16:creationId xmlns:a16="http://schemas.microsoft.com/office/drawing/2014/main" id="{00000000-0008-0000-0300-00005D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14" name="Button 1374" hidden="1">
              <a:extLst>
                <a:ext uri="{63B3BB69-23CF-44E3-9099-C40C66FF867C}">
                  <a14:compatExt spid="_x0000_s11614"/>
                </a:ext>
                <a:ext uri="{FF2B5EF4-FFF2-40B4-BE49-F238E27FC236}">
                  <a16:creationId xmlns:a16="http://schemas.microsoft.com/office/drawing/2014/main" id="{00000000-0008-0000-0300-00005E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15" name="Button 1375" hidden="1">
              <a:extLst>
                <a:ext uri="{63B3BB69-23CF-44E3-9099-C40C66FF867C}">
                  <a14:compatExt spid="_x0000_s11615"/>
                </a:ext>
                <a:ext uri="{FF2B5EF4-FFF2-40B4-BE49-F238E27FC236}">
                  <a16:creationId xmlns:a16="http://schemas.microsoft.com/office/drawing/2014/main" id="{00000000-0008-0000-0300-00005F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16" name="Button 1376" hidden="1">
              <a:extLst>
                <a:ext uri="{63B3BB69-23CF-44E3-9099-C40C66FF867C}">
                  <a14:compatExt spid="_x0000_s11616"/>
                </a:ext>
                <a:ext uri="{FF2B5EF4-FFF2-40B4-BE49-F238E27FC236}">
                  <a16:creationId xmlns:a16="http://schemas.microsoft.com/office/drawing/2014/main" id="{00000000-0008-0000-0300-000060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17" name="Button 1377" hidden="1">
              <a:extLst>
                <a:ext uri="{63B3BB69-23CF-44E3-9099-C40C66FF867C}">
                  <a14:compatExt spid="_x0000_s11617"/>
                </a:ext>
                <a:ext uri="{FF2B5EF4-FFF2-40B4-BE49-F238E27FC236}">
                  <a16:creationId xmlns:a16="http://schemas.microsoft.com/office/drawing/2014/main" id="{00000000-0008-0000-0300-000061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18" name="Button 1378" hidden="1">
              <a:extLst>
                <a:ext uri="{63B3BB69-23CF-44E3-9099-C40C66FF867C}">
                  <a14:compatExt spid="_x0000_s11618"/>
                </a:ext>
                <a:ext uri="{FF2B5EF4-FFF2-40B4-BE49-F238E27FC236}">
                  <a16:creationId xmlns:a16="http://schemas.microsoft.com/office/drawing/2014/main" id="{00000000-0008-0000-0300-000062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19" name="Button 1379" hidden="1">
              <a:extLst>
                <a:ext uri="{63B3BB69-23CF-44E3-9099-C40C66FF867C}">
                  <a14:compatExt spid="_x0000_s11619"/>
                </a:ext>
                <a:ext uri="{FF2B5EF4-FFF2-40B4-BE49-F238E27FC236}">
                  <a16:creationId xmlns:a16="http://schemas.microsoft.com/office/drawing/2014/main" id="{00000000-0008-0000-0300-000063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20" name="Button 1380" hidden="1">
              <a:extLst>
                <a:ext uri="{63B3BB69-23CF-44E3-9099-C40C66FF867C}">
                  <a14:compatExt spid="_x0000_s11620"/>
                </a:ext>
                <a:ext uri="{FF2B5EF4-FFF2-40B4-BE49-F238E27FC236}">
                  <a16:creationId xmlns:a16="http://schemas.microsoft.com/office/drawing/2014/main" id="{00000000-0008-0000-0300-000064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21" name="Button 1381" hidden="1">
              <a:extLst>
                <a:ext uri="{63B3BB69-23CF-44E3-9099-C40C66FF867C}">
                  <a14:compatExt spid="_x0000_s11621"/>
                </a:ext>
                <a:ext uri="{FF2B5EF4-FFF2-40B4-BE49-F238E27FC236}">
                  <a16:creationId xmlns:a16="http://schemas.microsoft.com/office/drawing/2014/main" id="{00000000-0008-0000-0300-000065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22" name="Button 1382" hidden="1">
              <a:extLst>
                <a:ext uri="{63B3BB69-23CF-44E3-9099-C40C66FF867C}">
                  <a14:compatExt spid="_x0000_s11622"/>
                </a:ext>
                <a:ext uri="{FF2B5EF4-FFF2-40B4-BE49-F238E27FC236}">
                  <a16:creationId xmlns:a16="http://schemas.microsoft.com/office/drawing/2014/main" id="{00000000-0008-0000-0300-000066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23" name="Button 1383" hidden="1">
              <a:extLst>
                <a:ext uri="{63B3BB69-23CF-44E3-9099-C40C66FF867C}">
                  <a14:compatExt spid="_x0000_s11623"/>
                </a:ext>
                <a:ext uri="{FF2B5EF4-FFF2-40B4-BE49-F238E27FC236}">
                  <a16:creationId xmlns:a16="http://schemas.microsoft.com/office/drawing/2014/main" id="{00000000-0008-0000-0300-000067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24" name="Button 1384" hidden="1">
              <a:extLst>
                <a:ext uri="{63B3BB69-23CF-44E3-9099-C40C66FF867C}">
                  <a14:compatExt spid="_x0000_s11624"/>
                </a:ext>
                <a:ext uri="{FF2B5EF4-FFF2-40B4-BE49-F238E27FC236}">
                  <a16:creationId xmlns:a16="http://schemas.microsoft.com/office/drawing/2014/main" id="{00000000-0008-0000-0300-000068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25" name="Button 1385" hidden="1">
              <a:extLst>
                <a:ext uri="{63B3BB69-23CF-44E3-9099-C40C66FF867C}">
                  <a14:compatExt spid="_x0000_s11625"/>
                </a:ext>
                <a:ext uri="{FF2B5EF4-FFF2-40B4-BE49-F238E27FC236}">
                  <a16:creationId xmlns:a16="http://schemas.microsoft.com/office/drawing/2014/main" id="{00000000-0008-0000-0300-000069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26" name="Button 1386" hidden="1">
              <a:extLst>
                <a:ext uri="{63B3BB69-23CF-44E3-9099-C40C66FF867C}">
                  <a14:compatExt spid="_x0000_s11626"/>
                </a:ext>
                <a:ext uri="{FF2B5EF4-FFF2-40B4-BE49-F238E27FC236}">
                  <a16:creationId xmlns:a16="http://schemas.microsoft.com/office/drawing/2014/main" id="{00000000-0008-0000-0300-00006A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27" name="Button 1387" hidden="1">
              <a:extLst>
                <a:ext uri="{63B3BB69-23CF-44E3-9099-C40C66FF867C}">
                  <a14:compatExt spid="_x0000_s11627"/>
                </a:ext>
                <a:ext uri="{FF2B5EF4-FFF2-40B4-BE49-F238E27FC236}">
                  <a16:creationId xmlns:a16="http://schemas.microsoft.com/office/drawing/2014/main" id="{00000000-0008-0000-0300-00006B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28" name="Button 1388" hidden="1">
              <a:extLst>
                <a:ext uri="{63B3BB69-23CF-44E3-9099-C40C66FF867C}">
                  <a14:compatExt spid="_x0000_s11628"/>
                </a:ext>
                <a:ext uri="{FF2B5EF4-FFF2-40B4-BE49-F238E27FC236}">
                  <a16:creationId xmlns:a16="http://schemas.microsoft.com/office/drawing/2014/main" id="{00000000-0008-0000-0300-00006C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29" name="Button 1389" hidden="1">
              <a:extLst>
                <a:ext uri="{63B3BB69-23CF-44E3-9099-C40C66FF867C}">
                  <a14:compatExt spid="_x0000_s11629"/>
                </a:ext>
                <a:ext uri="{FF2B5EF4-FFF2-40B4-BE49-F238E27FC236}">
                  <a16:creationId xmlns:a16="http://schemas.microsoft.com/office/drawing/2014/main" id="{00000000-0008-0000-0300-00006D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30" name="Button 1390" hidden="1">
              <a:extLst>
                <a:ext uri="{63B3BB69-23CF-44E3-9099-C40C66FF867C}">
                  <a14:compatExt spid="_x0000_s11630"/>
                </a:ext>
                <a:ext uri="{FF2B5EF4-FFF2-40B4-BE49-F238E27FC236}">
                  <a16:creationId xmlns:a16="http://schemas.microsoft.com/office/drawing/2014/main" id="{00000000-0008-0000-0300-00006E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31" name="Button 1391" hidden="1">
              <a:extLst>
                <a:ext uri="{63B3BB69-23CF-44E3-9099-C40C66FF867C}">
                  <a14:compatExt spid="_x0000_s11631"/>
                </a:ext>
                <a:ext uri="{FF2B5EF4-FFF2-40B4-BE49-F238E27FC236}">
                  <a16:creationId xmlns:a16="http://schemas.microsoft.com/office/drawing/2014/main" id="{00000000-0008-0000-0300-00006F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32" name="Button 1392" hidden="1">
              <a:extLst>
                <a:ext uri="{63B3BB69-23CF-44E3-9099-C40C66FF867C}">
                  <a14:compatExt spid="_x0000_s11632"/>
                </a:ext>
                <a:ext uri="{FF2B5EF4-FFF2-40B4-BE49-F238E27FC236}">
                  <a16:creationId xmlns:a16="http://schemas.microsoft.com/office/drawing/2014/main" id="{00000000-0008-0000-0300-000070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33" name="Button 1393" hidden="1">
              <a:extLst>
                <a:ext uri="{63B3BB69-23CF-44E3-9099-C40C66FF867C}">
                  <a14:compatExt spid="_x0000_s11633"/>
                </a:ext>
                <a:ext uri="{FF2B5EF4-FFF2-40B4-BE49-F238E27FC236}">
                  <a16:creationId xmlns:a16="http://schemas.microsoft.com/office/drawing/2014/main" id="{00000000-0008-0000-0300-000071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34" name="Button 1394" hidden="1">
              <a:extLst>
                <a:ext uri="{63B3BB69-23CF-44E3-9099-C40C66FF867C}">
                  <a14:compatExt spid="_x0000_s11634"/>
                </a:ext>
                <a:ext uri="{FF2B5EF4-FFF2-40B4-BE49-F238E27FC236}">
                  <a16:creationId xmlns:a16="http://schemas.microsoft.com/office/drawing/2014/main" id="{00000000-0008-0000-0300-000072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35" name="Button 1395" hidden="1">
              <a:extLst>
                <a:ext uri="{63B3BB69-23CF-44E3-9099-C40C66FF867C}">
                  <a14:compatExt spid="_x0000_s11635"/>
                </a:ext>
                <a:ext uri="{FF2B5EF4-FFF2-40B4-BE49-F238E27FC236}">
                  <a16:creationId xmlns:a16="http://schemas.microsoft.com/office/drawing/2014/main" id="{00000000-0008-0000-0300-000073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36" name="Button 1396" hidden="1">
              <a:extLst>
                <a:ext uri="{63B3BB69-23CF-44E3-9099-C40C66FF867C}">
                  <a14:compatExt spid="_x0000_s11636"/>
                </a:ext>
                <a:ext uri="{FF2B5EF4-FFF2-40B4-BE49-F238E27FC236}">
                  <a16:creationId xmlns:a16="http://schemas.microsoft.com/office/drawing/2014/main" id="{00000000-0008-0000-0300-000074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37" name="Button 1397" hidden="1">
              <a:extLst>
                <a:ext uri="{63B3BB69-23CF-44E3-9099-C40C66FF867C}">
                  <a14:compatExt spid="_x0000_s11637"/>
                </a:ext>
                <a:ext uri="{FF2B5EF4-FFF2-40B4-BE49-F238E27FC236}">
                  <a16:creationId xmlns:a16="http://schemas.microsoft.com/office/drawing/2014/main" id="{00000000-0008-0000-0300-000075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38" name="Button 1398" hidden="1">
              <a:extLst>
                <a:ext uri="{63B3BB69-23CF-44E3-9099-C40C66FF867C}">
                  <a14:compatExt spid="_x0000_s11638"/>
                </a:ext>
                <a:ext uri="{FF2B5EF4-FFF2-40B4-BE49-F238E27FC236}">
                  <a16:creationId xmlns:a16="http://schemas.microsoft.com/office/drawing/2014/main" id="{00000000-0008-0000-0300-000076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39" name="Button 1399" hidden="1">
              <a:extLst>
                <a:ext uri="{63B3BB69-23CF-44E3-9099-C40C66FF867C}">
                  <a14:compatExt spid="_x0000_s11639"/>
                </a:ext>
                <a:ext uri="{FF2B5EF4-FFF2-40B4-BE49-F238E27FC236}">
                  <a16:creationId xmlns:a16="http://schemas.microsoft.com/office/drawing/2014/main" id="{00000000-0008-0000-0300-000077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40" name="Button 1400" hidden="1">
              <a:extLst>
                <a:ext uri="{63B3BB69-23CF-44E3-9099-C40C66FF867C}">
                  <a14:compatExt spid="_x0000_s11640"/>
                </a:ext>
                <a:ext uri="{FF2B5EF4-FFF2-40B4-BE49-F238E27FC236}">
                  <a16:creationId xmlns:a16="http://schemas.microsoft.com/office/drawing/2014/main" id="{00000000-0008-0000-0300-000078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41" name="Button 1401" hidden="1">
              <a:extLst>
                <a:ext uri="{63B3BB69-23CF-44E3-9099-C40C66FF867C}">
                  <a14:compatExt spid="_x0000_s11641"/>
                </a:ext>
                <a:ext uri="{FF2B5EF4-FFF2-40B4-BE49-F238E27FC236}">
                  <a16:creationId xmlns:a16="http://schemas.microsoft.com/office/drawing/2014/main" id="{00000000-0008-0000-0300-000079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42" name="Button 1402" hidden="1">
              <a:extLst>
                <a:ext uri="{63B3BB69-23CF-44E3-9099-C40C66FF867C}">
                  <a14:compatExt spid="_x0000_s11642"/>
                </a:ext>
                <a:ext uri="{FF2B5EF4-FFF2-40B4-BE49-F238E27FC236}">
                  <a16:creationId xmlns:a16="http://schemas.microsoft.com/office/drawing/2014/main" id="{00000000-0008-0000-0300-00007A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43" name="Button 1403" hidden="1">
              <a:extLst>
                <a:ext uri="{63B3BB69-23CF-44E3-9099-C40C66FF867C}">
                  <a14:compatExt spid="_x0000_s11643"/>
                </a:ext>
                <a:ext uri="{FF2B5EF4-FFF2-40B4-BE49-F238E27FC236}">
                  <a16:creationId xmlns:a16="http://schemas.microsoft.com/office/drawing/2014/main" id="{00000000-0008-0000-0300-00007B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44" name="Button 1404" hidden="1">
              <a:extLst>
                <a:ext uri="{63B3BB69-23CF-44E3-9099-C40C66FF867C}">
                  <a14:compatExt spid="_x0000_s11644"/>
                </a:ext>
                <a:ext uri="{FF2B5EF4-FFF2-40B4-BE49-F238E27FC236}">
                  <a16:creationId xmlns:a16="http://schemas.microsoft.com/office/drawing/2014/main" id="{00000000-0008-0000-0300-00007C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45" name="Button 1405" hidden="1">
              <a:extLst>
                <a:ext uri="{63B3BB69-23CF-44E3-9099-C40C66FF867C}">
                  <a14:compatExt spid="_x0000_s11645"/>
                </a:ext>
                <a:ext uri="{FF2B5EF4-FFF2-40B4-BE49-F238E27FC236}">
                  <a16:creationId xmlns:a16="http://schemas.microsoft.com/office/drawing/2014/main" id="{00000000-0008-0000-0300-00007D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46" name="Button 1406" hidden="1">
              <a:extLst>
                <a:ext uri="{63B3BB69-23CF-44E3-9099-C40C66FF867C}">
                  <a14:compatExt spid="_x0000_s11646"/>
                </a:ext>
                <a:ext uri="{FF2B5EF4-FFF2-40B4-BE49-F238E27FC236}">
                  <a16:creationId xmlns:a16="http://schemas.microsoft.com/office/drawing/2014/main" id="{00000000-0008-0000-0300-00007E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47" name="Button 1407" hidden="1">
              <a:extLst>
                <a:ext uri="{63B3BB69-23CF-44E3-9099-C40C66FF867C}">
                  <a14:compatExt spid="_x0000_s11647"/>
                </a:ext>
                <a:ext uri="{FF2B5EF4-FFF2-40B4-BE49-F238E27FC236}">
                  <a16:creationId xmlns:a16="http://schemas.microsoft.com/office/drawing/2014/main" id="{00000000-0008-0000-0300-00007F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48" name="Button 1408" hidden="1">
              <a:extLst>
                <a:ext uri="{63B3BB69-23CF-44E3-9099-C40C66FF867C}">
                  <a14:compatExt spid="_x0000_s11648"/>
                </a:ext>
                <a:ext uri="{FF2B5EF4-FFF2-40B4-BE49-F238E27FC236}">
                  <a16:creationId xmlns:a16="http://schemas.microsoft.com/office/drawing/2014/main" id="{00000000-0008-0000-0300-000080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49" name="Button 1409" hidden="1">
              <a:extLst>
                <a:ext uri="{63B3BB69-23CF-44E3-9099-C40C66FF867C}">
                  <a14:compatExt spid="_x0000_s11649"/>
                </a:ext>
                <a:ext uri="{FF2B5EF4-FFF2-40B4-BE49-F238E27FC236}">
                  <a16:creationId xmlns:a16="http://schemas.microsoft.com/office/drawing/2014/main" id="{00000000-0008-0000-0300-000081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50" name="Button 1410" hidden="1">
              <a:extLst>
                <a:ext uri="{63B3BB69-23CF-44E3-9099-C40C66FF867C}">
                  <a14:compatExt spid="_x0000_s11650"/>
                </a:ext>
                <a:ext uri="{FF2B5EF4-FFF2-40B4-BE49-F238E27FC236}">
                  <a16:creationId xmlns:a16="http://schemas.microsoft.com/office/drawing/2014/main" id="{00000000-0008-0000-0300-000082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51" name="Button 1411" hidden="1">
              <a:extLst>
                <a:ext uri="{63B3BB69-23CF-44E3-9099-C40C66FF867C}">
                  <a14:compatExt spid="_x0000_s11651"/>
                </a:ext>
                <a:ext uri="{FF2B5EF4-FFF2-40B4-BE49-F238E27FC236}">
                  <a16:creationId xmlns:a16="http://schemas.microsoft.com/office/drawing/2014/main" id="{00000000-0008-0000-0300-000083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52" name="Button 1412" hidden="1">
              <a:extLst>
                <a:ext uri="{63B3BB69-23CF-44E3-9099-C40C66FF867C}">
                  <a14:compatExt spid="_x0000_s11652"/>
                </a:ext>
                <a:ext uri="{FF2B5EF4-FFF2-40B4-BE49-F238E27FC236}">
                  <a16:creationId xmlns:a16="http://schemas.microsoft.com/office/drawing/2014/main" id="{00000000-0008-0000-0300-000084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53" name="Button 1413" hidden="1">
              <a:extLst>
                <a:ext uri="{63B3BB69-23CF-44E3-9099-C40C66FF867C}">
                  <a14:compatExt spid="_x0000_s11653"/>
                </a:ext>
                <a:ext uri="{FF2B5EF4-FFF2-40B4-BE49-F238E27FC236}">
                  <a16:creationId xmlns:a16="http://schemas.microsoft.com/office/drawing/2014/main" id="{00000000-0008-0000-0300-000085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54" name="Button 1414" hidden="1">
              <a:extLst>
                <a:ext uri="{63B3BB69-23CF-44E3-9099-C40C66FF867C}">
                  <a14:compatExt spid="_x0000_s11654"/>
                </a:ext>
                <a:ext uri="{FF2B5EF4-FFF2-40B4-BE49-F238E27FC236}">
                  <a16:creationId xmlns:a16="http://schemas.microsoft.com/office/drawing/2014/main" id="{00000000-0008-0000-0300-000086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55" name="Button 1415" hidden="1">
              <a:extLst>
                <a:ext uri="{63B3BB69-23CF-44E3-9099-C40C66FF867C}">
                  <a14:compatExt spid="_x0000_s11655"/>
                </a:ext>
                <a:ext uri="{FF2B5EF4-FFF2-40B4-BE49-F238E27FC236}">
                  <a16:creationId xmlns:a16="http://schemas.microsoft.com/office/drawing/2014/main" id="{00000000-0008-0000-0300-000087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56" name="Button 1416" hidden="1">
              <a:extLst>
                <a:ext uri="{63B3BB69-23CF-44E3-9099-C40C66FF867C}">
                  <a14:compatExt spid="_x0000_s11656"/>
                </a:ext>
                <a:ext uri="{FF2B5EF4-FFF2-40B4-BE49-F238E27FC236}">
                  <a16:creationId xmlns:a16="http://schemas.microsoft.com/office/drawing/2014/main" id="{00000000-0008-0000-0300-000088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57" name="Button 1417" hidden="1">
              <a:extLst>
                <a:ext uri="{63B3BB69-23CF-44E3-9099-C40C66FF867C}">
                  <a14:compatExt spid="_x0000_s11657"/>
                </a:ext>
                <a:ext uri="{FF2B5EF4-FFF2-40B4-BE49-F238E27FC236}">
                  <a16:creationId xmlns:a16="http://schemas.microsoft.com/office/drawing/2014/main" id="{00000000-0008-0000-0300-000089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58" name="Button 1418" hidden="1">
              <a:extLst>
                <a:ext uri="{63B3BB69-23CF-44E3-9099-C40C66FF867C}">
                  <a14:compatExt spid="_x0000_s11658"/>
                </a:ext>
                <a:ext uri="{FF2B5EF4-FFF2-40B4-BE49-F238E27FC236}">
                  <a16:creationId xmlns:a16="http://schemas.microsoft.com/office/drawing/2014/main" id="{00000000-0008-0000-0300-00008A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59" name="Button 1419" hidden="1">
              <a:extLst>
                <a:ext uri="{63B3BB69-23CF-44E3-9099-C40C66FF867C}">
                  <a14:compatExt spid="_x0000_s11659"/>
                </a:ext>
                <a:ext uri="{FF2B5EF4-FFF2-40B4-BE49-F238E27FC236}">
                  <a16:creationId xmlns:a16="http://schemas.microsoft.com/office/drawing/2014/main" id="{00000000-0008-0000-0300-00008B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60" name="Button 1420" hidden="1">
              <a:extLst>
                <a:ext uri="{63B3BB69-23CF-44E3-9099-C40C66FF867C}">
                  <a14:compatExt spid="_x0000_s11660"/>
                </a:ext>
                <a:ext uri="{FF2B5EF4-FFF2-40B4-BE49-F238E27FC236}">
                  <a16:creationId xmlns:a16="http://schemas.microsoft.com/office/drawing/2014/main" id="{00000000-0008-0000-0300-00008C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61" name="Button 1421" hidden="1">
              <a:extLst>
                <a:ext uri="{63B3BB69-23CF-44E3-9099-C40C66FF867C}">
                  <a14:compatExt spid="_x0000_s11661"/>
                </a:ext>
                <a:ext uri="{FF2B5EF4-FFF2-40B4-BE49-F238E27FC236}">
                  <a16:creationId xmlns:a16="http://schemas.microsoft.com/office/drawing/2014/main" id="{00000000-0008-0000-0300-00008D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62" name="Button 1422" hidden="1">
              <a:extLst>
                <a:ext uri="{63B3BB69-23CF-44E3-9099-C40C66FF867C}">
                  <a14:compatExt spid="_x0000_s11662"/>
                </a:ext>
                <a:ext uri="{FF2B5EF4-FFF2-40B4-BE49-F238E27FC236}">
                  <a16:creationId xmlns:a16="http://schemas.microsoft.com/office/drawing/2014/main" id="{00000000-0008-0000-0300-00008E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63" name="Button 1423" hidden="1">
              <a:extLst>
                <a:ext uri="{63B3BB69-23CF-44E3-9099-C40C66FF867C}">
                  <a14:compatExt spid="_x0000_s11663"/>
                </a:ext>
                <a:ext uri="{FF2B5EF4-FFF2-40B4-BE49-F238E27FC236}">
                  <a16:creationId xmlns:a16="http://schemas.microsoft.com/office/drawing/2014/main" id="{00000000-0008-0000-0300-00008F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64" name="Button 1424" hidden="1">
              <a:extLst>
                <a:ext uri="{63B3BB69-23CF-44E3-9099-C40C66FF867C}">
                  <a14:compatExt spid="_x0000_s11664"/>
                </a:ext>
                <a:ext uri="{FF2B5EF4-FFF2-40B4-BE49-F238E27FC236}">
                  <a16:creationId xmlns:a16="http://schemas.microsoft.com/office/drawing/2014/main" id="{00000000-0008-0000-0300-000090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65" name="Button 1425" hidden="1">
              <a:extLst>
                <a:ext uri="{63B3BB69-23CF-44E3-9099-C40C66FF867C}">
                  <a14:compatExt spid="_x0000_s11665"/>
                </a:ext>
                <a:ext uri="{FF2B5EF4-FFF2-40B4-BE49-F238E27FC236}">
                  <a16:creationId xmlns:a16="http://schemas.microsoft.com/office/drawing/2014/main" id="{00000000-0008-0000-0300-000091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66" name="Button 1426" hidden="1">
              <a:extLst>
                <a:ext uri="{63B3BB69-23CF-44E3-9099-C40C66FF867C}">
                  <a14:compatExt spid="_x0000_s11666"/>
                </a:ext>
                <a:ext uri="{FF2B5EF4-FFF2-40B4-BE49-F238E27FC236}">
                  <a16:creationId xmlns:a16="http://schemas.microsoft.com/office/drawing/2014/main" id="{00000000-0008-0000-0300-000092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67" name="Button 1427" hidden="1">
              <a:extLst>
                <a:ext uri="{63B3BB69-23CF-44E3-9099-C40C66FF867C}">
                  <a14:compatExt spid="_x0000_s11667"/>
                </a:ext>
                <a:ext uri="{FF2B5EF4-FFF2-40B4-BE49-F238E27FC236}">
                  <a16:creationId xmlns:a16="http://schemas.microsoft.com/office/drawing/2014/main" id="{00000000-0008-0000-0300-000093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68" name="Button 1428" hidden="1">
              <a:extLst>
                <a:ext uri="{63B3BB69-23CF-44E3-9099-C40C66FF867C}">
                  <a14:compatExt spid="_x0000_s11668"/>
                </a:ext>
                <a:ext uri="{FF2B5EF4-FFF2-40B4-BE49-F238E27FC236}">
                  <a16:creationId xmlns:a16="http://schemas.microsoft.com/office/drawing/2014/main" id="{00000000-0008-0000-0300-000094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69" name="Button 1429" hidden="1">
              <a:extLst>
                <a:ext uri="{63B3BB69-23CF-44E3-9099-C40C66FF867C}">
                  <a14:compatExt spid="_x0000_s11669"/>
                </a:ext>
                <a:ext uri="{FF2B5EF4-FFF2-40B4-BE49-F238E27FC236}">
                  <a16:creationId xmlns:a16="http://schemas.microsoft.com/office/drawing/2014/main" id="{00000000-0008-0000-0300-000095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70" name="Button 1430" hidden="1">
              <a:extLst>
                <a:ext uri="{63B3BB69-23CF-44E3-9099-C40C66FF867C}">
                  <a14:compatExt spid="_x0000_s11670"/>
                </a:ext>
                <a:ext uri="{FF2B5EF4-FFF2-40B4-BE49-F238E27FC236}">
                  <a16:creationId xmlns:a16="http://schemas.microsoft.com/office/drawing/2014/main" id="{00000000-0008-0000-0300-000096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71" name="Button 1431" hidden="1">
              <a:extLst>
                <a:ext uri="{63B3BB69-23CF-44E3-9099-C40C66FF867C}">
                  <a14:compatExt spid="_x0000_s11671"/>
                </a:ext>
                <a:ext uri="{FF2B5EF4-FFF2-40B4-BE49-F238E27FC236}">
                  <a16:creationId xmlns:a16="http://schemas.microsoft.com/office/drawing/2014/main" id="{00000000-0008-0000-0300-000097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72" name="Button 1432" hidden="1">
              <a:extLst>
                <a:ext uri="{63B3BB69-23CF-44E3-9099-C40C66FF867C}">
                  <a14:compatExt spid="_x0000_s11672"/>
                </a:ext>
                <a:ext uri="{FF2B5EF4-FFF2-40B4-BE49-F238E27FC236}">
                  <a16:creationId xmlns:a16="http://schemas.microsoft.com/office/drawing/2014/main" id="{00000000-0008-0000-0300-000098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73" name="Button 1433" hidden="1">
              <a:extLst>
                <a:ext uri="{63B3BB69-23CF-44E3-9099-C40C66FF867C}">
                  <a14:compatExt spid="_x0000_s11673"/>
                </a:ext>
                <a:ext uri="{FF2B5EF4-FFF2-40B4-BE49-F238E27FC236}">
                  <a16:creationId xmlns:a16="http://schemas.microsoft.com/office/drawing/2014/main" id="{00000000-0008-0000-0300-000099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74" name="Button 1434" hidden="1">
              <a:extLst>
                <a:ext uri="{63B3BB69-23CF-44E3-9099-C40C66FF867C}">
                  <a14:compatExt spid="_x0000_s11674"/>
                </a:ext>
                <a:ext uri="{FF2B5EF4-FFF2-40B4-BE49-F238E27FC236}">
                  <a16:creationId xmlns:a16="http://schemas.microsoft.com/office/drawing/2014/main" id="{00000000-0008-0000-0300-00009A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75" name="Button 1435" hidden="1">
              <a:extLst>
                <a:ext uri="{63B3BB69-23CF-44E3-9099-C40C66FF867C}">
                  <a14:compatExt spid="_x0000_s11675"/>
                </a:ext>
                <a:ext uri="{FF2B5EF4-FFF2-40B4-BE49-F238E27FC236}">
                  <a16:creationId xmlns:a16="http://schemas.microsoft.com/office/drawing/2014/main" id="{00000000-0008-0000-0300-00009B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76" name="Button 1436" hidden="1">
              <a:extLst>
                <a:ext uri="{63B3BB69-23CF-44E3-9099-C40C66FF867C}">
                  <a14:compatExt spid="_x0000_s11676"/>
                </a:ext>
                <a:ext uri="{FF2B5EF4-FFF2-40B4-BE49-F238E27FC236}">
                  <a16:creationId xmlns:a16="http://schemas.microsoft.com/office/drawing/2014/main" id="{00000000-0008-0000-0300-00009C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77" name="Button 1437" hidden="1">
              <a:extLst>
                <a:ext uri="{63B3BB69-23CF-44E3-9099-C40C66FF867C}">
                  <a14:compatExt spid="_x0000_s11677"/>
                </a:ext>
                <a:ext uri="{FF2B5EF4-FFF2-40B4-BE49-F238E27FC236}">
                  <a16:creationId xmlns:a16="http://schemas.microsoft.com/office/drawing/2014/main" id="{00000000-0008-0000-0300-00009D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78" name="Button 1438" hidden="1">
              <a:extLst>
                <a:ext uri="{63B3BB69-23CF-44E3-9099-C40C66FF867C}">
                  <a14:compatExt spid="_x0000_s11678"/>
                </a:ext>
                <a:ext uri="{FF2B5EF4-FFF2-40B4-BE49-F238E27FC236}">
                  <a16:creationId xmlns:a16="http://schemas.microsoft.com/office/drawing/2014/main" id="{00000000-0008-0000-0300-00009E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79" name="Button 1439" hidden="1">
              <a:extLst>
                <a:ext uri="{63B3BB69-23CF-44E3-9099-C40C66FF867C}">
                  <a14:compatExt spid="_x0000_s11679"/>
                </a:ext>
                <a:ext uri="{FF2B5EF4-FFF2-40B4-BE49-F238E27FC236}">
                  <a16:creationId xmlns:a16="http://schemas.microsoft.com/office/drawing/2014/main" id="{00000000-0008-0000-0300-00009F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80" name="Button 1440" hidden="1">
              <a:extLst>
                <a:ext uri="{63B3BB69-23CF-44E3-9099-C40C66FF867C}">
                  <a14:compatExt spid="_x0000_s11680"/>
                </a:ext>
                <a:ext uri="{FF2B5EF4-FFF2-40B4-BE49-F238E27FC236}">
                  <a16:creationId xmlns:a16="http://schemas.microsoft.com/office/drawing/2014/main" id="{00000000-0008-0000-0300-0000A0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81" name="Button 1441" hidden="1">
              <a:extLst>
                <a:ext uri="{63B3BB69-23CF-44E3-9099-C40C66FF867C}">
                  <a14:compatExt spid="_x0000_s11681"/>
                </a:ext>
                <a:ext uri="{FF2B5EF4-FFF2-40B4-BE49-F238E27FC236}">
                  <a16:creationId xmlns:a16="http://schemas.microsoft.com/office/drawing/2014/main" id="{00000000-0008-0000-0300-0000A1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82" name="Button 1442" hidden="1">
              <a:extLst>
                <a:ext uri="{63B3BB69-23CF-44E3-9099-C40C66FF867C}">
                  <a14:compatExt spid="_x0000_s11682"/>
                </a:ext>
                <a:ext uri="{FF2B5EF4-FFF2-40B4-BE49-F238E27FC236}">
                  <a16:creationId xmlns:a16="http://schemas.microsoft.com/office/drawing/2014/main" id="{00000000-0008-0000-0300-0000A2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83" name="Button 1443" hidden="1">
              <a:extLst>
                <a:ext uri="{63B3BB69-23CF-44E3-9099-C40C66FF867C}">
                  <a14:compatExt spid="_x0000_s11683"/>
                </a:ext>
                <a:ext uri="{FF2B5EF4-FFF2-40B4-BE49-F238E27FC236}">
                  <a16:creationId xmlns:a16="http://schemas.microsoft.com/office/drawing/2014/main" id="{00000000-0008-0000-0300-0000A3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84" name="Button 1444" hidden="1">
              <a:extLst>
                <a:ext uri="{63B3BB69-23CF-44E3-9099-C40C66FF867C}">
                  <a14:compatExt spid="_x0000_s11684"/>
                </a:ext>
                <a:ext uri="{FF2B5EF4-FFF2-40B4-BE49-F238E27FC236}">
                  <a16:creationId xmlns:a16="http://schemas.microsoft.com/office/drawing/2014/main" id="{00000000-0008-0000-0300-0000A4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85" name="Button 1445" hidden="1">
              <a:extLst>
                <a:ext uri="{63B3BB69-23CF-44E3-9099-C40C66FF867C}">
                  <a14:compatExt spid="_x0000_s11685"/>
                </a:ext>
                <a:ext uri="{FF2B5EF4-FFF2-40B4-BE49-F238E27FC236}">
                  <a16:creationId xmlns:a16="http://schemas.microsoft.com/office/drawing/2014/main" id="{00000000-0008-0000-0300-0000A5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86" name="Button 1446" hidden="1">
              <a:extLst>
                <a:ext uri="{63B3BB69-23CF-44E3-9099-C40C66FF867C}">
                  <a14:compatExt spid="_x0000_s11686"/>
                </a:ext>
                <a:ext uri="{FF2B5EF4-FFF2-40B4-BE49-F238E27FC236}">
                  <a16:creationId xmlns:a16="http://schemas.microsoft.com/office/drawing/2014/main" id="{00000000-0008-0000-0300-0000A6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87" name="Button 1447" hidden="1">
              <a:extLst>
                <a:ext uri="{63B3BB69-23CF-44E3-9099-C40C66FF867C}">
                  <a14:compatExt spid="_x0000_s11687"/>
                </a:ext>
                <a:ext uri="{FF2B5EF4-FFF2-40B4-BE49-F238E27FC236}">
                  <a16:creationId xmlns:a16="http://schemas.microsoft.com/office/drawing/2014/main" id="{00000000-0008-0000-0300-0000A7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88" name="Button 1448" hidden="1">
              <a:extLst>
                <a:ext uri="{63B3BB69-23CF-44E3-9099-C40C66FF867C}">
                  <a14:compatExt spid="_x0000_s11688"/>
                </a:ext>
                <a:ext uri="{FF2B5EF4-FFF2-40B4-BE49-F238E27FC236}">
                  <a16:creationId xmlns:a16="http://schemas.microsoft.com/office/drawing/2014/main" id="{00000000-0008-0000-0300-0000A8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89" name="Button 1449" hidden="1">
              <a:extLst>
                <a:ext uri="{63B3BB69-23CF-44E3-9099-C40C66FF867C}">
                  <a14:compatExt spid="_x0000_s11689"/>
                </a:ext>
                <a:ext uri="{FF2B5EF4-FFF2-40B4-BE49-F238E27FC236}">
                  <a16:creationId xmlns:a16="http://schemas.microsoft.com/office/drawing/2014/main" id="{00000000-0008-0000-0300-0000A9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90" name="Button 1450" hidden="1">
              <a:extLst>
                <a:ext uri="{63B3BB69-23CF-44E3-9099-C40C66FF867C}">
                  <a14:compatExt spid="_x0000_s11690"/>
                </a:ext>
                <a:ext uri="{FF2B5EF4-FFF2-40B4-BE49-F238E27FC236}">
                  <a16:creationId xmlns:a16="http://schemas.microsoft.com/office/drawing/2014/main" id="{00000000-0008-0000-0300-0000AA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91" name="Button 1451" hidden="1">
              <a:extLst>
                <a:ext uri="{63B3BB69-23CF-44E3-9099-C40C66FF867C}">
                  <a14:compatExt spid="_x0000_s11691"/>
                </a:ext>
                <a:ext uri="{FF2B5EF4-FFF2-40B4-BE49-F238E27FC236}">
                  <a16:creationId xmlns:a16="http://schemas.microsoft.com/office/drawing/2014/main" id="{00000000-0008-0000-0300-0000AB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92" name="Button 1452" hidden="1">
              <a:extLst>
                <a:ext uri="{63B3BB69-23CF-44E3-9099-C40C66FF867C}">
                  <a14:compatExt spid="_x0000_s11692"/>
                </a:ext>
                <a:ext uri="{FF2B5EF4-FFF2-40B4-BE49-F238E27FC236}">
                  <a16:creationId xmlns:a16="http://schemas.microsoft.com/office/drawing/2014/main" id="{00000000-0008-0000-0300-0000AC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93" name="Button 1453" hidden="1">
              <a:extLst>
                <a:ext uri="{63B3BB69-23CF-44E3-9099-C40C66FF867C}">
                  <a14:compatExt spid="_x0000_s11693"/>
                </a:ext>
                <a:ext uri="{FF2B5EF4-FFF2-40B4-BE49-F238E27FC236}">
                  <a16:creationId xmlns:a16="http://schemas.microsoft.com/office/drawing/2014/main" id="{00000000-0008-0000-0300-0000AD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94" name="Button 1454" hidden="1">
              <a:extLst>
                <a:ext uri="{63B3BB69-23CF-44E3-9099-C40C66FF867C}">
                  <a14:compatExt spid="_x0000_s11694"/>
                </a:ext>
                <a:ext uri="{FF2B5EF4-FFF2-40B4-BE49-F238E27FC236}">
                  <a16:creationId xmlns:a16="http://schemas.microsoft.com/office/drawing/2014/main" id="{00000000-0008-0000-0300-0000AE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95" name="Button 1455" hidden="1">
              <a:extLst>
                <a:ext uri="{63B3BB69-23CF-44E3-9099-C40C66FF867C}">
                  <a14:compatExt spid="_x0000_s11695"/>
                </a:ext>
                <a:ext uri="{FF2B5EF4-FFF2-40B4-BE49-F238E27FC236}">
                  <a16:creationId xmlns:a16="http://schemas.microsoft.com/office/drawing/2014/main" id="{00000000-0008-0000-0300-0000AF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96" name="Button 1456" hidden="1">
              <a:extLst>
                <a:ext uri="{63B3BB69-23CF-44E3-9099-C40C66FF867C}">
                  <a14:compatExt spid="_x0000_s11696"/>
                </a:ext>
                <a:ext uri="{FF2B5EF4-FFF2-40B4-BE49-F238E27FC236}">
                  <a16:creationId xmlns:a16="http://schemas.microsoft.com/office/drawing/2014/main" id="{00000000-0008-0000-0300-0000B0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97" name="Button 1457" hidden="1">
              <a:extLst>
                <a:ext uri="{63B3BB69-23CF-44E3-9099-C40C66FF867C}">
                  <a14:compatExt spid="_x0000_s11697"/>
                </a:ext>
                <a:ext uri="{FF2B5EF4-FFF2-40B4-BE49-F238E27FC236}">
                  <a16:creationId xmlns:a16="http://schemas.microsoft.com/office/drawing/2014/main" id="{00000000-0008-0000-0300-0000B1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98" name="Button 1458" hidden="1">
              <a:extLst>
                <a:ext uri="{63B3BB69-23CF-44E3-9099-C40C66FF867C}">
                  <a14:compatExt spid="_x0000_s11698"/>
                </a:ext>
                <a:ext uri="{FF2B5EF4-FFF2-40B4-BE49-F238E27FC236}">
                  <a16:creationId xmlns:a16="http://schemas.microsoft.com/office/drawing/2014/main" id="{00000000-0008-0000-0300-0000B2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699" name="Button 1459" hidden="1">
              <a:extLst>
                <a:ext uri="{63B3BB69-23CF-44E3-9099-C40C66FF867C}">
                  <a14:compatExt spid="_x0000_s11699"/>
                </a:ext>
                <a:ext uri="{FF2B5EF4-FFF2-40B4-BE49-F238E27FC236}">
                  <a16:creationId xmlns:a16="http://schemas.microsoft.com/office/drawing/2014/main" id="{00000000-0008-0000-0300-0000B3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00" name="Button 1460" hidden="1">
              <a:extLst>
                <a:ext uri="{63B3BB69-23CF-44E3-9099-C40C66FF867C}">
                  <a14:compatExt spid="_x0000_s11700"/>
                </a:ext>
                <a:ext uri="{FF2B5EF4-FFF2-40B4-BE49-F238E27FC236}">
                  <a16:creationId xmlns:a16="http://schemas.microsoft.com/office/drawing/2014/main" id="{00000000-0008-0000-0300-0000B4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01" name="Button 1461" hidden="1">
              <a:extLst>
                <a:ext uri="{63B3BB69-23CF-44E3-9099-C40C66FF867C}">
                  <a14:compatExt spid="_x0000_s11701"/>
                </a:ext>
                <a:ext uri="{FF2B5EF4-FFF2-40B4-BE49-F238E27FC236}">
                  <a16:creationId xmlns:a16="http://schemas.microsoft.com/office/drawing/2014/main" id="{00000000-0008-0000-0300-0000B5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02" name="Button 1462" hidden="1">
              <a:extLst>
                <a:ext uri="{63B3BB69-23CF-44E3-9099-C40C66FF867C}">
                  <a14:compatExt spid="_x0000_s11702"/>
                </a:ext>
                <a:ext uri="{FF2B5EF4-FFF2-40B4-BE49-F238E27FC236}">
                  <a16:creationId xmlns:a16="http://schemas.microsoft.com/office/drawing/2014/main" id="{00000000-0008-0000-0300-0000B6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03" name="Button 1463" hidden="1">
              <a:extLst>
                <a:ext uri="{63B3BB69-23CF-44E3-9099-C40C66FF867C}">
                  <a14:compatExt spid="_x0000_s11703"/>
                </a:ext>
                <a:ext uri="{FF2B5EF4-FFF2-40B4-BE49-F238E27FC236}">
                  <a16:creationId xmlns:a16="http://schemas.microsoft.com/office/drawing/2014/main" id="{00000000-0008-0000-0300-0000B7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04" name="Button 1464" hidden="1">
              <a:extLst>
                <a:ext uri="{63B3BB69-23CF-44E3-9099-C40C66FF867C}">
                  <a14:compatExt spid="_x0000_s11704"/>
                </a:ext>
                <a:ext uri="{FF2B5EF4-FFF2-40B4-BE49-F238E27FC236}">
                  <a16:creationId xmlns:a16="http://schemas.microsoft.com/office/drawing/2014/main" id="{00000000-0008-0000-0300-0000B8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05" name="Button 1465" hidden="1">
              <a:extLst>
                <a:ext uri="{63B3BB69-23CF-44E3-9099-C40C66FF867C}">
                  <a14:compatExt spid="_x0000_s11705"/>
                </a:ext>
                <a:ext uri="{FF2B5EF4-FFF2-40B4-BE49-F238E27FC236}">
                  <a16:creationId xmlns:a16="http://schemas.microsoft.com/office/drawing/2014/main" id="{00000000-0008-0000-0300-0000B9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06" name="Button 1466" hidden="1">
              <a:extLst>
                <a:ext uri="{63B3BB69-23CF-44E3-9099-C40C66FF867C}">
                  <a14:compatExt spid="_x0000_s11706"/>
                </a:ext>
                <a:ext uri="{FF2B5EF4-FFF2-40B4-BE49-F238E27FC236}">
                  <a16:creationId xmlns:a16="http://schemas.microsoft.com/office/drawing/2014/main" id="{00000000-0008-0000-0300-0000BA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07" name="Button 1467" hidden="1">
              <a:extLst>
                <a:ext uri="{63B3BB69-23CF-44E3-9099-C40C66FF867C}">
                  <a14:compatExt spid="_x0000_s11707"/>
                </a:ext>
                <a:ext uri="{FF2B5EF4-FFF2-40B4-BE49-F238E27FC236}">
                  <a16:creationId xmlns:a16="http://schemas.microsoft.com/office/drawing/2014/main" id="{00000000-0008-0000-0300-0000BB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08" name="Button 1468" hidden="1">
              <a:extLst>
                <a:ext uri="{63B3BB69-23CF-44E3-9099-C40C66FF867C}">
                  <a14:compatExt spid="_x0000_s11708"/>
                </a:ext>
                <a:ext uri="{FF2B5EF4-FFF2-40B4-BE49-F238E27FC236}">
                  <a16:creationId xmlns:a16="http://schemas.microsoft.com/office/drawing/2014/main" id="{00000000-0008-0000-0300-0000BC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09" name="Button 1469" hidden="1">
              <a:extLst>
                <a:ext uri="{63B3BB69-23CF-44E3-9099-C40C66FF867C}">
                  <a14:compatExt spid="_x0000_s11709"/>
                </a:ext>
                <a:ext uri="{FF2B5EF4-FFF2-40B4-BE49-F238E27FC236}">
                  <a16:creationId xmlns:a16="http://schemas.microsoft.com/office/drawing/2014/main" id="{00000000-0008-0000-0300-0000BD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10" name="Button 1470" hidden="1">
              <a:extLst>
                <a:ext uri="{63B3BB69-23CF-44E3-9099-C40C66FF867C}">
                  <a14:compatExt spid="_x0000_s11710"/>
                </a:ext>
                <a:ext uri="{FF2B5EF4-FFF2-40B4-BE49-F238E27FC236}">
                  <a16:creationId xmlns:a16="http://schemas.microsoft.com/office/drawing/2014/main" id="{00000000-0008-0000-0300-0000BE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11" name="Button 1471" hidden="1">
              <a:extLst>
                <a:ext uri="{63B3BB69-23CF-44E3-9099-C40C66FF867C}">
                  <a14:compatExt spid="_x0000_s11711"/>
                </a:ext>
                <a:ext uri="{FF2B5EF4-FFF2-40B4-BE49-F238E27FC236}">
                  <a16:creationId xmlns:a16="http://schemas.microsoft.com/office/drawing/2014/main" id="{00000000-0008-0000-0300-0000BF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12" name="Button 1472" hidden="1">
              <a:extLst>
                <a:ext uri="{63B3BB69-23CF-44E3-9099-C40C66FF867C}">
                  <a14:compatExt spid="_x0000_s11712"/>
                </a:ext>
                <a:ext uri="{FF2B5EF4-FFF2-40B4-BE49-F238E27FC236}">
                  <a16:creationId xmlns:a16="http://schemas.microsoft.com/office/drawing/2014/main" id="{00000000-0008-0000-0300-0000C0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13" name="Button 1473" hidden="1">
              <a:extLst>
                <a:ext uri="{63B3BB69-23CF-44E3-9099-C40C66FF867C}">
                  <a14:compatExt spid="_x0000_s11713"/>
                </a:ext>
                <a:ext uri="{FF2B5EF4-FFF2-40B4-BE49-F238E27FC236}">
                  <a16:creationId xmlns:a16="http://schemas.microsoft.com/office/drawing/2014/main" id="{00000000-0008-0000-0300-0000C1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14" name="Button 1474" hidden="1">
              <a:extLst>
                <a:ext uri="{63B3BB69-23CF-44E3-9099-C40C66FF867C}">
                  <a14:compatExt spid="_x0000_s11714"/>
                </a:ext>
                <a:ext uri="{FF2B5EF4-FFF2-40B4-BE49-F238E27FC236}">
                  <a16:creationId xmlns:a16="http://schemas.microsoft.com/office/drawing/2014/main" id="{00000000-0008-0000-0300-0000C2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15" name="Button 1475" hidden="1">
              <a:extLst>
                <a:ext uri="{63B3BB69-23CF-44E3-9099-C40C66FF867C}">
                  <a14:compatExt spid="_x0000_s11715"/>
                </a:ext>
                <a:ext uri="{FF2B5EF4-FFF2-40B4-BE49-F238E27FC236}">
                  <a16:creationId xmlns:a16="http://schemas.microsoft.com/office/drawing/2014/main" id="{00000000-0008-0000-0300-0000C3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16" name="Button 1476" hidden="1">
              <a:extLst>
                <a:ext uri="{63B3BB69-23CF-44E3-9099-C40C66FF867C}">
                  <a14:compatExt spid="_x0000_s11716"/>
                </a:ext>
                <a:ext uri="{FF2B5EF4-FFF2-40B4-BE49-F238E27FC236}">
                  <a16:creationId xmlns:a16="http://schemas.microsoft.com/office/drawing/2014/main" id="{00000000-0008-0000-0300-0000C4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17" name="Button 1477" hidden="1">
              <a:extLst>
                <a:ext uri="{63B3BB69-23CF-44E3-9099-C40C66FF867C}">
                  <a14:compatExt spid="_x0000_s11717"/>
                </a:ext>
                <a:ext uri="{FF2B5EF4-FFF2-40B4-BE49-F238E27FC236}">
                  <a16:creationId xmlns:a16="http://schemas.microsoft.com/office/drawing/2014/main" id="{00000000-0008-0000-0300-0000C5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18" name="Button 1478" hidden="1">
              <a:extLst>
                <a:ext uri="{63B3BB69-23CF-44E3-9099-C40C66FF867C}">
                  <a14:compatExt spid="_x0000_s11718"/>
                </a:ext>
                <a:ext uri="{FF2B5EF4-FFF2-40B4-BE49-F238E27FC236}">
                  <a16:creationId xmlns:a16="http://schemas.microsoft.com/office/drawing/2014/main" id="{00000000-0008-0000-0300-0000C6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19" name="Button 1479" hidden="1">
              <a:extLst>
                <a:ext uri="{63B3BB69-23CF-44E3-9099-C40C66FF867C}">
                  <a14:compatExt spid="_x0000_s11719"/>
                </a:ext>
                <a:ext uri="{FF2B5EF4-FFF2-40B4-BE49-F238E27FC236}">
                  <a16:creationId xmlns:a16="http://schemas.microsoft.com/office/drawing/2014/main" id="{00000000-0008-0000-0300-0000C7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20" name="Button 1480" hidden="1">
              <a:extLst>
                <a:ext uri="{63B3BB69-23CF-44E3-9099-C40C66FF867C}">
                  <a14:compatExt spid="_x0000_s11720"/>
                </a:ext>
                <a:ext uri="{FF2B5EF4-FFF2-40B4-BE49-F238E27FC236}">
                  <a16:creationId xmlns:a16="http://schemas.microsoft.com/office/drawing/2014/main" id="{00000000-0008-0000-0300-0000C8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21" name="Button 1481" hidden="1">
              <a:extLst>
                <a:ext uri="{63B3BB69-23CF-44E3-9099-C40C66FF867C}">
                  <a14:compatExt spid="_x0000_s11721"/>
                </a:ext>
                <a:ext uri="{FF2B5EF4-FFF2-40B4-BE49-F238E27FC236}">
                  <a16:creationId xmlns:a16="http://schemas.microsoft.com/office/drawing/2014/main" id="{00000000-0008-0000-0300-0000C9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22" name="Button 1482" hidden="1">
              <a:extLst>
                <a:ext uri="{63B3BB69-23CF-44E3-9099-C40C66FF867C}">
                  <a14:compatExt spid="_x0000_s11722"/>
                </a:ext>
                <a:ext uri="{FF2B5EF4-FFF2-40B4-BE49-F238E27FC236}">
                  <a16:creationId xmlns:a16="http://schemas.microsoft.com/office/drawing/2014/main" id="{00000000-0008-0000-0300-0000CA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23" name="Button 1483" hidden="1">
              <a:extLst>
                <a:ext uri="{63B3BB69-23CF-44E3-9099-C40C66FF867C}">
                  <a14:compatExt spid="_x0000_s11723"/>
                </a:ext>
                <a:ext uri="{FF2B5EF4-FFF2-40B4-BE49-F238E27FC236}">
                  <a16:creationId xmlns:a16="http://schemas.microsoft.com/office/drawing/2014/main" id="{00000000-0008-0000-0300-0000CB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24" name="Button 1484" hidden="1">
              <a:extLst>
                <a:ext uri="{63B3BB69-23CF-44E3-9099-C40C66FF867C}">
                  <a14:compatExt spid="_x0000_s11724"/>
                </a:ext>
                <a:ext uri="{FF2B5EF4-FFF2-40B4-BE49-F238E27FC236}">
                  <a16:creationId xmlns:a16="http://schemas.microsoft.com/office/drawing/2014/main" id="{00000000-0008-0000-0300-0000CC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25" name="Button 1485" hidden="1">
              <a:extLst>
                <a:ext uri="{63B3BB69-23CF-44E3-9099-C40C66FF867C}">
                  <a14:compatExt spid="_x0000_s11725"/>
                </a:ext>
                <a:ext uri="{FF2B5EF4-FFF2-40B4-BE49-F238E27FC236}">
                  <a16:creationId xmlns:a16="http://schemas.microsoft.com/office/drawing/2014/main" id="{00000000-0008-0000-0300-0000CD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26" name="Button 1486" hidden="1">
              <a:extLst>
                <a:ext uri="{63B3BB69-23CF-44E3-9099-C40C66FF867C}">
                  <a14:compatExt spid="_x0000_s11726"/>
                </a:ext>
                <a:ext uri="{FF2B5EF4-FFF2-40B4-BE49-F238E27FC236}">
                  <a16:creationId xmlns:a16="http://schemas.microsoft.com/office/drawing/2014/main" id="{00000000-0008-0000-0300-0000CE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27" name="Button 1487" hidden="1">
              <a:extLst>
                <a:ext uri="{63B3BB69-23CF-44E3-9099-C40C66FF867C}">
                  <a14:compatExt spid="_x0000_s11727"/>
                </a:ext>
                <a:ext uri="{FF2B5EF4-FFF2-40B4-BE49-F238E27FC236}">
                  <a16:creationId xmlns:a16="http://schemas.microsoft.com/office/drawing/2014/main" id="{00000000-0008-0000-0300-0000CF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28" name="Button 1488" hidden="1">
              <a:extLst>
                <a:ext uri="{63B3BB69-23CF-44E3-9099-C40C66FF867C}">
                  <a14:compatExt spid="_x0000_s11728"/>
                </a:ext>
                <a:ext uri="{FF2B5EF4-FFF2-40B4-BE49-F238E27FC236}">
                  <a16:creationId xmlns:a16="http://schemas.microsoft.com/office/drawing/2014/main" id="{00000000-0008-0000-0300-0000D0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29" name="Button 1489" hidden="1">
              <a:extLst>
                <a:ext uri="{63B3BB69-23CF-44E3-9099-C40C66FF867C}">
                  <a14:compatExt spid="_x0000_s11729"/>
                </a:ext>
                <a:ext uri="{FF2B5EF4-FFF2-40B4-BE49-F238E27FC236}">
                  <a16:creationId xmlns:a16="http://schemas.microsoft.com/office/drawing/2014/main" id="{00000000-0008-0000-0300-0000D1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30" name="Button 1490" hidden="1">
              <a:extLst>
                <a:ext uri="{63B3BB69-23CF-44E3-9099-C40C66FF867C}">
                  <a14:compatExt spid="_x0000_s11730"/>
                </a:ext>
                <a:ext uri="{FF2B5EF4-FFF2-40B4-BE49-F238E27FC236}">
                  <a16:creationId xmlns:a16="http://schemas.microsoft.com/office/drawing/2014/main" id="{00000000-0008-0000-0300-0000D2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31" name="Button 1491" hidden="1">
              <a:extLst>
                <a:ext uri="{63B3BB69-23CF-44E3-9099-C40C66FF867C}">
                  <a14:compatExt spid="_x0000_s11731"/>
                </a:ext>
                <a:ext uri="{FF2B5EF4-FFF2-40B4-BE49-F238E27FC236}">
                  <a16:creationId xmlns:a16="http://schemas.microsoft.com/office/drawing/2014/main" id="{00000000-0008-0000-0300-0000D3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32" name="Button 1492" hidden="1">
              <a:extLst>
                <a:ext uri="{63B3BB69-23CF-44E3-9099-C40C66FF867C}">
                  <a14:compatExt spid="_x0000_s11732"/>
                </a:ext>
                <a:ext uri="{FF2B5EF4-FFF2-40B4-BE49-F238E27FC236}">
                  <a16:creationId xmlns:a16="http://schemas.microsoft.com/office/drawing/2014/main" id="{00000000-0008-0000-0300-0000D4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33" name="Button 1493" hidden="1">
              <a:extLst>
                <a:ext uri="{63B3BB69-23CF-44E3-9099-C40C66FF867C}">
                  <a14:compatExt spid="_x0000_s11733"/>
                </a:ext>
                <a:ext uri="{FF2B5EF4-FFF2-40B4-BE49-F238E27FC236}">
                  <a16:creationId xmlns:a16="http://schemas.microsoft.com/office/drawing/2014/main" id="{00000000-0008-0000-0300-0000D5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34" name="Button 1494" hidden="1">
              <a:extLst>
                <a:ext uri="{63B3BB69-23CF-44E3-9099-C40C66FF867C}">
                  <a14:compatExt spid="_x0000_s11734"/>
                </a:ext>
                <a:ext uri="{FF2B5EF4-FFF2-40B4-BE49-F238E27FC236}">
                  <a16:creationId xmlns:a16="http://schemas.microsoft.com/office/drawing/2014/main" id="{00000000-0008-0000-0300-0000D6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35" name="Button 1495" hidden="1">
              <a:extLst>
                <a:ext uri="{63B3BB69-23CF-44E3-9099-C40C66FF867C}">
                  <a14:compatExt spid="_x0000_s11735"/>
                </a:ext>
                <a:ext uri="{FF2B5EF4-FFF2-40B4-BE49-F238E27FC236}">
                  <a16:creationId xmlns:a16="http://schemas.microsoft.com/office/drawing/2014/main" id="{00000000-0008-0000-0300-0000D7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36" name="Button 1496" hidden="1">
              <a:extLst>
                <a:ext uri="{63B3BB69-23CF-44E3-9099-C40C66FF867C}">
                  <a14:compatExt spid="_x0000_s11736"/>
                </a:ext>
                <a:ext uri="{FF2B5EF4-FFF2-40B4-BE49-F238E27FC236}">
                  <a16:creationId xmlns:a16="http://schemas.microsoft.com/office/drawing/2014/main" id="{00000000-0008-0000-0300-0000D8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37" name="Button 1497" hidden="1">
              <a:extLst>
                <a:ext uri="{63B3BB69-23CF-44E3-9099-C40C66FF867C}">
                  <a14:compatExt spid="_x0000_s11737"/>
                </a:ext>
                <a:ext uri="{FF2B5EF4-FFF2-40B4-BE49-F238E27FC236}">
                  <a16:creationId xmlns:a16="http://schemas.microsoft.com/office/drawing/2014/main" id="{00000000-0008-0000-0300-0000D9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38" name="Button 1498" hidden="1">
              <a:extLst>
                <a:ext uri="{63B3BB69-23CF-44E3-9099-C40C66FF867C}">
                  <a14:compatExt spid="_x0000_s11738"/>
                </a:ext>
                <a:ext uri="{FF2B5EF4-FFF2-40B4-BE49-F238E27FC236}">
                  <a16:creationId xmlns:a16="http://schemas.microsoft.com/office/drawing/2014/main" id="{00000000-0008-0000-0300-0000DA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39" name="Button 1499" hidden="1">
              <a:extLst>
                <a:ext uri="{63B3BB69-23CF-44E3-9099-C40C66FF867C}">
                  <a14:compatExt spid="_x0000_s11739"/>
                </a:ext>
                <a:ext uri="{FF2B5EF4-FFF2-40B4-BE49-F238E27FC236}">
                  <a16:creationId xmlns:a16="http://schemas.microsoft.com/office/drawing/2014/main" id="{00000000-0008-0000-0300-0000DB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40" name="Button 1500" hidden="1">
              <a:extLst>
                <a:ext uri="{63B3BB69-23CF-44E3-9099-C40C66FF867C}">
                  <a14:compatExt spid="_x0000_s11740"/>
                </a:ext>
                <a:ext uri="{FF2B5EF4-FFF2-40B4-BE49-F238E27FC236}">
                  <a16:creationId xmlns:a16="http://schemas.microsoft.com/office/drawing/2014/main" id="{00000000-0008-0000-0300-0000DC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41" name="Button 1501" hidden="1">
              <a:extLst>
                <a:ext uri="{63B3BB69-23CF-44E3-9099-C40C66FF867C}">
                  <a14:compatExt spid="_x0000_s11741"/>
                </a:ext>
                <a:ext uri="{FF2B5EF4-FFF2-40B4-BE49-F238E27FC236}">
                  <a16:creationId xmlns:a16="http://schemas.microsoft.com/office/drawing/2014/main" id="{00000000-0008-0000-0300-0000DD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42" name="Button 1502" hidden="1">
              <a:extLst>
                <a:ext uri="{63B3BB69-23CF-44E3-9099-C40C66FF867C}">
                  <a14:compatExt spid="_x0000_s11742"/>
                </a:ext>
                <a:ext uri="{FF2B5EF4-FFF2-40B4-BE49-F238E27FC236}">
                  <a16:creationId xmlns:a16="http://schemas.microsoft.com/office/drawing/2014/main" id="{00000000-0008-0000-0300-0000DE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43" name="Button 1503" hidden="1">
              <a:extLst>
                <a:ext uri="{63B3BB69-23CF-44E3-9099-C40C66FF867C}">
                  <a14:compatExt spid="_x0000_s11743"/>
                </a:ext>
                <a:ext uri="{FF2B5EF4-FFF2-40B4-BE49-F238E27FC236}">
                  <a16:creationId xmlns:a16="http://schemas.microsoft.com/office/drawing/2014/main" id="{00000000-0008-0000-0300-0000DF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44" name="Button 1504" hidden="1">
              <a:extLst>
                <a:ext uri="{63B3BB69-23CF-44E3-9099-C40C66FF867C}">
                  <a14:compatExt spid="_x0000_s11744"/>
                </a:ext>
                <a:ext uri="{FF2B5EF4-FFF2-40B4-BE49-F238E27FC236}">
                  <a16:creationId xmlns:a16="http://schemas.microsoft.com/office/drawing/2014/main" id="{00000000-0008-0000-0300-0000E0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45" name="Button 1505" hidden="1">
              <a:extLst>
                <a:ext uri="{63B3BB69-23CF-44E3-9099-C40C66FF867C}">
                  <a14:compatExt spid="_x0000_s11745"/>
                </a:ext>
                <a:ext uri="{FF2B5EF4-FFF2-40B4-BE49-F238E27FC236}">
                  <a16:creationId xmlns:a16="http://schemas.microsoft.com/office/drawing/2014/main" id="{00000000-0008-0000-0300-0000E1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46" name="Button 1506" hidden="1">
              <a:extLst>
                <a:ext uri="{63B3BB69-23CF-44E3-9099-C40C66FF867C}">
                  <a14:compatExt spid="_x0000_s11746"/>
                </a:ext>
                <a:ext uri="{FF2B5EF4-FFF2-40B4-BE49-F238E27FC236}">
                  <a16:creationId xmlns:a16="http://schemas.microsoft.com/office/drawing/2014/main" id="{00000000-0008-0000-0300-0000E2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47" name="Button 1507" hidden="1">
              <a:extLst>
                <a:ext uri="{63B3BB69-23CF-44E3-9099-C40C66FF867C}">
                  <a14:compatExt spid="_x0000_s11747"/>
                </a:ext>
                <a:ext uri="{FF2B5EF4-FFF2-40B4-BE49-F238E27FC236}">
                  <a16:creationId xmlns:a16="http://schemas.microsoft.com/office/drawing/2014/main" id="{00000000-0008-0000-0300-0000E3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48" name="Button 1508" hidden="1">
              <a:extLst>
                <a:ext uri="{63B3BB69-23CF-44E3-9099-C40C66FF867C}">
                  <a14:compatExt spid="_x0000_s11748"/>
                </a:ext>
                <a:ext uri="{FF2B5EF4-FFF2-40B4-BE49-F238E27FC236}">
                  <a16:creationId xmlns:a16="http://schemas.microsoft.com/office/drawing/2014/main" id="{00000000-0008-0000-0300-0000E4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49" name="Button 1509" hidden="1">
              <a:extLst>
                <a:ext uri="{63B3BB69-23CF-44E3-9099-C40C66FF867C}">
                  <a14:compatExt spid="_x0000_s11749"/>
                </a:ext>
                <a:ext uri="{FF2B5EF4-FFF2-40B4-BE49-F238E27FC236}">
                  <a16:creationId xmlns:a16="http://schemas.microsoft.com/office/drawing/2014/main" id="{00000000-0008-0000-0300-0000E5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50" name="Button 1510" hidden="1">
              <a:extLst>
                <a:ext uri="{63B3BB69-23CF-44E3-9099-C40C66FF867C}">
                  <a14:compatExt spid="_x0000_s11750"/>
                </a:ext>
                <a:ext uri="{FF2B5EF4-FFF2-40B4-BE49-F238E27FC236}">
                  <a16:creationId xmlns:a16="http://schemas.microsoft.com/office/drawing/2014/main" id="{00000000-0008-0000-0300-0000E6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51" name="Button 1511" hidden="1">
              <a:extLst>
                <a:ext uri="{63B3BB69-23CF-44E3-9099-C40C66FF867C}">
                  <a14:compatExt spid="_x0000_s11751"/>
                </a:ext>
                <a:ext uri="{FF2B5EF4-FFF2-40B4-BE49-F238E27FC236}">
                  <a16:creationId xmlns:a16="http://schemas.microsoft.com/office/drawing/2014/main" id="{00000000-0008-0000-0300-0000E7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52" name="Button 1512" hidden="1">
              <a:extLst>
                <a:ext uri="{63B3BB69-23CF-44E3-9099-C40C66FF867C}">
                  <a14:compatExt spid="_x0000_s11752"/>
                </a:ext>
                <a:ext uri="{FF2B5EF4-FFF2-40B4-BE49-F238E27FC236}">
                  <a16:creationId xmlns:a16="http://schemas.microsoft.com/office/drawing/2014/main" id="{00000000-0008-0000-0300-0000E8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53" name="Button 1513" hidden="1">
              <a:extLst>
                <a:ext uri="{63B3BB69-23CF-44E3-9099-C40C66FF867C}">
                  <a14:compatExt spid="_x0000_s11753"/>
                </a:ext>
                <a:ext uri="{FF2B5EF4-FFF2-40B4-BE49-F238E27FC236}">
                  <a16:creationId xmlns:a16="http://schemas.microsoft.com/office/drawing/2014/main" id="{00000000-0008-0000-0300-0000E9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54" name="Button 1514" hidden="1">
              <a:extLst>
                <a:ext uri="{63B3BB69-23CF-44E3-9099-C40C66FF867C}">
                  <a14:compatExt spid="_x0000_s11754"/>
                </a:ext>
                <a:ext uri="{FF2B5EF4-FFF2-40B4-BE49-F238E27FC236}">
                  <a16:creationId xmlns:a16="http://schemas.microsoft.com/office/drawing/2014/main" id="{00000000-0008-0000-0300-0000EA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55" name="Button 1515" hidden="1">
              <a:extLst>
                <a:ext uri="{63B3BB69-23CF-44E3-9099-C40C66FF867C}">
                  <a14:compatExt spid="_x0000_s11755"/>
                </a:ext>
                <a:ext uri="{FF2B5EF4-FFF2-40B4-BE49-F238E27FC236}">
                  <a16:creationId xmlns:a16="http://schemas.microsoft.com/office/drawing/2014/main" id="{00000000-0008-0000-0300-0000EB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56" name="Button 1516" hidden="1">
              <a:extLst>
                <a:ext uri="{63B3BB69-23CF-44E3-9099-C40C66FF867C}">
                  <a14:compatExt spid="_x0000_s11756"/>
                </a:ext>
                <a:ext uri="{FF2B5EF4-FFF2-40B4-BE49-F238E27FC236}">
                  <a16:creationId xmlns:a16="http://schemas.microsoft.com/office/drawing/2014/main" id="{00000000-0008-0000-0300-0000EC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57" name="Button 1517" hidden="1">
              <a:extLst>
                <a:ext uri="{63B3BB69-23CF-44E3-9099-C40C66FF867C}">
                  <a14:compatExt spid="_x0000_s11757"/>
                </a:ext>
                <a:ext uri="{FF2B5EF4-FFF2-40B4-BE49-F238E27FC236}">
                  <a16:creationId xmlns:a16="http://schemas.microsoft.com/office/drawing/2014/main" id="{00000000-0008-0000-0300-0000ED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58" name="Button 1518" hidden="1">
              <a:extLst>
                <a:ext uri="{63B3BB69-23CF-44E3-9099-C40C66FF867C}">
                  <a14:compatExt spid="_x0000_s11758"/>
                </a:ext>
                <a:ext uri="{FF2B5EF4-FFF2-40B4-BE49-F238E27FC236}">
                  <a16:creationId xmlns:a16="http://schemas.microsoft.com/office/drawing/2014/main" id="{00000000-0008-0000-0300-0000EE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59" name="Button 1519" hidden="1">
              <a:extLst>
                <a:ext uri="{63B3BB69-23CF-44E3-9099-C40C66FF867C}">
                  <a14:compatExt spid="_x0000_s11759"/>
                </a:ext>
                <a:ext uri="{FF2B5EF4-FFF2-40B4-BE49-F238E27FC236}">
                  <a16:creationId xmlns:a16="http://schemas.microsoft.com/office/drawing/2014/main" id="{00000000-0008-0000-0300-0000EF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60" name="Button 1520" hidden="1">
              <a:extLst>
                <a:ext uri="{63B3BB69-23CF-44E3-9099-C40C66FF867C}">
                  <a14:compatExt spid="_x0000_s11760"/>
                </a:ext>
                <a:ext uri="{FF2B5EF4-FFF2-40B4-BE49-F238E27FC236}">
                  <a16:creationId xmlns:a16="http://schemas.microsoft.com/office/drawing/2014/main" id="{00000000-0008-0000-0300-0000F0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61" name="Button 1521" hidden="1">
              <a:extLst>
                <a:ext uri="{63B3BB69-23CF-44E3-9099-C40C66FF867C}">
                  <a14:compatExt spid="_x0000_s11761"/>
                </a:ext>
                <a:ext uri="{FF2B5EF4-FFF2-40B4-BE49-F238E27FC236}">
                  <a16:creationId xmlns:a16="http://schemas.microsoft.com/office/drawing/2014/main" id="{00000000-0008-0000-0300-0000F1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62" name="Button 1522" hidden="1">
              <a:extLst>
                <a:ext uri="{63B3BB69-23CF-44E3-9099-C40C66FF867C}">
                  <a14:compatExt spid="_x0000_s11762"/>
                </a:ext>
                <a:ext uri="{FF2B5EF4-FFF2-40B4-BE49-F238E27FC236}">
                  <a16:creationId xmlns:a16="http://schemas.microsoft.com/office/drawing/2014/main" id="{00000000-0008-0000-0300-0000F2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63" name="Button 1523" hidden="1">
              <a:extLst>
                <a:ext uri="{63B3BB69-23CF-44E3-9099-C40C66FF867C}">
                  <a14:compatExt spid="_x0000_s11763"/>
                </a:ext>
                <a:ext uri="{FF2B5EF4-FFF2-40B4-BE49-F238E27FC236}">
                  <a16:creationId xmlns:a16="http://schemas.microsoft.com/office/drawing/2014/main" id="{00000000-0008-0000-0300-0000F3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64" name="Button 1524" hidden="1">
              <a:extLst>
                <a:ext uri="{63B3BB69-23CF-44E3-9099-C40C66FF867C}">
                  <a14:compatExt spid="_x0000_s11764"/>
                </a:ext>
                <a:ext uri="{FF2B5EF4-FFF2-40B4-BE49-F238E27FC236}">
                  <a16:creationId xmlns:a16="http://schemas.microsoft.com/office/drawing/2014/main" id="{00000000-0008-0000-0300-0000F4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65" name="Button 1525" hidden="1">
              <a:extLst>
                <a:ext uri="{63B3BB69-23CF-44E3-9099-C40C66FF867C}">
                  <a14:compatExt spid="_x0000_s11765"/>
                </a:ext>
                <a:ext uri="{FF2B5EF4-FFF2-40B4-BE49-F238E27FC236}">
                  <a16:creationId xmlns:a16="http://schemas.microsoft.com/office/drawing/2014/main" id="{00000000-0008-0000-0300-0000F5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66" name="Button 1526" hidden="1">
              <a:extLst>
                <a:ext uri="{63B3BB69-23CF-44E3-9099-C40C66FF867C}">
                  <a14:compatExt spid="_x0000_s11766"/>
                </a:ext>
                <a:ext uri="{FF2B5EF4-FFF2-40B4-BE49-F238E27FC236}">
                  <a16:creationId xmlns:a16="http://schemas.microsoft.com/office/drawing/2014/main" id="{00000000-0008-0000-0300-0000F6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67" name="Button 1527" hidden="1">
              <a:extLst>
                <a:ext uri="{63B3BB69-23CF-44E3-9099-C40C66FF867C}">
                  <a14:compatExt spid="_x0000_s11767"/>
                </a:ext>
                <a:ext uri="{FF2B5EF4-FFF2-40B4-BE49-F238E27FC236}">
                  <a16:creationId xmlns:a16="http://schemas.microsoft.com/office/drawing/2014/main" id="{00000000-0008-0000-0300-0000F7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68" name="Button 1528" hidden="1">
              <a:extLst>
                <a:ext uri="{63B3BB69-23CF-44E3-9099-C40C66FF867C}">
                  <a14:compatExt spid="_x0000_s11768"/>
                </a:ext>
                <a:ext uri="{FF2B5EF4-FFF2-40B4-BE49-F238E27FC236}">
                  <a16:creationId xmlns:a16="http://schemas.microsoft.com/office/drawing/2014/main" id="{00000000-0008-0000-0300-0000F8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69" name="Button 1529" hidden="1">
              <a:extLst>
                <a:ext uri="{63B3BB69-23CF-44E3-9099-C40C66FF867C}">
                  <a14:compatExt spid="_x0000_s11769"/>
                </a:ext>
                <a:ext uri="{FF2B5EF4-FFF2-40B4-BE49-F238E27FC236}">
                  <a16:creationId xmlns:a16="http://schemas.microsoft.com/office/drawing/2014/main" id="{00000000-0008-0000-0300-0000F9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70" name="Button 1530" hidden="1">
              <a:extLst>
                <a:ext uri="{63B3BB69-23CF-44E3-9099-C40C66FF867C}">
                  <a14:compatExt spid="_x0000_s11770"/>
                </a:ext>
                <a:ext uri="{FF2B5EF4-FFF2-40B4-BE49-F238E27FC236}">
                  <a16:creationId xmlns:a16="http://schemas.microsoft.com/office/drawing/2014/main" id="{00000000-0008-0000-0300-0000FA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71" name="Button 1531" hidden="1">
              <a:extLst>
                <a:ext uri="{63B3BB69-23CF-44E3-9099-C40C66FF867C}">
                  <a14:compatExt spid="_x0000_s11771"/>
                </a:ext>
                <a:ext uri="{FF2B5EF4-FFF2-40B4-BE49-F238E27FC236}">
                  <a16:creationId xmlns:a16="http://schemas.microsoft.com/office/drawing/2014/main" id="{00000000-0008-0000-0300-0000FB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72" name="Button 1532" hidden="1">
              <a:extLst>
                <a:ext uri="{63B3BB69-23CF-44E3-9099-C40C66FF867C}">
                  <a14:compatExt spid="_x0000_s11772"/>
                </a:ext>
                <a:ext uri="{FF2B5EF4-FFF2-40B4-BE49-F238E27FC236}">
                  <a16:creationId xmlns:a16="http://schemas.microsoft.com/office/drawing/2014/main" id="{00000000-0008-0000-0300-0000FC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73" name="Button 1533" hidden="1">
              <a:extLst>
                <a:ext uri="{63B3BB69-23CF-44E3-9099-C40C66FF867C}">
                  <a14:compatExt spid="_x0000_s11773"/>
                </a:ext>
                <a:ext uri="{FF2B5EF4-FFF2-40B4-BE49-F238E27FC236}">
                  <a16:creationId xmlns:a16="http://schemas.microsoft.com/office/drawing/2014/main" id="{00000000-0008-0000-0300-0000FD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74" name="Button 1534" hidden="1">
              <a:extLst>
                <a:ext uri="{63B3BB69-23CF-44E3-9099-C40C66FF867C}">
                  <a14:compatExt spid="_x0000_s11774"/>
                </a:ext>
                <a:ext uri="{FF2B5EF4-FFF2-40B4-BE49-F238E27FC236}">
                  <a16:creationId xmlns:a16="http://schemas.microsoft.com/office/drawing/2014/main" id="{00000000-0008-0000-0300-0000FE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75" name="Button 1535" hidden="1">
              <a:extLst>
                <a:ext uri="{63B3BB69-23CF-44E3-9099-C40C66FF867C}">
                  <a14:compatExt spid="_x0000_s11775"/>
                </a:ext>
                <a:ext uri="{FF2B5EF4-FFF2-40B4-BE49-F238E27FC236}">
                  <a16:creationId xmlns:a16="http://schemas.microsoft.com/office/drawing/2014/main" id="{00000000-0008-0000-0300-0000FF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76" name="Button 1536" hidden="1">
              <a:extLst>
                <a:ext uri="{63B3BB69-23CF-44E3-9099-C40C66FF867C}">
                  <a14:compatExt spid="_x0000_s11776"/>
                </a:ext>
                <a:ext uri="{FF2B5EF4-FFF2-40B4-BE49-F238E27FC236}">
                  <a16:creationId xmlns:a16="http://schemas.microsoft.com/office/drawing/2014/main" id="{00000000-0008-0000-0300-000000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77" name="Button 1537" hidden="1">
              <a:extLst>
                <a:ext uri="{63B3BB69-23CF-44E3-9099-C40C66FF867C}">
                  <a14:compatExt spid="_x0000_s11777"/>
                </a:ext>
                <a:ext uri="{FF2B5EF4-FFF2-40B4-BE49-F238E27FC236}">
                  <a16:creationId xmlns:a16="http://schemas.microsoft.com/office/drawing/2014/main" id="{00000000-0008-0000-0300-000001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78" name="Button 1538" hidden="1">
              <a:extLst>
                <a:ext uri="{63B3BB69-23CF-44E3-9099-C40C66FF867C}">
                  <a14:compatExt spid="_x0000_s11778"/>
                </a:ext>
                <a:ext uri="{FF2B5EF4-FFF2-40B4-BE49-F238E27FC236}">
                  <a16:creationId xmlns:a16="http://schemas.microsoft.com/office/drawing/2014/main" id="{00000000-0008-0000-0300-000002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79" name="Button 1539" hidden="1">
              <a:extLst>
                <a:ext uri="{63B3BB69-23CF-44E3-9099-C40C66FF867C}">
                  <a14:compatExt spid="_x0000_s11779"/>
                </a:ext>
                <a:ext uri="{FF2B5EF4-FFF2-40B4-BE49-F238E27FC236}">
                  <a16:creationId xmlns:a16="http://schemas.microsoft.com/office/drawing/2014/main" id="{00000000-0008-0000-0300-000003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80" name="Button 1540" hidden="1">
              <a:extLst>
                <a:ext uri="{63B3BB69-23CF-44E3-9099-C40C66FF867C}">
                  <a14:compatExt spid="_x0000_s11780"/>
                </a:ext>
                <a:ext uri="{FF2B5EF4-FFF2-40B4-BE49-F238E27FC236}">
                  <a16:creationId xmlns:a16="http://schemas.microsoft.com/office/drawing/2014/main" id="{00000000-0008-0000-0300-000004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81" name="Button 1541" hidden="1">
              <a:extLst>
                <a:ext uri="{63B3BB69-23CF-44E3-9099-C40C66FF867C}">
                  <a14:compatExt spid="_x0000_s11781"/>
                </a:ext>
                <a:ext uri="{FF2B5EF4-FFF2-40B4-BE49-F238E27FC236}">
                  <a16:creationId xmlns:a16="http://schemas.microsoft.com/office/drawing/2014/main" id="{00000000-0008-0000-0300-000005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82" name="Button 1542" hidden="1">
              <a:extLst>
                <a:ext uri="{63B3BB69-23CF-44E3-9099-C40C66FF867C}">
                  <a14:compatExt spid="_x0000_s11782"/>
                </a:ext>
                <a:ext uri="{FF2B5EF4-FFF2-40B4-BE49-F238E27FC236}">
                  <a16:creationId xmlns:a16="http://schemas.microsoft.com/office/drawing/2014/main" id="{00000000-0008-0000-0300-000006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83" name="Button 1543" hidden="1">
              <a:extLst>
                <a:ext uri="{63B3BB69-23CF-44E3-9099-C40C66FF867C}">
                  <a14:compatExt spid="_x0000_s11783"/>
                </a:ext>
                <a:ext uri="{FF2B5EF4-FFF2-40B4-BE49-F238E27FC236}">
                  <a16:creationId xmlns:a16="http://schemas.microsoft.com/office/drawing/2014/main" id="{00000000-0008-0000-0300-000007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84" name="Button 1544" hidden="1">
              <a:extLst>
                <a:ext uri="{63B3BB69-23CF-44E3-9099-C40C66FF867C}">
                  <a14:compatExt spid="_x0000_s11784"/>
                </a:ext>
                <a:ext uri="{FF2B5EF4-FFF2-40B4-BE49-F238E27FC236}">
                  <a16:creationId xmlns:a16="http://schemas.microsoft.com/office/drawing/2014/main" id="{00000000-0008-0000-0300-000008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85" name="Button 1545" hidden="1">
              <a:extLst>
                <a:ext uri="{63B3BB69-23CF-44E3-9099-C40C66FF867C}">
                  <a14:compatExt spid="_x0000_s11785"/>
                </a:ext>
                <a:ext uri="{FF2B5EF4-FFF2-40B4-BE49-F238E27FC236}">
                  <a16:creationId xmlns:a16="http://schemas.microsoft.com/office/drawing/2014/main" id="{00000000-0008-0000-0300-000009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86" name="Button 1546" hidden="1">
              <a:extLst>
                <a:ext uri="{63B3BB69-23CF-44E3-9099-C40C66FF867C}">
                  <a14:compatExt spid="_x0000_s11786"/>
                </a:ext>
                <a:ext uri="{FF2B5EF4-FFF2-40B4-BE49-F238E27FC236}">
                  <a16:creationId xmlns:a16="http://schemas.microsoft.com/office/drawing/2014/main" id="{00000000-0008-0000-0300-00000A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87" name="Button 1547" hidden="1">
              <a:extLst>
                <a:ext uri="{63B3BB69-23CF-44E3-9099-C40C66FF867C}">
                  <a14:compatExt spid="_x0000_s11787"/>
                </a:ext>
                <a:ext uri="{FF2B5EF4-FFF2-40B4-BE49-F238E27FC236}">
                  <a16:creationId xmlns:a16="http://schemas.microsoft.com/office/drawing/2014/main" id="{00000000-0008-0000-0300-00000B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88" name="Button 1548" hidden="1">
              <a:extLst>
                <a:ext uri="{63B3BB69-23CF-44E3-9099-C40C66FF867C}">
                  <a14:compatExt spid="_x0000_s11788"/>
                </a:ext>
                <a:ext uri="{FF2B5EF4-FFF2-40B4-BE49-F238E27FC236}">
                  <a16:creationId xmlns:a16="http://schemas.microsoft.com/office/drawing/2014/main" id="{00000000-0008-0000-0300-00000C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89" name="Button 1549" hidden="1">
              <a:extLst>
                <a:ext uri="{63B3BB69-23CF-44E3-9099-C40C66FF867C}">
                  <a14:compatExt spid="_x0000_s11789"/>
                </a:ext>
                <a:ext uri="{FF2B5EF4-FFF2-40B4-BE49-F238E27FC236}">
                  <a16:creationId xmlns:a16="http://schemas.microsoft.com/office/drawing/2014/main" id="{00000000-0008-0000-0300-00000D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90" name="Button 1550" hidden="1">
              <a:extLst>
                <a:ext uri="{63B3BB69-23CF-44E3-9099-C40C66FF867C}">
                  <a14:compatExt spid="_x0000_s11790"/>
                </a:ext>
                <a:ext uri="{FF2B5EF4-FFF2-40B4-BE49-F238E27FC236}">
                  <a16:creationId xmlns:a16="http://schemas.microsoft.com/office/drawing/2014/main" id="{00000000-0008-0000-0300-00000E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91" name="Button 1551" hidden="1">
              <a:extLst>
                <a:ext uri="{63B3BB69-23CF-44E3-9099-C40C66FF867C}">
                  <a14:compatExt spid="_x0000_s11791"/>
                </a:ext>
                <a:ext uri="{FF2B5EF4-FFF2-40B4-BE49-F238E27FC236}">
                  <a16:creationId xmlns:a16="http://schemas.microsoft.com/office/drawing/2014/main" id="{00000000-0008-0000-0300-00000F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92" name="Button 1552" hidden="1">
              <a:extLst>
                <a:ext uri="{63B3BB69-23CF-44E3-9099-C40C66FF867C}">
                  <a14:compatExt spid="_x0000_s11792"/>
                </a:ext>
                <a:ext uri="{FF2B5EF4-FFF2-40B4-BE49-F238E27FC236}">
                  <a16:creationId xmlns:a16="http://schemas.microsoft.com/office/drawing/2014/main" id="{00000000-0008-0000-0300-000010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93" name="Button 1553" hidden="1">
              <a:extLst>
                <a:ext uri="{63B3BB69-23CF-44E3-9099-C40C66FF867C}">
                  <a14:compatExt spid="_x0000_s11793"/>
                </a:ext>
                <a:ext uri="{FF2B5EF4-FFF2-40B4-BE49-F238E27FC236}">
                  <a16:creationId xmlns:a16="http://schemas.microsoft.com/office/drawing/2014/main" id="{00000000-0008-0000-0300-000011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94" name="Button 1554" hidden="1">
              <a:extLst>
                <a:ext uri="{63B3BB69-23CF-44E3-9099-C40C66FF867C}">
                  <a14:compatExt spid="_x0000_s11794"/>
                </a:ext>
                <a:ext uri="{FF2B5EF4-FFF2-40B4-BE49-F238E27FC236}">
                  <a16:creationId xmlns:a16="http://schemas.microsoft.com/office/drawing/2014/main" id="{00000000-0008-0000-0300-000012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95" name="Button 1555" hidden="1">
              <a:extLst>
                <a:ext uri="{63B3BB69-23CF-44E3-9099-C40C66FF867C}">
                  <a14:compatExt spid="_x0000_s11795"/>
                </a:ext>
                <a:ext uri="{FF2B5EF4-FFF2-40B4-BE49-F238E27FC236}">
                  <a16:creationId xmlns:a16="http://schemas.microsoft.com/office/drawing/2014/main" id="{00000000-0008-0000-0300-000013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96" name="Button 1556" hidden="1">
              <a:extLst>
                <a:ext uri="{63B3BB69-23CF-44E3-9099-C40C66FF867C}">
                  <a14:compatExt spid="_x0000_s11796"/>
                </a:ext>
                <a:ext uri="{FF2B5EF4-FFF2-40B4-BE49-F238E27FC236}">
                  <a16:creationId xmlns:a16="http://schemas.microsoft.com/office/drawing/2014/main" id="{00000000-0008-0000-0300-000014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97" name="Button 1557" hidden="1">
              <a:extLst>
                <a:ext uri="{63B3BB69-23CF-44E3-9099-C40C66FF867C}">
                  <a14:compatExt spid="_x0000_s11797"/>
                </a:ext>
                <a:ext uri="{FF2B5EF4-FFF2-40B4-BE49-F238E27FC236}">
                  <a16:creationId xmlns:a16="http://schemas.microsoft.com/office/drawing/2014/main" id="{00000000-0008-0000-0300-000015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98" name="Button 1558" hidden="1">
              <a:extLst>
                <a:ext uri="{63B3BB69-23CF-44E3-9099-C40C66FF867C}">
                  <a14:compatExt spid="_x0000_s11798"/>
                </a:ext>
                <a:ext uri="{FF2B5EF4-FFF2-40B4-BE49-F238E27FC236}">
                  <a16:creationId xmlns:a16="http://schemas.microsoft.com/office/drawing/2014/main" id="{00000000-0008-0000-0300-000016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799" name="Button 1559" hidden="1">
              <a:extLst>
                <a:ext uri="{63B3BB69-23CF-44E3-9099-C40C66FF867C}">
                  <a14:compatExt spid="_x0000_s11799"/>
                </a:ext>
                <a:ext uri="{FF2B5EF4-FFF2-40B4-BE49-F238E27FC236}">
                  <a16:creationId xmlns:a16="http://schemas.microsoft.com/office/drawing/2014/main" id="{00000000-0008-0000-0300-000017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00" name="Button 1560" hidden="1">
              <a:extLst>
                <a:ext uri="{63B3BB69-23CF-44E3-9099-C40C66FF867C}">
                  <a14:compatExt spid="_x0000_s11800"/>
                </a:ext>
                <a:ext uri="{FF2B5EF4-FFF2-40B4-BE49-F238E27FC236}">
                  <a16:creationId xmlns:a16="http://schemas.microsoft.com/office/drawing/2014/main" id="{00000000-0008-0000-0300-000018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01" name="Button 1561" hidden="1">
              <a:extLst>
                <a:ext uri="{63B3BB69-23CF-44E3-9099-C40C66FF867C}">
                  <a14:compatExt spid="_x0000_s11801"/>
                </a:ext>
                <a:ext uri="{FF2B5EF4-FFF2-40B4-BE49-F238E27FC236}">
                  <a16:creationId xmlns:a16="http://schemas.microsoft.com/office/drawing/2014/main" id="{00000000-0008-0000-0300-000019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02" name="Button 1562" hidden="1">
              <a:extLst>
                <a:ext uri="{63B3BB69-23CF-44E3-9099-C40C66FF867C}">
                  <a14:compatExt spid="_x0000_s11802"/>
                </a:ext>
                <a:ext uri="{FF2B5EF4-FFF2-40B4-BE49-F238E27FC236}">
                  <a16:creationId xmlns:a16="http://schemas.microsoft.com/office/drawing/2014/main" id="{00000000-0008-0000-0300-00001A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03" name="Button 1563" hidden="1">
              <a:extLst>
                <a:ext uri="{63B3BB69-23CF-44E3-9099-C40C66FF867C}">
                  <a14:compatExt spid="_x0000_s11803"/>
                </a:ext>
                <a:ext uri="{FF2B5EF4-FFF2-40B4-BE49-F238E27FC236}">
                  <a16:creationId xmlns:a16="http://schemas.microsoft.com/office/drawing/2014/main" id="{00000000-0008-0000-0300-00001B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04" name="Button 1564" hidden="1">
              <a:extLst>
                <a:ext uri="{63B3BB69-23CF-44E3-9099-C40C66FF867C}">
                  <a14:compatExt spid="_x0000_s11804"/>
                </a:ext>
                <a:ext uri="{FF2B5EF4-FFF2-40B4-BE49-F238E27FC236}">
                  <a16:creationId xmlns:a16="http://schemas.microsoft.com/office/drawing/2014/main" id="{00000000-0008-0000-0300-00001C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05" name="Button 1565" hidden="1">
              <a:extLst>
                <a:ext uri="{63B3BB69-23CF-44E3-9099-C40C66FF867C}">
                  <a14:compatExt spid="_x0000_s11805"/>
                </a:ext>
                <a:ext uri="{FF2B5EF4-FFF2-40B4-BE49-F238E27FC236}">
                  <a16:creationId xmlns:a16="http://schemas.microsoft.com/office/drawing/2014/main" id="{00000000-0008-0000-0300-00001D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06" name="Button 1566" hidden="1">
              <a:extLst>
                <a:ext uri="{63B3BB69-23CF-44E3-9099-C40C66FF867C}">
                  <a14:compatExt spid="_x0000_s11806"/>
                </a:ext>
                <a:ext uri="{FF2B5EF4-FFF2-40B4-BE49-F238E27FC236}">
                  <a16:creationId xmlns:a16="http://schemas.microsoft.com/office/drawing/2014/main" id="{00000000-0008-0000-0300-00001E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07" name="Button 1567" hidden="1">
              <a:extLst>
                <a:ext uri="{63B3BB69-23CF-44E3-9099-C40C66FF867C}">
                  <a14:compatExt spid="_x0000_s11807"/>
                </a:ext>
                <a:ext uri="{FF2B5EF4-FFF2-40B4-BE49-F238E27FC236}">
                  <a16:creationId xmlns:a16="http://schemas.microsoft.com/office/drawing/2014/main" id="{00000000-0008-0000-0300-00001F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08" name="Button 1568" hidden="1">
              <a:extLst>
                <a:ext uri="{63B3BB69-23CF-44E3-9099-C40C66FF867C}">
                  <a14:compatExt spid="_x0000_s11808"/>
                </a:ext>
                <a:ext uri="{FF2B5EF4-FFF2-40B4-BE49-F238E27FC236}">
                  <a16:creationId xmlns:a16="http://schemas.microsoft.com/office/drawing/2014/main" id="{00000000-0008-0000-0300-000020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09" name="Button 1569" hidden="1">
              <a:extLst>
                <a:ext uri="{63B3BB69-23CF-44E3-9099-C40C66FF867C}">
                  <a14:compatExt spid="_x0000_s11809"/>
                </a:ext>
                <a:ext uri="{FF2B5EF4-FFF2-40B4-BE49-F238E27FC236}">
                  <a16:creationId xmlns:a16="http://schemas.microsoft.com/office/drawing/2014/main" id="{00000000-0008-0000-0300-000021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10" name="Button 1570" hidden="1">
              <a:extLst>
                <a:ext uri="{63B3BB69-23CF-44E3-9099-C40C66FF867C}">
                  <a14:compatExt spid="_x0000_s11810"/>
                </a:ext>
                <a:ext uri="{FF2B5EF4-FFF2-40B4-BE49-F238E27FC236}">
                  <a16:creationId xmlns:a16="http://schemas.microsoft.com/office/drawing/2014/main" id="{00000000-0008-0000-0300-000022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11" name="Button 1571" hidden="1">
              <a:extLst>
                <a:ext uri="{63B3BB69-23CF-44E3-9099-C40C66FF867C}">
                  <a14:compatExt spid="_x0000_s11811"/>
                </a:ext>
                <a:ext uri="{FF2B5EF4-FFF2-40B4-BE49-F238E27FC236}">
                  <a16:creationId xmlns:a16="http://schemas.microsoft.com/office/drawing/2014/main" id="{00000000-0008-0000-0300-000023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12" name="Button 1572" hidden="1">
              <a:extLst>
                <a:ext uri="{63B3BB69-23CF-44E3-9099-C40C66FF867C}">
                  <a14:compatExt spid="_x0000_s11812"/>
                </a:ext>
                <a:ext uri="{FF2B5EF4-FFF2-40B4-BE49-F238E27FC236}">
                  <a16:creationId xmlns:a16="http://schemas.microsoft.com/office/drawing/2014/main" id="{00000000-0008-0000-0300-000024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13" name="Button 1573" hidden="1">
              <a:extLst>
                <a:ext uri="{63B3BB69-23CF-44E3-9099-C40C66FF867C}">
                  <a14:compatExt spid="_x0000_s11813"/>
                </a:ext>
                <a:ext uri="{FF2B5EF4-FFF2-40B4-BE49-F238E27FC236}">
                  <a16:creationId xmlns:a16="http://schemas.microsoft.com/office/drawing/2014/main" id="{00000000-0008-0000-0300-000025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14" name="Button 1574" hidden="1">
              <a:extLst>
                <a:ext uri="{63B3BB69-23CF-44E3-9099-C40C66FF867C}">
                  <a14:compatExt spid="_x0000_s11814"/>
                </a:ext>
                <a:ext uri="{FF2B5EF4-FFF2-40B4-BE49-F238E27FC236}">
                  <a16:creationId xmlns:a16="http://schemas.microsoft.com/office/drawing/2014/main" id="{00000000-0008-0000-0300-000026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15" name="Button 1575" hidden="1">
              <a:extLst>
                <a:ext uri="{63B3BB69-23CF-44E3-9099-C40C66FF867C}">
                  <a14:compatExt spid="_x0000_s11815"/>
                </a:ext>
                <a:ext uri="{FF2B5EF4-FFF2-40B4-BE49-F238E27FC236}">
                  <a16:creationId xmlns:a16="http://schemas.microsoft.com/office/drawing/2014/main" id="{00000000-0008-0000-0300-000027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16" name="Button 1576" hidden="1">
              <a:extLst>
                <a:ext uri="{63B3BB69-23CF-44E3-9099-C40C66FF867C}">
                  <a14:compatExt spid="_x0000_s11816"/>
                </a:ext>
                <a:ext uri="{FF2B5EF4-FFF2-40B4-BE49-F238E27FC236}">
                  <a16:creationId xmlns:a16="http://schemas.microsoft.com/office/drawing/2014/main" id="{00000000-0008-0000-0300-000028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17" name="Button 1577" hidden="1">
              <a:extLst>
                <a:ext uri="{63B3BB69-23CF-44E3-9099-C40C66FF867C}">
                  <a14:compatExt spid="_x0000_s11817"/>
                </a:ext>
                <a:ext uri="{FF2B5EF4-FFF2-40B4-BE49-F238E27FC236}">
                  <a16:creationId xmlns:a16="http://schemas.microsoft.com/office/drawing/2014/main" id="{00000000-0008-0000-0300-000029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18" name="Button 1578" hidden="1">
              <a:extLst>
                <a:ext uri="{63B3BB69-23CF-44E3-9099-C40C66FF867C}">
                  <a14:compatExt spid="_x0000_s11818"/>
                </a:ext>
                <a:ext uri="{FF2B5EF4-FFF2-40B4-BE49-F238E27FC236}">
                  <a16:creationId xmlns:a16="http://schemas.microsoft.com/office/drawing/2014/main" id="{00000000-0008-0000-0300-00002A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19" name="Button 1579" hidden="1">
              <a:extLst>
                <a:ext uri="{63B3BB69-23CF-44E3-9099-C40C66FF867C}">
                  <a14:compatExt spid="_x0000_s11819"/>
                </a:ext>
                <a:ext uri="{FF2B5EF4-FFF2-40B4-BE49-F238E27FC236}">
                  <a16:creationId xmlns:a16="http://schemas.microsoft.com/office/drawing/2014/main" id="{00000000-0008-0000-0300-00002B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20" name="Button 1580" hidden="1">
              <a:extLst>
                <a:ext uri="{63B3BB69-23CF-44E3-9099-C40C66FF867C}">
                  <a14:compatExt spid="_x0000_s11820"/>
                </a:ext>
                <a:ext uri="{FF2B5EF4-FFF2-40B4-BE49-F238E27FC236}">
                  <a16:creationId xmlns:a16="http://schemas.microsoft.com/office/drawing/2014/main" id="{00000000-0008-0000-0300-00002C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21" name="Button 1581" hidden="1">
              <a:extLst>
                <a:ext uri="{63B3BB69-23CF-44E3-9099-C40C66FF867C}">
                  <a14:compatExt spid="_x0000_s11821"/>
                </a:ext>
                <a:ext uri="{FF2B5EF4-FFF2-40B4-BE49-F238E27FC236}">
                  <a16:creationId xmlns:a16="http://schemas.microsoft.com/office/drawing/2014/main" id="{00000000-0008-0000-0300-00002D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22" name="Button 1582" hidden="1">
              <a:extLst>
                <a:ext uri="{63B3BB69-23CF-44E3-9099-C40C66FF867C}">
                  <a14:compatExt spid="_x0000_s11822"/>
                </a:ext>
                <a:ext uri="{FF2B5EF4-FFF2-40B4-BE49-F238E27FC236}">
                  <a16:creationId xmlns:a16="http://schemas.microsoft.com/office/drawing/2014/main" id="{00000000-0008-0000-0300-00002E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23" name="Button 1583" hidden="1">
              <a:extLst>
                <a:ext uri="{63B3BB69-23CF-44E3-9099-C40C66FF867C}">
                  <a14:compatExt spid="_x0000_s11823"/>
                </a:ext>
                <a:ext uri="{FF2B5EF4-FFF2-40B4-BE49-F238E27FC236}">
                  <a16:creationId xmlns:a16="http://schemas.microsoft.com/office/drawing/2014/main" id="{00000000-0008-0000-0300-00002F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24" name="Button 1584" hidden="1">
              <a:extLst>
                <a:ext uri="{63B3BB69-23CF-44E3-9099-C40C66FF867C}">
                  <a14:compatExt spid="_x0000_s11824"/>
                </a:ext>
                <a:ext uri="{FF2B5EF4-FFF2-40B4-BE49-F238E27FC236}">
                  <a16:creationId xmlns:a16="http://schemas.microsoft.com/office/drawing/2014/main" id="{00000000-0008-0000-0300-000030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25" name="Button 1585" hidden="1">
              <a:extLst>
                <a:ext uri="{63B3BB69-23CF-44E3-9099-C40C66FF867C}">
                  <a14:compatExt spid="_x0000_s11825"/>
                </a:ext>
                <a:ext uri="{FF2B5EF4-FFF2-40B4-BE49-F238E27FC236}">
                  <a16:creationId xmlns:a16="http://schemas.microsoft.com/office/drawing/2014/main" id="{00000000-0008-0000-0300-000031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26" name="Button 1586" hidden="1">
              <a:extLst>
                <a:ext uri="{63B3BB69-23CF-44E3-9099-C40C66FF867C}">
                  <a14:compatExt spid="_x0000_s11826"/>
                </a:ext>
                <a:ext uri="{FF2B5EF4-FFF2-40B4-BE49-F238E27FC236}">
                  <a16:creationId xmlns:a16="http://schemas.microsoft.com/office/drawing/2014/main" id="{00000000-0008-0000-0300-000032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27" name="Button 1587" hidden="1">
              <a:extLst>
                <a:ext uri="{63B3BB69-23CF-44E3-9099-C40C66FF867C}">
                  <a14:compatExt spid="_x0000_s11827"/>
                </a:ext>
                <a:ext uri="{FF2B5EF4-FFF2-40B4-BE49-F238E27FC236}">
                  <a16:creationId xmlns:a16="http://schemas.microsoft.com/office/drawing/2014/main" id="{00000000-0008-0000-0300-000033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28" name="Button 1588" hidden="1">
              <a:extLst>
                <a:ext uri="{63B3BB69-23CF-44E3-9099-C40C66FF867C}">
                  <a14:compatExt spid="_x0000_s11828"/>
                </a:ext>
                <a:ext uri="{FF2B5EF4-FFF2-40B4-BE49-F238E27FC236}">
                  <a16:creationId xmlns:a16="http://schemas.microsoft.com/office/drawing/2014/main" id="{00000000-0008-0000-0300-000034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29" name="Button 1589" hidden="1">
              <a:extLst>
                <a:ext uri="{63B3BB69-23CF-44E3-9099-C40C66FF867C}">
                  <a14:compatExt spid="_x0000_s11829"/>
                </a:ext>
                <a:ext uri="{FF2B5EF4-FFF2-40B4-BE49-F238E27FC236}">
                  <a16:creationId xmlns:a16="http://schemas.microsoft.com/office/drawing/2014/main" id="{00000000-0008-0000-0300-000035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30" name="Button 1590" hidden="1">
              <a:extLst>
                <a:ext uri="{63B3BB69-23CF-44E3-9099-C40C66FF867C}">
                  <a14:compatExt spid="_x0000_s11830"/>
                </a:ext>
                <a:ext uri="{FF2B5EF4-FFF2-40B4-BE49-F238E27FC236}">
                  <a16:creationId xmlns:a16="http://schemas.microsoft.com/office/drawing/2014/main" id="{00000000-0008-0000-0300-000036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31" name="Button 1591" hidden="1">
              <a:extLst>
                <a:ext uri="{63B3BB69-23CF-44E3-9099-C40C66FF867C}">
                  <a14:compatExt spid="_x0000_s11831"/>
                </a:ext>
                <a:ext uri="{FF2B5EF4-FFF2-40B4-BE49-F238E27FC236}">
                  <a16:creationId xmlns:a16="http://schemas.microsoft.com/office/drawing/2014/main" id="{00000000-0008-0000-0300-000037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32" name="Button 1592" hidden="1">
              <a:extLst>
                <a:ext uri="{63B3BB69-23CF-44E3-9099-C40C66FF867C}">
                  <a14:compatExt spid="_x0000_s11832"/>
                </a:ext>
                <a:ext uri="{FF2B5EF4-FFF2-40B4-BE49-F238E27FC236}">
                  <a16:creationId xmlns:a16="http://schemas.microsoft.com/office/drawing/2014/main" id="{00000000-0008-0000-0300-000038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33" name="Button 1593" hidden="1">
              <a:extLst>
                <a:ext uri="{63B3BB69-23CF-44E3-9099-C40C66FF867C}">
                  <a14:compatExt spid="_x0000_s11833"/>
                </a:ext>
                <a:ext uri="{FF2B5EF4-FFF2-40B4-BE49-F238E27FC236}">
                  <a16:creationId xmlns:a16="http://schemas.microsoft.com/office/drawing/2014/main" id="{00000000-0008-0000-0300-000039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34" name="Button 1594" hidden="1">
              <a:extLst>
                <a:ext uri="{63B3BB69-23CF-44E3-9099-C40C66FF867C}">
                  <a14:compatExt spid="_x0000_s11834"/>
                </a:ext>
                <a:ext uri="{FF2B5EF4-FFF2-40B4-BE49-F238E27FC236}">
                  <a16:creationId xmlns:a16="http://schemas.microsoft.com/office/drawing/2014/main" id="{00000000-0008-0000-0300-00003A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35" name="Button 1595" hidden="1">
              <a:extLst>
                <a:ext uri="{63B3BB69-23CF-44E3-9099-C40C66FF867C}">
                  <a14:compatExt spid="_x0000_s11835"/>
                </a:ext>
                <a:ext uri="{FF2B5EF4-FFF2-40B4-BE49-F238E27FC236}">
                  <a16:creationId xmlns:a16="http://schemas.microsoft.com/office/drawing/2014/main" id="{00000000-0008-0000-0300-00003B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36" name="Button 1596" hidden="1">
              <a:extLst>
                <a:ext uri="{63B3BB69-23CF-44E3-9099-C40C66FF867C}">
                  <a14:compatExt spid="_x0000_s11836"/>
                </a:ext>
                <a:ext uri="{FF2B5EF4-FFF2-40B4-BE49-F238E27FC236}">
                  <a16:creationId xmlns:a16="http://schemas.microsoft.com/office/drawing/2014/main" id="{00000000-0008-0000-0300-00003C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37" name="Button 1597" hidden="1">
              <a:extLst>
                <a:ext uri="{63B3BB69-23CF-44E3-9099-C40C66FF867C}">
                  <a14:compatExt spid="_x0000_s11837"/>
                </a:ext>
                <a:ext uri="{FF2B5EF4-FFF2-40B4-BE49-F238E27FC236}">
                  <a16:creationId xmlns:a16="http://schemas.microsoft.com/office/drawing/2014/main" id="{00000000-0008-0000-0300-00003D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38" name="Button 1598" hidden="1">
              <a:extLst>
                <a:ext uri="{63B3BB69-23CF-44E3-9099-C40C66FF867C}">
                  <a14:compatExt spid="_x0000_s11838"/>
                </a:ext>
                <a:ext uri="{FF2B5EF4-FFF2-40B4-BE49-F238E27FC236}">
                  <a16:creationId xmlns:a16="http://schemas.microsoft.com/office/drawing/2014/main" id="{00000000-0008-0000-0300-00003E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39" name="Button 1599" hidden="1">
              <a:extLst>
                <a:ext uri="{63B3BB69-23CF-44E3-9099-C40C66FF867C}">
                  <a14:compatExt spid="_x0000_s11839"/>
                </a:ext>
                <a:ext uri="{FF2B5EF4-FFF2-40B4-BE49-F238E27FC236}">
                  <a16:creationId xmlns:a16="http://schemas.microsoft.com/office/drawing/2014/main" id="{00000000-0008-0000-0300-00003F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40" name="Button 1600" hidden="1">
              <a:extLst>
                <a:ext uri="{63B3BB69-23CF-44E3-9099-C40C66FF867C}">
                  <a14:compatExt spid="_x0000_s11840"/>
                </a:ext>
                <a:ext uri="{FF2B5EF4-FFF2-40B4-BE49-F238E27FC236}">
                  <a16:creationId xmlns:a16="http://schemas.microsoft.com/office/drawing/2014/main" id="{00000000-0008-0000-0300-000040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41" name="Button 1601" hidden="1">
              <a:extLst>
                <a:ext uri="{63B3BB69-23CF-44E3-9099-C40C66FF867C}">
                  <a14:compatExt spid="_x0000_s11841"/>
                </a:ext>
                <a:ext uri="{FF2B5EF4-FFF2-40B4-BE49-F238E27FC236}">
                  <a16:creationId xmlns:a16="http://schemas.microsoft.com/office/drawing/2014/main" id="{00000000-0008-0000-0300-000041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42" name="Button 1602" hidden="1">
              <a:extLst>
                <a:ext uri="{63B3BB69-23CF-44E3-9099-C40C66FF867C}">
                  <a14:compatExt spid="_x0000_s11842"/>
                </a:ext>
                <a:ext uri="{FF2B5EF4-FFF2-40B4-BE49-F238E27FC236}">
                  <a16:creationId xmlns:a16="http://schemas.microsoft.com/office/drawing/2014/main" id="{00000000-0008-0000-0300-000042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43" name="Button 1603" hidden="1">
              <a:extLst>
                <a:ext uri="{63B3BB69-23CF-44E3-9099-C40C66FF867C}">
                  <a14:compatExt spid="_x0000_s11843"/>
                </a:ext>
                <a:ext uri="{FF2B5EF4-FFF2-40B4-BE49-F238E27FC236}">
                  <a16:creationId xmlns:a16="http://schemas.microsoft.com/office/drawing/2014/main" id="{00000000-0008-0000-0300-000043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44" name="Button 1604" hidden="1">
              <a:extLst>
                <a:ext uri="{63B3BB69-23CF-44E3-9099-C40C66FF867C}">
                  <a14:compatExt spid="_x0000_s11844"/>
                </a:ext>
                <a:ext uri="{FF2B5EF4-FFF2-40B4-BE49-F238E27FC236}">
                  <a16:creationId xmlns:a16="http://schemas.microsoft.com/office/drawing/2014/main" id="{00000000-0008-0000-0300-000044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45" name="Button 1605" hidden="1">
              <a:extLst>
                <a:ext uri="{63B3BB69-23CF-44E3-9099-C40C66FF867C}">
                  <a14:compatExt spid="_x0000_s11845"/>
                </a:ext>
                <a:ext uri="{FF2B5EF4-FFF2-40B4-BE49-F238E27FC236}">
                  <a16:creationId xmlns:a16="http://schemas.microsoft.com/office/drawing/2014/main" id="{00000000-0008-0000-0300-000045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46" name="Button 1606" hidden="1">
              <a:extLst>
                <a:ext uri="{63B3BB69-23CF-44E3-9099-C40C66FF867C}">
                  <a14:compatExt spid="_x0000_s11846"/>
                </a:ext>
                <a:ext uri="{FF2B5EF4-FFF2-40B4-BE49-F238E27FC236}">
                  <a16:creationId xmlns:a16="http://schemas.microsoft.com/office/drawing/2014/main" id="{00000000-0008-0000-0300-000046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47" name="Button 1607" hidden="1">
              <a:extLst>
                <a:ext uri="{63B3BB69-23CF-44E3-9099-C40C66FF867C}">
                  <a14:compatExt spid="_x0000_s11847"/>
                </a:ext>
                <a:ext uri="{FF2B5EF4-FFF2-40B4-BE49-F238E27FC236}">
                  <a16:creationId xmlns:a16="http://schemas.microsoft.com/office/drawing/2014/main" id="{00000000-0008-0000-0300-000047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48" name="Button 1608" hidden="1">
              <a:extLst>
                <a:ext uri="{63B3BB69-23CF-44E3-9099-C40C66FF867C}">
                  <a14:compatExt spid="_x0000_s11848"/>
                </a:ext>
                <a:ext uri="{FF2B5EF4-FFF2-40B4-BE49-F238E27FC236}">
                  <a16:creationId xmlns:a16="http://schemas.microsoft.com/office/drawing/2014/main" id="{00000000-0008-0000-0300-000048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49" name="Button 1609" hidden="1">
              <a:extLst>
                <a:ext uri="{63B3BB69-23CF-44E3-9099-C40C66FF867C}">
                  <a14:compatExt spid="_x0000_s11849"/>
                </a:ext>
                <a:ext uri="{FF2B5EF4-FFF2-40B4-BE49-F238E27FC236}">
                  <a16:creationId xmlns:a16="http://schemas.microsoft.com/office/drawing/2014/main" id="{00000000-0008-0000-0300-000049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50" name="Button 1610" hidden="1">
              <a:extLst>
                <a:ext uri="{63B3BB69-23CF-44E3-9099-C40C66FF867C}">
                  <a14:compatExt spid="_x0000_s11850"/>
                </a:ext>
                <a:ext uri="{FF2B5EF4-FFF2-40B4-BE49-F238E27FC236}">
                  <a16:creationId xmlns:a16="http://schemas.microsoft.com/office/drawing/2014/main" id="{00000000-0008-0000-0300-00004A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51" name="Button 1611" hidden="1">
              <a:extLst>
                <a:ext uri="{63B3BB69-23CF-44E3-9099-C40C66FF867C}">
                  <a14:compatExt spid="_x0000_s11851"/>
                </a:ext>
                <a:ext uri="{FF2B5EF4-FFF2-40B4-BE49-F238E27FC236}">
                  <a16:creationId xmlns:a16="http://schemas.microsoft.com/office/drawing/2014/main" id="{00000000-0008-0000-0300-00004B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52" name="Button 1612" hidden="1">
              <a:extLst>
                <a:ext uri="{63B3BB69-23CF-44E3-9099-C40C66FF867C}">
                  <a14:compatExt spid="_x0000_s11852"/>
                </a:ext>
                <a:ext uri="{FF2B5EF4-FFF2-40B4-BE49-F238E27FC236}">
                  <a16:creationId xmlns:a16="http://schemas.microsoft.com/office/drawing/2014/main" id="{00000000-0008-0000-0300-00004C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53" name="Button 1613" hidden="1">
              <a:extLst>
                <a:ext uri="{63B3BB69-23CF-44E3-9099-C40C66FF867C}">
                  <a14:compatExt spid="_x0000_s11853"/>
                </a:ext>
                <a:ext uri="{FF2B5EF4-FFF2-40B4-BE49-F238E27FC236}">
                  <a16:creationId xmlns:a16="http://schemas.microsoft.com/office/drawing/2014/main" id="{00000000-0008-0000-0300-00004D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54" name="Button 1614" hidden="1">
              <a:extLst>
                <a:ext uri="{63B3BB69-23CF-44E3-9099-C40C66FF867C}">
                  <a14:compatExt spid="_x0000_s11854"/>
                </a:ext>
                <a:ext uri="{FF2B5EF4-FFF2-40B4-BE49-F238E27FC236}">
                  <a16:creationId xmlns:a16="http://schemas.microsoft.com/office/drawing/2014/main" id="{00000000-0008-0000-0300-00004E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55" name="Button 1615" hidden="1">
              <a:extLst>
                <a:ext uri="{63B3BB69-23CF-44E3-9099-C40C66FF867C}">
                  <a14:compatExt spid="_x0000_s11855"/>
                </a:ext>
                <a:ext uri="{FF2B5EF4-FFF2-40B4-BE49-F238E27FC236}">
                  <a16:creationId xmlns:a16="http://schemas.microsoft.com/office/drawing/2014/main" id="{00000000-0008-0000-0300-00004F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56" name="Button 1616" hidden="1">
              <a:extLst>
                <a:ext uri="{63B3BB69-23CF-44E3-9099-C40C66FF867C}">
                  <a14:compatExt spid="_x0000_s11856"/>
                </a:ext>
                <a:ext uri="{FF2B5EF4-FFF2-40B4-BE49-F238E27FC236}">
                  <a16:creationId xmlns:a16="http://schemas.microsoft.com/office/drawing/2014/main" id="{00000000-0008-0000-0300-000050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57" name="Button 1617" hidden="1">
              <a:extLst>
                <a:ext uri="{63B3BB69-23CF-44E3-9099-C40C66FF867C}">
                  <a14:compatExt spid="_x0000_s11857"/>
                </a:ext>
                <a:ext uri="{FF2B5EF4-FFF2-40B4-BE49-F238E27FC236}">
                  <a16:creationId xmlns:a16="http://schemas.microsoft.com/office/drawing/2014/main" id="{00000000-0008-0000-0300-000051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58" name="Button 1618" hidden="1">
              <a:extLst>
                <a:ext uri="{63B3BB69-23CF-44E3-9099-C40C66FF867C}">
                  <a14:compatExt spid="_x0000_s11858"/>
                </a:ext>
                <a:ext uri="{FF2B5EF4-FFF2-40B4-BE49-F238E27FC236}">
                  <a16:creationId xmlns:a16="http://schemas.microsoft.com/office/drawing/2014/main" id="{00000000-0008-0000-0300-000052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59" name="Button 1619" hidden="1">
              <a:extLst>
                <a:ext uri="{63B3BB69-23CF-44E3-9099-C40C66FF867C}">
                  <a14:compatExt spid="_x0000_s11859"/>
                </a:ext>
                <a:ext uri="{FF2B5EF4-FFF2-40B4-BE49-F238E27FC236}">
                  <a16:creationId xmlns:a16="http://schemas.microsoft.com/office/drawing/2014/main" id="{00000000-0008-0000-0300-000053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60" name="Button 1620" hidden="1">
              <a:extLst>
                <a:ext uri="{63B3BB69-23CF-44E3-9099-C40C66FF867C}">
                  <a14:compatExt spid="_x0000_s11860"/>
                </a:ext>
                <a:ext uri="{FF2B5EF4-FFF2-40B4-BE49-F238E27FC236}">
                  <a16:creationId xmlns:a16="http://schemas.microsoft.com/office/drawing/2014/main" id="{00000000-0008-0000-0300-000054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61" name="Button 1621" hidden="1">
              <a:extLst>
                <a:ext uri="{63B3BB69-23CF-44E3-9099-C40C66FF867C}">
                  <a14:compatExt spid="_x0000_s11861"/>
                </a:ext>
                <a:ext uri="{FF2B5EF4-FFF2-40B4-BE49-F238E27FC236}">
                  <a16:creationId xmlns:a16="http://schemas.microsoft.com/office/drawing/2014/main" id="{00000000-0008-0000-0300-000055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62" name="Button 1622" hidden="1">
              <a:extLst>
                <a:ext uri="{63B3BB69-23CF-44E3-9099-C40C66FF867C}">
                  <a14:compatExt spid="_x0000_s11862"/>
                </a:ext>
                <a:ext uri="{FF2B5EF4-FFF2-40B4-BE49-F238E27FC236}">
                  <a16:creationId xmlns:a16="http://schemas.microsoft.com/office/drawing/2014/main" id="{00000000-0008-0000-0300-000056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63" name="Button 1623" hidden="1">
              <a:extLst>
                <a:ext uri="{63B3BB69-23CF-44E3-9099-C40C66FF867C}">
                  <a14:compatExt spid="_x0000_s11863"/>
                </a:ext>
                <a:ext uri="{FF2B5EF4-FFF2-40B4-BE49-F238E27FC236}">
                  <a16:creationId xmlns:a16="http://schemas.microsoft.com/office/drawing/2014/main" id="{00000000-0008-0000-0300-000057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64" name="Button 1624" hidden="1">
              <a:extLst>
                <a:ext uri="{63B3BB69-23CF-44E3-9099-C40C66FF867C}">
                  <a14:compatExt spid="_x0000_s11864"/>
                </a:ext>
                <a:ext uri="{FF2B5EF4-FFF2-40B4-BE49-F238E27FC236}">
                  <a16:creationId xmlns:a16="http://schemas.microsoft.com/office/drawing/2014/main" id="{00000000-0008-0000-0300-000058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65" name="Button 1625" hidden="1">
              <a:extLst>
                <a:ext uri="{63B3BB69-23CF-44E3-9099-C40C66FF867C}">
                  <a14:compatExt spid="_x0000_s11865"/>
                </a:ext>
                <a:ext uri="{FF2B5EF4-FFF2-40B4-BE49-F238E27FC236}">
                  <a16:creationId xmlns:a16="http://schemas.microsoft.com/office/drawing/2014/main" id="{00000000-0008-0000-0300-000059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66" name="Button 1626" hidden="1">
              <a:extLst>
                <a:ext uri="{63B3BB69-23CF-44E3-9099-C40C66FF867C}">
                  <a14:compatExt spid="_x0000_s11866"/>
                </a:ext>
                <a:ext uri="{FF2B5EF4-FFF2-40B4-BE49-F238E27FC236}">
                  <a16:creationId xmlns:a16="http://schemas.microsoft.com/office/drawing/2014/main" id="{00000000-0008-0000-0300-00005A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67" name="Button 1627" hidden="1">
              <a:extLst>
                <a:ext uri="{63B3BB69-23CF-44E3-9099-C40C66FF867C}">
                  <a14:compatExt spid="_x0000_s11867"/>
                </a:ext>
                <a:ext uri="{FF2B5EF4-FFF2-40B4-BE49-F238E27FC236}">
                  <a16:creationId xmlns:a16="http://schemas.microsoft.com/office/drawing/2014/main" id="{00000000-0008-0000-0300-00005B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68" name="Button 1628" hidden="1">
              <a:extLst>
                <a:ext uri="{63B3BB69-23CF-44E3-9099-C40C66FF867C}">
                  <a14:compatExt spid="_x0000_s11868"/>
                </a:ext>
                <a:ext uri="{FF2B5EF4-FFF2-40B4-BE49-F238E27FC236}">
                  <a16:creationId xmlns:a16="http://schemas.microsoft.com/office/drawing/2014/main" id="{00000000-0008-0000-0300-00005C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69" name="Button 1629" hidden="1">
              <a:extLst>
                <a:ext uri="{63B3BB69-23CF-44E3-9099-C40C66FF867C}">
                  <a14:compatExt spid="_x0000_s11869"/>
                </a:ext>
                <a:ext uri="{FF2B5EF4-FFF2-40B4-BE49-F238E27FC236}">
                  <a16:creationId xmlns:a16="http://schemas.microsoft.com/office/drawing/2014/main" id="{00000000-0008-0000-0300-00005D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70" name="Button 1630" hidden="1">
              <a:extLst>
                <a:ext uri="{63B3BB69-23CF-44E3-9099-C40C66FF867C}">
                  <a14:compatExt spid="_x0000_s11870"/>
                </a:ext>
                <a:ext uri="{FF2B5EF4-FFF2-40B4-BE49-F238E27FC236}">
                  <a16:creationId xmlns:a16="http://schemas.microsoft.com/office/drawing/2014/main" id="{00000000-0008-0000-0300-00005E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71" name="Button 1631" hidden="1">
              <a:extLst>
                <a:ext uri="{63B3BB69-23CF-44E3-9099-C40C66FF867C}">
                  <a14:compatExt spid="_x0000_s11871"/>
                </a:ext>
                <a:ext uri="{FF2B5EF4-FFF2-40B4-BE49-F238E27FC236}">
                  <a16:creationId xmlns:a16="http://schemas.microsoft.com/office/drawing/2014/main" id="{00000000-0008-0000-0300-00005F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72" name="Button 1632" hidden="1">
              <a:extLst>
                <a:ext uri="{63B3BB69-23CF-44E3-9099-C40C66FF867C}">
                  <a14:compatExt spid="_x0000_s11872"/>
                </a:ext>
                <a:ext uri="{FF2B5EF4-FFF2-40B4-BE49-F238E27FC236}">
                  <a16:creationId xmlns:a16="http://schemas.microsoft.com/office/drawing/2014/main" id="{00000000-0008-0000-0300-000060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73" name="Button 1633" hidden="1">
              <a:extLst>
                <a:ext uri="{63B3BB69-23CF-44E3-9099-C40C66FF867C}">
                  <a14:compatExt spid="_x0000_s11873"/>
                </a:ext>
                <a:ext uri="{FF2B5EF4-FFF2-40B4-BE49-F238E27FC236}">
                  <a16:creationId xmlns:a16="http://schemas.microsoft.com/office/drawing/2014/main" id="{00000000-0008-0000-0300-000061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74" name="Button 1634" hidden="1">
              <a:extLst>
                <a:ext uri="{63B3BB69-23CF-44E3-9099-C40C66FF867C}">
                  <a14:compatExt spid="_x0000_s11874"/>
                </a:ext>
                <a:ext uri="{FF2B5EF4-FFF2-40B4-BE49-F238E27FC236}">
                  <a16:creationId xmlns:a16="http://schemas.microsoft.com/office/drawing/2014/main" id="{00000000-0008-0000-0300-000062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75" name="Button 1635" hidden="1">
              <a:extLst>
                <a:ext uri="{63B3BB69-23CF-44E3-9099-C40C66FF867C}">
                  <a14:compatExt spid="_x0000_s11875"/>
                </a:ext>
                <a:ext uri="{FF2B5EF4-FFF2-40B4-BE49-F238E27FC236}">
                  <a16:creationId xmlns:a16="http://schemas.microsoft.com/office/drawing/2014/main" id="{00000000-0008-0000-0300-000063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76" name="Button 1636" hidden="1">
              <a:extLst>
                <a:ext uri="{63B3BB69-23CF-44E3-9099-C40C66FF867C}">
                  <a14:compatExt spid="_x0000_s11876"/>
                </a:ext>
                <a:ext uri="{FF2B5EF4-FFF2-40B4-BE49-F238E27FC236}">
                  <a16:creationId xmlns:a16="http://schemas.microsoft.com/office/drawing/2014/main" id="{00000000-0008-0000-0300-000064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77" name="Button 1637" hidden="1">
              <a:extLst>
                <a:ext uri="{63B3BB69-23CF-44E3-9099-C40C66FF867C}">
                  <a14:compatExt spid="_x0000_s11877"/>
                </a:ext>
                <a:ext uri="{FF2B5EF4-FFF2-40B4-BE49-F238E27FC236}">
                  <a16:creationId xmlns:a16="http://schemas.microsoft.com/office/drawing/2014/main" id="{00000000-0008-0000-0300-000065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78" name="Button 1638" hidden="1">
              <a:extLst>
                <a:ext uri="{63B3BB69-23CF-44E3-9099-C40C66FF867C}">
                  <a14:compatExt spid="_x0000_s11878"/>
                </a:ext>
                <a:ext uri="{FF2B5EF4-FFF2-40B4-BE49-F238E27FC236}">
                  <a16:creationId xmlns:a16="http://schemas.microsoft.com/office/drawing/2014/main" id="{00000000-0008-0000-0300-000066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79" name="Button 1639" hidden="1">
              <a:extLst>
                <a:ext uri="{63B3BB69-23CF-44E3-9099-C40C66FF867C}">
                  <a14:compatExt spid="_x0000_s11879"/>
                </a:ext>
                <a:ext uri="{FF2B5EF4-FFF2-40B4-BE49-F238E27FC236}">
                  <a16:creationId xmlns:a16="http://schemas.microsoft.com/office/drawing/2014/main" id="{00000000-0008-0000-0300-000067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80" name="Button 1640" hidden="1">
              <a:extLst>
                <a:ext uri="{63B3BB69-23CF-44E3-9099-C40C66FF867C}">
                  <a14:compatExt spid="_x0000_s11880"/>
                </a:ext>
                <a:ext uri="{FF2B5EF4-FFF2-40B4-BE49-F238E27FC236}">
                  <a16:creationId xmlns:a16="http://schemas.microsoft.com/office/drawing/2014/main" id="{00000000-0008-0000-0300-000068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81" name="Button 1641" hidden="1">
              <a:extLst>
                <a:ext uri="{63B3BB69-23CF-44E3-9099-C40C66FF867C}">
                  <a14:compatExt spid="_x0000_s11881"/>
                </a:ext>
                <a:ext uri="{FF2B5EF4-FFF2-40B4-BE49-F238E27FC236}">
                  <a16:creationId xmlns:a16="http://schemas.microsoft.com/office/drawing/2014/main" id="{00000000-0008-0000-0300-000069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82" name="Button 1642" hidden="1">
              <a:extLst>
                <a:ext uri="{63B3BB69-23CF-44E3-9099-C40C66FF867C}">
                  <a14:compatExt spid="_x0000_s11882"/>
                </a:ext>
                <a:ext uri="{FF2B5EF4-FFF2-40B4-BE49-F238E27FC236}">
                  <a16:creationId xmlns:a16="http://schemas.microsoft.com/office/drawing/2014/main" id="{00000000-0008-0000-0300-00006A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83" name="Button 1643" hidden="1">
              <a:extLst>
                <a:ext uri="{63B3BB69-23CF-44E3-9099-C40C66FF867C}">
                  <a14:compatExt spid="_x0000_s11883"/>
                </a:ext>
                <a:ext uri="{FF2B5EF4-FFF2-40B4-BE49-F238E27FC236}">
                  <a16:creationId xmlns:a16="http://schemas.microsoft.com/office/drawing/2014/main" id="{00000000-0008-0000-0300-00006B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84" name="Button 1644" hidden="1">
              <a:extLst>
                <a:ext uri="{63B3BB69-23CF-44E3-9099-C40C66FF867C}">
                  <a14:compatExt spid="_x0000_s11884"/>
                </a:ext>
                <a:ext uri="{FF2B5EF4-FFF2-40B4-BE49-F238E27FC236}">
                  <a16:creationId xmlns:a16="http://schemas.microsoft.com/office/drawing/2014/main" id="{00000000-0008-0000-0300-00006C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85" name="Button 1645" hidden="1">
              <a:extLst>
                <a:ext uri="{63B3BB69-23CF-44E3-9099-C40C66FF867C}">
                  <a14:compatExt spid="_x0000_s11885"/>
                </a:ext>
                <a:ext uri="{FF2B5EF4-FFF2-40B4-BE49-F238E27FC236}">
                  <a16:creationId xmlns:a16="http://schemas.microsoft.com/office/drawing/2014/main" id="{00000000-0008-0000-0300-00006D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86" name="Button 1646" hidden="1">
              <a:extLst>
                <a:ext uri="{63B3BB69-23CF-44E3-9099-C40C66FF867C}">
                  <a14:compatExt spid="_x0000_s11886"/>
                </a:ext>
                <a:ext uri="{FF2B5EF4-FFF2-40B4-BE49-F238E27FC236}">
                  <a16:creationId xmlns:a16="http://schemas.microsoft.com/office/drawing/2014/main" id="{00000000-0008-0000-0300-00006E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87" name="Button 1647" hidden="1">
              <a:extLst>
                <a:ext uri="{63B3BB69-23CF-44E3-9099-C40C66FF867C}">
                  <a14:compatExt spid="_x0000_s11887"/>
                </a:ext>
                <a:ext uri="{FF2B5EF4-FFF2-40B4-BE49-F238E27FC236}">
                  <a16:creationId xmlns:a16="http://schemas.microsoft.com/office/drawing/2014/main" id="{00000000-0008-0000-0300-00006F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88" name="Button 1648" hidden="1">
              <a:extLst>
                <a:ext uri="{63B3BB69-23CF-44E3-9099-C40C66FF867C}">
                  <a14:compatExt spid="_x0000_s11888"/>
                </a:ext>
                <a:ext uri="{FF2B5EF4-FFF2-40B4-BE49-F238E27FC236}">
                  <a16:creationId xmlns:a16="http://schemas.microsoft.com/office/drawing/2014/main" id="{00000000-0008-0000-0300-000070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89" name="Button 1649" hidden="1">
              <a:extLst>
                <a:ext uri="{63B3BB69-23CF-44E3-9099-C40C66FF867C}">
                  <a14:compatExt spid="_x0000_s11889"/>
                </a:ext>
                <a:ext uri="{FF2B5EF4-FFF2-40B4-BE49-F238E27FC236}">
                  <a16:creationId xmlns:a16="http://schemas.microsoft.com/office/drawing/2014/main" id="{00000000-0008-0000-0300-000071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90" name="Button 1650" hidden="1">
              <a:extLst>
                <a:ext uri="{63B3BB69-23CF-44E3-9099-C40C66FF867C}">
                  <a14:compatExt spid="_x0000_s11890"/>
                </a:ext>
                <a:ext uri="{FF2B5EF4-FFF2-40B4-BE49-F238E27FC236}">
                  <a16:creationId xmlns:a16="http://schemas.microsoft.com/office/drawing/2014/main" id="{00000000-0008-0000-0300-000072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91" name="Button 1651" hidden="1">
              <a:extLst>
                <a:ext uri="{63B3BB69-23CF-44E3-9099-C40C66FF867C}">
                  <a14:compatExt spid="_x0000_s11891"/>
                </a:ext>
                <a:ext uri="{FF2B5EF4-FFF2-40B4-BE49-F238E27FC236}">
                  <a16:creationId xmlns:a16="http://schemas.microsoft.com/office/drawing/2014/main" id="{00000000-0008-0000-0300-000073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92" name="Button 1652" hidden="1">
              <a:extLst>
                <a:ext uri="{63B3BB69-23CF-44E3-9099-C40C66FF867C}">
                  <a14:compatExt spid="_x0000_s11892"/>
                </a:ext>
                <a:ext uri="{FF2B5EF4-FFF2-40B4-BE49-F238E27FC236}">
                  <a16:creationId xmlns:a16="http://schemas.microsoft.com/office/drawing/2014/main" id="{00000000-0008-0000-0300-000074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93" name="Button 1653" hidden="1">
              <a:extLst>
                <a:ext uri="{63B3BB69-23CF-44E3-9099-C40C66FF867C}">
                  <a14:compatExt spid="_x0000_s11893"/>
                </a:ext>
                <a:ext uri="{FF2B5EF4-FFF2-40B4-BE49-F238E27FC236}">
                  <a16:creationId xmlns:a16="http://schemas.microsoft.com/office/drawing/2014/main" id="{00000000-0008-0000-0300-000075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94" name="Button 1654" hidden="1">
              <a:extLst>
                <a:ext uri="{63B3BB69-23CF-44E3-9099-C40C66FF867C}">
                  <a14:compatExt spid="_x0000_s11894"/>
                </a:ext>
                <a:ext uri="{FF2B5EF4-FFF2-40B4-BE49-F238E27FC236}">
                  <a16:creationId xmlns:a16="http://schemas.microsoft.com/office/drawing/2014/main" id="{00000000-0008-0000-0300-000076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95" name="Button 1655" hidden="1">
              <a:extLst>
                <a:ext uri="{63B3BB69-23CF-44E3-9099-C40C66FF867C}">
                  <a14:compatExt spid="_x0000_s11895"/>
                </a:ext>
                <a:ext uri="{FF2B5EF4-FFF2-40B4-BE49-F238E27FC236}">
                  <a16:creationId xmlns:a16="http://schemas.microsoft.com/office/drawing/2014/main" id="{00000000-0008-0000-0300-000077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96" name="Button 1656" hidden="1">
              <a:extLst>
                <a:ext uri="{63B3BB69-23CF-44E3-9099-C40C66FF867C}">
                  <a14:compatExt spid="_x0000_s11896"/>
                </a:ext>
                <a:ext uri="{FF2B5EF4-FFF2-40B4-BE49-F238E27FC236}">
                  <a16:creationId xmlns:a16="http://schemas.microsoft.com/office/drawing/2014/main" id="{00000000-0008-0000-0300-000078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97" name="Button 1657" hidden="1">
              <a:extLst>
                <a:ext uri="{63B3BB69-23CF-44E3-9099-C40C66FF867C}">
                  <a14:compatExt spid="_x0000_s11897"/>
                </a:ext>
                <a:ext uri="{FF2B5EF4-FFF2-40B4-BE49-F238E27FC236}">
                  <a16:creationId xmlns:a16="http://schemas.microsoft.com/office/drawing/2014/main" id="{00000000-0008-0000-0300-000079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98" name="Button 1658" hidden="1">
              <a:extLst>
                <a:ext uri="{63B3BB69-23CF-44E3-9099-C40C66FF867C}">
                  <a14:compatExt spid="_x0000_s11898"/>
                </a:ext>
                <a:ext uri="{FF2B5EF4-FFF2-40B4-BE49-F238E27FC236}">
                  <a16:creationId xmlns:a16="http://schemas.microsoft.com/office/drawing/2014/main" id="{00000000-0008-0000-0300-00007A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899" name="Button 1659" hidden="1">
              <a:extLst>
                <a:ext uri="{63B3BB69-23CF-44E3-9099-C40C66FF867C}">
                  <a14:compatExt spid="_x0000_s11899"/>
                </a:ext>
                <a:ext uri="{FF2B5EF4-FFF2-40B4-BE49-F238E27FC236}">
                  <a16:creationId xmlns:a16="http://schemas.microsoft.com/office/drawing/2014/main" id="{00000000-0008-0000-0300-00007B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900" name="Button 1660" hidden="1">
              <a:extLst>
                <a:ext uri="{63B3BB69-23CF-44E3-9099-C40C66FF867C}">
                  <a14:compatExt spid="_x0000_s11900"/>
                </a:ext>
                <a:ext uri="{FF2B5EF4-FFF2-40B4-BE49-F238E27FC236}">
                  <a16:creationId xmlns:a16="http://schemas.microsoft.com/office/drawing/2014/main" id="{00000000-0008-0000-0300-00007C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901" name="Button 1661" hidden="1">
              <a:extLst>
                <a:ext uri="{63B3BB69-23CF-44E3-9099-C40C66FF867C}">
                  <a14:compatExt spid="_x0000_s11901"/>
                </a:ext>
                <a:ext uri="{FF2B5EF4-FFF2-40B4-BE49-F238E27FC236}">
                  <a16:creationId xmlns:a16="http://schemas.microsoft.com/office/drawing/2014/main" id="{00000000-0008-0000-0300-00007D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902" name="Button 1662" hidden="1">
              <a:extLst>
                <a:ext uri="{63B3BB69-23CF-44E3-9099-C40C66FF867C}">
                  <a14:compatExt spid="_x0000_s11902"/>
                </a:ext>
                <a:ext uri="{FF2B5EF4-FFF2-40B4-BE49-F238E27FC236}">
                  <a16:creationId xmlns:a16="http://schemas.microsoft.com/office/drawing/2014/main" id="{00000000-0008-0000-0300-00007E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903" name="Button 1663" hidden="1">
              <a:extLst>
                <a:ext uri="{63B3BB69-23CF-44E3-9099-C40C66FF867C}">
                  <a14:compatExt spid="_x0000_s11903"/>
                </a:ext>
                <a:ext uri="{FF2B5EF4-FFF2-40B4-BE49-F238E27FC236}">
                  <a16:creationId xmlns:a16="http://schemas.microsoft.com/office/drawing/2014/main" id="{00000000-0008-0000-0300-00007F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904" name="Button 1664" hidden="1">
              <a:extLst>
                <a:ext uri="{63B3BB69-23CF-44E3-9099-C40C66FF867C}">
                  <a14:compatExt spid="_x0000_s11904"/>
                </a:ext>
                <a:ext uri="{FF2B5EF4-FFF2-40B4-BE49-F238E27FC236}">
                  <a16:creationId xmlns:a16="http://schemas.microsoft.com/office/drawing/2014/main" id="{00000000-0008-0000-0300-000080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905" name="Button 1665" hidden="1">
              <a:extLst>
                <a:ext uri="{63B3BB69-23CF-44E3-9099-C40C66FF867C}">
                  <a14:compatExt spid="_x0000_s11905"/>
                </a:ext>
                <a:ext uri="{FF2B5EF4-FFF2-40B4-BE49-F238E27FC236}">
                  <a16:creationId xmlns:a16="http://schemas.microsoft.com/office/drawing/2014/main" id="{00000000-0008-0000-0300-000081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906" name="Button 1666" hidden="1">
              <a:extLst>
                <a:ext uri="{63B3BB69-23CF-44E3-9099-C40C66FF867C}">
                  <a14:compatExt spid="_x0000_s11906"/>
                </a:ext>
                <a:ext uri="{FF2B5EF4-FFF2-40B4-BE49-F238E27FC236}">
                  <a16:creationId xmlns:a16="http://schemas.microsoft.com/office/drawing/2014/main" id="{00000000-0008-0000-0300-000082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907" name="Button 1667" hidden="1">
              <a:extLst>
                <a:ext uri="{63B3BB69-23CF-44E3-9099-C40C66FF867C}">
                  <a14:compatExt spid="_x0000_s11907"/>
                </a:ext>
                <a:ext uri="{FF2B5EF4-FFF2-40B4-BE49-F238E27FC236}">
                  <a16:creationId xmlns:a16="http://schemas.microsoft.com/office/drawing/2014/main" id="{00000000-0008-0000-0300-000083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908" name="Button 1668" hidden="1">
              <a:extLst>
                <a:ext uri="{63B3BB69-23CF-44E3-9099-C40C66FF867C}">
                  <a14:compatExt spid="_x0000_s11908"/>
                </a:ext>
                <a:ext uri="{FF2B5EF4-FFF2-40B4-BE49-F238E27FC236}">
                  <a16:creationId xmlns:a16="http://schemas.microsoft.com/office/drawing/2014/main" id="{00000000-0008-0000-0300-000084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909" name="Button 1669" hidden="1">
              <a:extLst>
                <a:ext uri="{63B3BB69-23CF-44E3-9099-C40C66FF867C}">
                  <a14:compatExt spid="_x0000_s11909"/>
                </a:ext>
                <a:ext uri="{FF2B5EF4-FFF2-40B4-BE49-F238E27FC236}">
                  <a16:creationId xmlns:a16="http://schemas.microsoft.com/office/drawing/2014/main" id="{00000000-0008-0000-0300-000085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910" name="Button 1670" hidden="1">
              <a:extLst>
                <a:ext uri="{63B3BB69-23CF-44E3-9099-C40C66FF867C}">
                  <a14:compatExt spid="_x0000_s11910"/>
                </a:ext>
                <a:ext uri="{FF2B5EF4-FFF2-40B4-BE49-F238E27FC236}">
                  <a16:creationId xmlns:a16="http://schemas.microsoft.com/office/drawing/2014/main" id="{00000000-0008-0000-0300-000086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911" name="Button 1671" hidden="1">
              <a:extLst>
                <a:ext uri="{63B3BB69-23CF-44E3-9099-C40C66FF867C}">
                  <a14:compatExt spid="_x0000_s11911"/>
                </a:ext>
                <a:ext uri="{FF2B5EF4-FFF2-40B4-BE49-F238E27FC236}">
                  <a16:creationId xmlns:a16="http://schemas.microsoft.com/office/drawing/2014/main" id="{00000000-0008-0000-0300-000087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912" name="Button 1672" hidden="1">
              <a:extLst>
                <a:ext uri="{63B3BB69-23CF-44E3-9099-C40C66FF867C}">
                  <a14:compatExt spid="_x0000_s11912"/>
                </a:ext>
                <a:ext uri="{FF2B5EF4-FFF2-40B4-BE49-F238E27FC236}">
                  <a16:creationId xmlns:a16="http://schemas.microsoft.com/office/drawing/2014/main" id="{00000000-0008-0000-0300-000088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913" name="Button 1673" hidden="1">
              <a:extLst>
                <a:ext uri="{63B3BB69-23CF-44E3-9099-C40C66FF867C}">
                  <a14:compatExt spid="_x0000_s11913"/>
                </a:ext>
                <a:ext uri="{FF2B5EF4-FFF2-40B4-BE49-F238E27FC236}">
                  <a16:creationId xmlns:a16="http://schemas.microsoft.com/office/drawing/2014/main" id="{00000000-0008-0000-0300-000089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914" name="Button 1674" hidden="1">
              <a:extLst>
                <a:ext uri="{63B3BB69-23CF-44E3-9099-C40C66FF867C}">
                  <a14:compatExt spid="_x0000_s11914"/>
                </a:ext>
                <a:ext uri="{FF2B5EF4-FFF2-40B4-BE49-F238E27FC236}">
                  <a16:creationId xmlns:a16="http://schemas.microsoft.com/office/drawing/2014/main" id="{00000000-0008-0000-0300-00008A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915" name="Button 1675" hidden="1">
              <a:extLst>
                <a:ext uri="{63B3BB69-23CF-44E3-9099-C40C66FF867C}">
                  <a14:compatExt spid="_x0000_s11915"/>
                </a:ext>
                <a:ext uri="{FF2B5EF4-FFF2-40B4-BE49-F238E27FC236}">
                  <a16:creationId xmlns:a16="http://schemas.microsoft.com/office/drawing/2014/main" id="{00000000-0008-0000-0300-00008B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916" name="Button 1676" hidden="1">
              <a:extLst>
                <a:ext uri="{63B3BB69-23CF-44E3-9099-C40C66FF867C}">
                  <a14:compatExt spid="_x0000_s11916"/>
                </a:ext>
                <a:ext uri="{FF2B5EF4-FFF2-40B4-BE49-F238E27FC236}">
                  <a16:creationId xmlns:a16="http://schemas.microsoft.com/office/drawing/2014/main" id="{00000000-0008-0000-0300-00008C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917" name="Button 1677" hidden="1">
              <a:extLst>
                <a:ext uri="{63B3BB69-23CF-44E3-9099-C40C66FF867C}">
                  <a14:compatExt spid="_x0000_s11917"/>
                </a:ext>
                <a:ext uri="{FF2B5EF4-FFF2-40B4-BE49-F238E27FC236}">
                  <a16:creationId xmlns:a16="http://schemas.microsoft.com/office/drawing/2014/main" id="{00000000-0008-0000-0300-00008D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918" name="Button 1678" hidden="1">
              <a:extLst>
                <a:ext uri="{63B3BB69-23CF-44E3-9099-C40C66FF867C}">
                  <a14:compatExt spid="_x0000_s11918"/>
                </a:ext>
                <a:ext uri="{FF2B5EF4-FFF2-40B4-BE49-F238E27FC236}">
                  <a16:creationId xmlns:a16="http://schemas.microsoft.com/office/drawing/2014/main" id="{00000000-0008-0000-0300-00008E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919" name="Button 1679" hidden="1">
              <a:extLst>
                <a:ext uri="{63B3BB69-23CF-44E3-9099-C40C66FF867C}">
                  <a14:compatExt spid="_x0000_s11919"/>
                </a:ext>
                <a:ext uri="{FF2B5EF4-FFF2-40B4-BE49-F238E27FC236}">
                  <a16:creationId xmlns:a16="http://schemas.microsoft.com/office/drawing/2014/main" id="{00000000-0008-0000-0300-00008F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920" name="Button 1680" hidden="1">
              <a:extLst>
                <a:ext uri="{63B3BB69-23CF-44E3-9099-C40C66FF867C}">
                  <a14:compatExt spid="_x0000_s11920"/>
                </a:ext>
                <a:ext uri="{FF2B5EF4-FFF2-40B4-BE49-F238E27FC236}">
                  <a16:creationId xmlns:a16="http://schemas.microsoft.com/office/drawing/2014/main" id="{00000000-0008-0000-0300-000090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921" name="Button 1681" hidden="1">
              <a:extLst>
                <a:ext uri="{63B3BB69-23CF-44E3-9099-C40C66FF867C}">
                  <a14:compatExt spid="_x0000_s11921"/>
                </a:ext>
                <a:ext uri="{FF2B5EF4-FFF2-40B4-BE49-F238E27FC236}">
                  <a16:creationId xmlns:a16="http://schemas.microsoft.com/office/drawing/2014/main" id="{00000000-0008-0000-0300-000091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922" name="Button 1682" hidden="1">
              <a:extLst>
                <a:ext uri="{63B3BB69-23CF-44E3-9099-C40C66FF867C}">
                  <a14:compatExt spid="_x0000_s11922"/>
                </a:ext>
                <a:ext uri="{FF2B5EF4-FFF2-40B4-BE49-F238E27FC236}">
                  <a16:creationId xmlns:a16="http://schemas.microsoft.com/office/drawing/2014/main" id="{00000000-0008-0000-0300-000092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923" name="Button 1683" hidden="1">
              <a:extLst>
                <a:ext uri="{63B3BB69-23CF-44E3-9099-C40C66FF867C}">
                  <a14:compatExt spid="_x0000_s11923"/>
                </a:ext>
                <a:ext uri="{FF2B5EF4-FFF2-40B4-BE49-F238E27FC236}">
                  <a16:creationId xmlns:a16="http://schemas.microsoft.com/office/drawing/2014/main" id="{00000000-0008-0000-0300-000093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924" name="Button 1684" hidden="1">
              <a:extLst>
                <a:ext uri="{63B3BB69-23CF-44E3-9099-C40C66FF867C}">
                  <a14:compatExt spid="_x0000_s11924"/>
                </a:ext>
                <a:ext uri="{FF2B5EF4-FFF2-40B4-BE49-F238E27FC236}">
                  <a16:creationId xmlns:a16="http://schemas.microsoft.com/office/drawing/2014/main" id="{00000000-0008-0000-0300-000094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925" name="Button 1685" hidden="1">
              <a:extLst>
                <a:ext uri="{63B3BB69-23CF-44E3-9099-C40C66FF867C}">
                  <a14:compatExt spid="_x0000_s11925"/>
                </a:ext>
                <a:ext uri="{FF2B5EF4-FFF2-40B4-BE49-F238E27FC236}">
                  <a16:creationId xmlns:a16="http://schemas.microsoft.com/office/drawing/2014/main" id="{00000000-0008-0000-0300-000095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926" name="Button 1686" hidden="1">
              <a:extLst>
                <a:ext uri="{63B3BB69-23CF-44E3-9099-C40C66FF867C}">
                  <a14:compatExt spid="_x0000_s11926"/>
                </a:ext>
                <a:ext uri="{FF2B5EF4-FFF2-40B4-BE49-F238E27FC236}">
                  <a16:creationId xmlns:a16="http://schemas.microsoft.com/office/drawing/2014/main" id="{00000000-0008-0000-0300-000096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927" name="Button 1687" hidden="1">
              <a:extLst>
                <a:ext uri="{63B3BB69-23CF-44E3-9099-C40C66FF867C}">
                  <a14:compatExt spid="_x0000_s11927"/>
                </a:ext>
                <a:ext uri="{FF2B5EF4-FFF2-40B4-BE49-F238E27FC236}">
                  <a16:creationId xmlns:a16="http://schemas.microsoft.com/office/drawing/2014/main" id="{00000000-0008-0000-0300-000097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928" name="Button 1688" hidden="1">
              <a:extLst>
                <a:ext uri="{63B3BB69-23CF-44E3-9099-C40C66FF867C}">
                  <a14:compatExt spid="_x0000_s11928"/>
                </a:ext>
                <a:ext uri="{FF2B5EF4-FFF2-40B4-BE49-F238E27FC236}">
                  <a16:creationId xmlns:a16="http://schemas.microsoft.com/office/drawing/2014/main" id="{00000000-0008-0000-0300-000098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929" name="Button 1689" hidden="1">
              <a:extLst>
                <a:ext uri="{63B3BB69-23CF-44E3-9099-C40C66FF867C}">
                  <a14:compatExt spid="_x0000_s11929"/>
                </a:ext>
                <a:ext uri="{FF2B5EF4-FFF2-40B4-BE49-F238E27FC236}">
                  <a16:creationId xmlns:a16="http://schemas.microsoft.com/office/drawing/2014/main" id="{00000000-0008-0000-0300-000099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930" name="Button 1690" hidden="1">
              <a:extLst>
                <a:ext uri="{63B3BB69-23CF-44E3-9099-C40C66FF867C}">
                  <a14:compatExt spid="_x0000_s11930"/>
                </a:ext>
                <a:ext uri="{FF2B5EF4-FFF2-40B4-BE49-F238E27FC236}">
                  <a16:creationId xmlns:a16="http://schemas.microsoft.com/office/drawing/2014/main" id="{00000000-0008-0000-0300-00009A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931" name="Button 1691" hidden="1">
              <a:extLst>
                <a:ext uri="{63B3BB69-23CF-44E3-9099-C40C66FF867C}">
                  <a14:compatExt spid="_x0000_s11931"/>
                </a:ext>
                <a:ext uri="{FF2B5EF4-FFF2-40B4-BE49-F238E27FC236}">
                  <a16:creationId xmlns:a16="http://schemas.microsoft.com/office/drawing/2014/main" id="{00000000-0008-0000-0300-00009B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932" name="Button 1692" hidden="1">
              <a:extLst>
                <a:ext uri="{63B3BB69-23CF-44E3-9099-C40C66FF867C}">
                  <a14:compatExt spid="_x0000_s11932"/>
                </a:ext>
                <a:ext uri="{FF2B5EF4-FFF2-40B4-BE49-F238E27FC236}">
                  <a16:creationId xmlns:a16="http://schemas.microsoft.com/office/drawing/2014/main" id="{00000000-0008-0000-0300-00009C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933" name="Button 1693" hidden="1">
              <a:extLst>
                <a:ext uri="{63B3BB69-23CF-44E3-9099-C40C66FF867C}">
                  <a14:compatExt spid="_x0000_s11933"/>
                </a:ext>
                <a:ext uri="{FF2B5EF4-FFF2-40B4-BE49-F238E27FC236}">
                  <a16:creationId xmlns:a16="http://schemas.microsoft.com/office/drawing/2014/main" id="{00000000-0008-0000-0300-00009D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934" name="Button 1694" hidden="1">
              <a:extLst>
                <a:ext uri="{63B3BB69-23CF-44E3-9099-C40C66FF867C}">
                  <a14:compatExt spid="_x0000_s11934"/>
                </a:ext>
                <a:ext uri="{FF2B5EF4-FFF2-40B4-BE49-F238E27FC236}">
                  <a16:creationId xmlns:a16="http://schemas.microsoft.com/office/drawing/2014/main" id="{00000000-0008-0000-0300-00009E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935" name="Button 1695" hidden="1">
              <a:extLst>
                <a:ext uri="{63B3BB69-23CF-44E3-9099-C40C66FF867C}">
                  <a14:compatExt spid="_x0000_s11935"/>
                </a:ext>
                <a:ext uri="{FF2B5EF4-FFF2-40B4-BE49-F238E27FC236}">
                  <a16:creationId xmlns:a16="http://schemas.microsoft.com/office/drawing/2014/main" id="{00000000-0008-0000-0300-00009F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936" name="Button 1696" hidden="1">
              <a:extLst>
                <a:ext uri="{63B3BB69-23CF-44E3-9099-C40C66FF867C}">
                  <a14:compatExt spid="_x0000_s11936"/>
                </a:ext>
                <a:ext uri="{FF2B5EF4-FFF2-40B4-BE49-F238E27FC236}">
                  <a16:creationId xmlns:a16="http://schemas.microsoft.com/office/drawing/2014/main" id="{00000000-0008-0000-0300-0000A0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937" name="Button 1697" hidden="1">
              <a:extLst>
                <a:ext uri="{63B3BB69-23CF-44E3-9099-C40C66FF867C}">
                  <a14:compatExt spid="_x0000_s11937"/>
                </a:ext>
                <a:ext uri="{FF2B5EF4-FFF2-40B4-BE49-F238E27FC236}">
                  <a16:creationId xmlns:a16="http://schemas.microsoft.com/office/drawing/2014/main" id="{00000000-0008-0000-0300-0000A1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938" name="Button 1698" hidden="1">
              <a:extLst>
                <a:ext uri="{63B3BB69-23CF-44E3-9099-C40C66FF867C}">
                  <a14:compatExt spid="_x0000_s11938"/>
                </a:ext>
                <a:ext uri="{FF2B5EF4-FFF2-40B4-BE49-F238E27FC236}">
                  <a16:creationId xmlns:a16="http://schemas.microsoft.com/office/drawing/2014/main" id="{00000000-0008-0000-0300-0000A2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939" name="Button 1699" hidden="1">
              <a:extLst>
                <a:ext uri="{63B3BB69-23CF-44E3-9099-C40C66FF867C}">
                  <a14:compatExt spid="_x0000_s11939"/>
                </a:ext>
                <a:ext uri="{FF2B5EF4-FFF2-40B4-BE49-F238E27FC236}">
                  <a16:creationId xmlns:a16="http://schemas.microsoft.com/office/drawing/2014/main" id="{00000000-0008-0000-0300-0000A3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940" name="Button 1700" hidden="1">
              <a:extLst>
                <a:ext uri="{63B3BB69-23CF-44E3-9099-C40C66FF867C}">
                  <a14:compatExt spid="_x0000_s11940"/>
                </a:ext>
                <a:ext uri="{FF2B5EF4-FFF2-40B4-BE49-F238E27FC236}">
                  <a16:creationId xmlns:a16="http://schemas.microsoft.com/office/drawing/2014/main" id="{00000000-0008-0000-0300-0000A4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941" name="Button 1701" hidden="1">
              <a:extLst>
                <a:ext uri="{63B3BB69-23CF-44E3-9099-C40C66FF867C}">
                  <a14:compatExt spid="_x0000_s11941"/>
                </a:ext>
                <a:ext uri="{FF2B5EF4-FFF2-40B4-BE49-F238E27FC236}">
                  <a16:creationId xmlns:a16="http://schemas.microsoft.com/office/drawing/2014/main" id="{00000000-0008-0000-0300-0000A5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942" name="Button 1702" hidden="1">
              <a:extLst>
                <a:ext uri="{63B3BB69-23CF-44E3-9099-C40C66FF867C}">
                  <a14:compatExt spid="_x0000_s11942"/>
                </a:ext>
                <a:ext uri="{FF2B5EF4-FFF2-40B4-BE49-F238E27FC236}">
                  <a16:creationId xmlns:a16="http://schemas.microsoft.com/office/drawing/2014/main" id="{00000000-0008-0000-0300-0000A6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943" name="Button 1703" hidden="1">
              <a:extLst>
                <a:ext uri="{63B3BB69-23CF-44E3-9099-C40C66FF867C}">
                  <a14:compatExt spid="_x0000_s11943"/>
                </a:ext>
                <a:ext uri="{FF2B5EF4-FFF2-40B4-BE49-F238E27FC236}">
                  <a16:creationId xmlns:a16="http://schemas.microsoft.com/office/drawing/2014/main" id="{00000000-0008-0000-0300-0000A7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944" name="Button 1704" hidden="1">
              <a:extLst>
                <a:ext uri="{63B3BB69-23CF-44E3-9099-C40C66FF867C}">
                  <a14:compatExt spid="_x0000_s11944"/>
                </a:ext>
                <a:ext uri="{FF2B5EF4-FFF2-40B4-BE49-F238E27FC236}">
                  <a16:creationId xmlns:a16="http://schemas.microsoft.com/office/drawing/2014/main" id="{00000000-0008-0000-0300-0000A8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945" name="Button 1705" hidden="1">
              <a:extLst>
                <a:ext uri="{63B3BB69-23CF-44E3-9099-C40C66FF867C}">
                  <a14:compatExt spid="_x0000_s11945"/>
                </a:ext>
                <a:ext uri="{FF2B5EF4-FFF2-40B4-BE49-F238E27FC236}">
                  <a16:creationId xmlns:a16="http://schemas.microsoft.com/office/drawing/2014/main" id="{00000000-0008-0000-0300-0000A9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946" name="Button 1706" hidden="1">
              <a:extLst>
                <a:ext uri="{63B3BB69-23CF-44E3-9099-C40C66FF867C}">
                  <a14:compatExt spid="_x0000_s11946"/>
                </a:ext>
                <a:ext uri="{FF2B5EF4-FFF2-40B4-BE49-F238E27FC236}">
                  <a16:creationId xmlns:a16="http://schemas.microsoft.com/office/drawing/2014/main" id="{00000000-0008-0000-0300-0000AA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947" name="Button 1707" hidden="1">
              <a:extLst>
                <a:ext uri="{63B3BB69-23CF-44E3-9099-C40C66FF867C}">
                  <a14:compatExt spid="_x0000_s11947"/>
                </a:ext>
                <a:ext uri="{FF2B5EF4-FFF2-40B4-BE49-F238E27FC236}">
                  <a16:creationId xmlns:a16="http://schemas.microsoft.com/office/drawing/2014/main" id="{00000000-0008-0000-0300-0000AB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604</xdr:row>
          <xdr:rowOff>247650</xdr:rowOff>
        </xdr:from>
        <xdr:to>
          <xdr:col>94</xdr:col>
          <xdr:colOff>9525</xdr:colOff>
          <xdr:row>604</xdr:row>
          <xdr:rowOff>257175</xdr:rowOff>
        </xdr:to>
        <xdr:sp macro="" textlink="">
          <xdr:nvSpPr>
            <xdr:cNvPr id="11948" name="Button 1708" hidden="1">
              <a:extLst>
                <a:ext uri="{63B3BB69-23CF-44E3-9099-C40C66FF867C}">
                  <a14:compatExt spid="_x0000_s11948"/>
                </a:ext>
                <a:ext uri="{FF2B5EF4-FFF2-40B4-BE49-F238E27FC236}">
                  <a16:creationId xmlns:a16="http://schemas.microsoft.com/office/drawing/2014/main" id="{00000000-0008-0000-0300-0000AC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628</xdr:row>
          <xdr:rowOff>9525</xdr:rowOff>
        </xdr:from>
        <xdr:to>
          <xdr:col>94</xdr:col>
          <xdr:colOff>9525</xdr:colOff>
          <xdr:row>628</xdr:row>
          <xdr:rowOff>19050</xdr:rowOff>
        </xdr:to>
        <xdr:sp macro="" textlink="">
          <xdr:nvSpPr>
            <xdr:cNvPr id="11949" name="Button 1709" hidden="1">
              <a:extLst>
                <a:ext uri="{63B3BB69-23CF-44E3-9099-C40C66FF867C}">
                  <a14:compatExt spid="_x0000_s11949"/>
                </a:ext>
                <a:ext uri="{FF2B5EF4-FFF2-40B4-BE49-F238E27FC236}">
                  <a16:creationId xmlns:a16="http://schemas.microsoft.com/office/drawing/2014/main" id="{00000000-0008-0000-0300-0000AD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628</xdr:row>
          <xdr:rowOff>9525</xdr:rowOff>
        </xdr:from>
        <xdr:to>
          <xdr:col>94</xdr:col>
          <xdr:colOff>9525</xdr:colOff>
          <xdr:row>628</xdr:row>
          <xdr:rowOff>19050</xdr:rowOff>
        </xdr:to>
        <xdr:sp macro="" textlink="">
          <xdr:nvSpPr>
            <xdr:cNvPr id="11950" name="Button 1710" hidden="1">
              <a:extLst>
                <a:ext uri="{63B3BB69-23CF-44E3-9099-C40C66FF867C}">
                  <a14:compatExt spid="_x0000_s11950"/>
                </a:ext>
                <a:ext uri="{FF2B5EF4-FFF2-40B4-BE49-F238E27FC236}">
                  <a16:creationId xmlns:a16="http://schemas.microsoft.com/office/drawing/2014/main" id="{00000000-0008-0000-0300-0000AE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628</xdr:row>
          <xdr:rowOff>9525</xdr:rowOff>
        </xdr:from>
        <xdr:to>
          <xdr:col>94</xdr:col>
          <xdr:colOff>9525</xdr:colOff>
          <xdr:row>628</xdr:row>
          <xdr:rowOff>19050</xdr:rowOff>
        </xdr:to>
        <xdr:sp macro="" textlink="">
          <xdr:nvSpPr>
            <xdr:cNvPr id="11951" name="Button 1711" hidden="1">
              <a:extLst>
                <a:ext uri="{63B3BB69-23CF-44E3-9099-C40C66FF867C}">
                  <a14:compatExt spid="_x0000_s11951"/>
                </a:ext>
                <a:ext uri="{FF2B5EF4-FFF2-40B4-BE49-F238E27FC236}">
                  <a16:creationId xmlns:a16="http://schemas.microsoft.com/office/drawing/2014/main" id="{00000000-0008-0000-0300-0000AF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628</xdr:row>
          <xdr:rowOff>9525</xdr:rowOff>
        </xdr:from>
        <xdr:to>
          <xdr:col>94</xdr:col>
          <xdr:colOff>9525</xdr:colOff>
          <xdr:row>628</xdr:row>
          <xdr:rowOff>19050</xdr:rowOff>
        </xdr:to>
        <xdr:sp macro="" textlink="">
          <xdr:nvSpPr>
            <xdr:cNvPr id="11952" name="Button 1712" hidden="1">
              <a:extLst>
                <a:ext uri="{63B3BB69-23CF-44E3-9099-C40C66FF867C}">
                  <a14:compatExt spid="_x0000_s11952"/>
                </a:ext>
                <a:ext uri="{FF2B5EF4-FFF2-40B4-BE49-F238E27FC236}">
                  <a16:creationId xmlns:a16="http://schemas.microsoft.com/office/drawing/2014/main" id="{00000000-0008-0000-0300-0000B0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628</xdr:row>
          <xdr:rowOff>9525</xdr:rowOff>
        </xdr:from>
        <xdr:to>
          <xdr:col>94</xdr:col>
          <xdr:colOff>9525</xdr:colOff>
          <xdr:row>628</xdr:row>
          <xdr:rowOff>19050</xdr:rowOff>
        </xdr:to>
        <xdr:sp macro="" textlink="">
          <xdr:nvSpPr>
            <xdr:cNvPr id="11953" name="Button 1713" hidden="1">
              <a:extLst>
                <a:ext uri="{63B3BB69-23CF-44E3-9099-C40C66FF867C}">
                  <a14:compatExt spid="_x0000_s11953"/>
                </a:ext>
                <a:ext uri="{FF2B5EF4-FFF2-40B4-BE49-F238E27FC236}">
                  <a16:creationId xmlns:a16="http://schemas.microsoft.com/office/drawing/2014/main" id="{00000000-0008-0000-0300-0000B1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628</xdr:row>
          <xdr:rowOff>9525</xdr:rowOff>
        </xdr:from>
        <xdr:to>
          <xdr:col>94</xdr:col>
          <xdr:colOff>9525</xdr:colOff>
          <xdr:row>628</xdr:row>
          <xdr:rowOff>19050</xdr:rowOff>
        </xdr:to>
        <xdr:sp macro="" textlink="">
          <xdr:nvSpPr>
            <xdr:cNvPr id="11954" name="Button 1714" hidden="1">
              <a:extLst>
                <a:ext uri="{63B3BB69-23CF-44E3-9099-C40C66FF867C}">
                  <a14:compatExt spid="_x0000_s11954"/>
                </a:ext>
                <a:ext uri="{FF2B5EF4-FFF2-40B4-BE49-F238E27FC236}">
                  <a16:creationId xmlns:a16="http://schemas.microsoft.com/office/drawing/2014/main" id="{00000000-0008-0000-0300-0000B2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628</xdr:row>
          <xdr:rowOff>9525</xdr:rowOff>
        </xdr:from>
        <xdr:to>
          <xdr:col>94</xdr:col>
          <xdr:colOff>9525</xdr:colOff>
          <xdr:row>628</xdr:row>
          <xdr:rowOff>19050</xdr:rowOff>
        </xdr:to>
        <xdr:sp macro="" textlink="">
          <xdr:nvSpPr>
            <xdr:cNvPr id="11955" name="Button 1715" hidden="1">
              <a:extLst>
                <a:ext uri="{63B3BB69-23CF-44E3-9099-C40C66FF867C}">
                  <a14:compatExt spid="_x0000_s11955"/>
                </a:ext>
                <a:ext uri="{FF2B5EF4-FFF2-40B4-BE49-F238E27FC236}">
                  <a16:creationId xmlns:a16="http://schemas.microsoft.com/office/drawing/2014/main" id="{00000000-0008-0000-0300-0000B3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628</xdr:row>
          <xdr:rowOff>9525</xdr:rowOff>
        </xdr:from>
        <xdr:to>
          <xdr:col>94</xdr:col>
          <xdr:colOff>9525</xdr:colOff>
          <xdr:row>628</xdr:row>
          <xdr:rowOff>19050</xdr:rowOff>
        </xdr:to>
        <xdr:sp macro="" textlink="">
          <xdr:nvSpPr>
            <xdr:cNvPr id="11956" name="Button 1716" hidden="1">
              <a:extLst>
                <a:ext uri="{63B3BB69-23CF-44E3-9099-C40C66FF867C}">
                  <a14:compatExt spid="_x0000_s11956"/>
                </a:ext>
                <a:ext uri="{FF2B5EF4-FFF2-40B4-BE49-F238E27FC236}">
                  <a16:creationId xmlns:a16="http://schemas.microsoft.com/office/drawing/2014/main" id="{00000000-0008-0000-0300-0000B4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651</xdr:row>
          <xdr:rowOff>76200</xdr:rowOff>
        </xdr:from>
        <xdr:to>
          <xdr:col>94</xdr:col>
          <xdr:colOff>9525</xdr:colOff>
          <xdr:row>651</xdr:row>
          <xdr:rowOff>85725</xdr:rowOff>
        </xdr:to>
        <xdr:sp macro="" textlink="">
          <xdr:nvSpPr>
            <xdr:cNvPr id="11957" name="Button 1717" hidden="1">
              <a:extLst>
                <a:ext uri="{63B3BB69-23CF-44E3-9099-C40C66FF867C}">
                  <a14:compatExt spid="_x0000_s11957"/>
                </a:ext>
                <a:ext uri="{FF2B5EF4-FFF2-40B4-BE49-F238E27FC236}">
                  <a16:creationId xmlns:a16="http://schemas.microsoft.com/office/drawing/2014/main" id="{00000000-0008-0000-0300-0000B5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651</xdr:row>
          <xdr:rowOff>76200</xdr:rowOff>
        </xdr:from>
        <xdr:to>
          <xdr:col>94</xdr:col>
          <xdr:colOff>9525</xdr:colOff>
          <xdr:row>651</xdr:row>
          <xdr:rowOff>85725</xdr:rowOff>
        </xdr:to>
        <xdr:sp macro="" textlink="">
          <xdr:nvSpPr>
            <xdr:cNvPr id="11958" name="Button 1718" hidden="1">
              <a:extLst>
                <a:ext uri="{63B3BB69-23CF-44E3-9099-C40C66FF867C}">
                  <a14:compatExt spid="_x0000_s11958"/>
                </a:ext>
                <a:ext uri="{FF2B5EF4-FFF2-40B4-BE49-F238E27FC236}">
                  <a16:creationId xmlns:a16="http://schemas.microsoft.com/office/drawing/2014/main" id="{00000000-0008-0000-0300-0000B6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651</xdr:row>
          <xdr:rowOff>76200</xdr:rowOff>
        </xdr:from>
        <xdr:to>
          <xdr:col>94</xdr:col>
          <xdr:colOff>9525</xdr:colOff>
          <xdr:row>651</xdr:row>
          <xdr:rowOff>85725</xdr:rowOff>
        </xdr:to>
        <xdr:sp macro="" textlink="">
          <xdr:nvSpPr>
            <xdr:cNvPr id="11959" name="Button 1719" hidden="1">
              <a:extLst>
                <a:ext uri="{63B3BB69-23CF-44E3-9099-C40C66FF867C}">
                  <a14:compatExt spid="_x0000_s11959"/>
                </a:ext>
                <a:ext uri="{FF2B5EF4-FFF2-40B4-BE49-F238E27FC236}">
                  <a16:creationId xmlns:a16="http://schemas.microsoft.com/office/drawing/2014/main" id="{00000000-0008-0000-0300-0000B7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651</xdr:row>
          <xdr:rowOff>76200</xdr:rowOff>
        </xdr:from>
        <xdr:to>
          <xdr:col>94</xdr:col>
          <xdr:colOff>9525</xdr:colOff>
          <xdr:row>651</xdr:row>
          <xdr:rowOff>85725</xdr:rowOff>
        </xdr:to>
        <xdr:sp macro="" textlink="">
          <xdr:nvSpPr>
            <xdr:cNvPr id="11960" name="Button 1720" hidden="1">
              <a:extLst>
                <a:ext uri="{63B3BB69-23CF-44E3-9099-C40C66FF867C}">
                  <a14:compatExt spid="_x0000_s11960"/>
                </a:ext>
                <a:ext uri="{FF2B5EF4-FFF2-40B4-BE49-F238E27FC236}">
                  <a16:creationId xmlns:a16="http://schemas.microsoft.com/office/drawing/2014/main" id="{00000000-0008-0000-0300-0000B8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651</xdr:row>
          <xdr:rowOff>76200</xdr:rowOff>
        </xdr:from>
        <xdr:to>
          <xdr:col>94</xdr:col>
          <xdr:colOff>9525</xdr:colOff>
          <xdr:row>651</xdr:row>
          <xdr:rowOff>85725</xdr:rowOff>
        </xdr:to>
        <xdr:sp macro="" textlink="">
          <xdr:nvSpPr>
            <xdr:cNvPr id="11961" name="Button 1721" hidden="1">
              <a:extLst>
                <a:ext uri="{63B3BB69-23CF-44E3-9099-C40C66FF867C}">
                  <a14:compatExt spid="_x0000_s11961"/>
                </a:ext>
                <a:ext uri="{FF2B5EF4-FFF2-40B4-BE49-F238E27FC236}">
                  <a16:creationId xmlns:a16="http://schemas.microsoft.com/office/drawing/2014/main" id="{00000000-0008-0000-0300-0000B9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651</xdr:row>
          <xdr:rowOff>76200</xdr:rowOff>
        </xdr:from>
        <xdr:to>
          <xdr:col>94</xdr:col>
          <xdr:colOff>9525</xdr:colOff>
          <xdr:row>651</xdr:row>
          <xdr:rowOff>85725</xdr:rowOff>
        </xdr:to>
        <xdr:sp macro="" textlink="">
          <xdr:nvSpPr>
            <xdr:cNvPr id="11962" name="Button 1722" hidden="1">
              <a:extLst>
                <a:ext uri="{63B3BB69-23CF-44E3-9099-C40C66FF867C}">
                  <a14:compatExt spid="_x0000_s11962"/>
                </a:ext>
                <a:ext uri="{FF2B5EF4-FFF2-40B4-BE49-F238E27FC236}">
                  <a16:creationId xmlns:a16="http://schemas.microsoft.com/office/drawing/2014/main" id="{00000000-0008-0000-0300-0000BA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651</xdr:row>
          <xdr:rowOff>76200</xdr:rowOff>
        </xdr:from>
        <xdr:to>
          <xdr:col>94</xdr:col>
          <xdr:colOff>9525</xdr:colOff>
          <xdr:row>651</xdr:row>
          <xdr:rowOff>85725</xdr:rowOff>
        </xdr:to>
        <xdr:sp macro="" textlink="">
          <xdr:nvSpPr>
            <xdr:cNvPr id="11963" name="Button 1723" hidden="1">
              <a:extLst>
                <a:ext uri="{63B3BB69-23CF-44E3-9099-C40C66FF867C}">
                  <a14:compatExt spid="_x0000_s11963"/>
                </a:ext>
                <a:ext uri="{FF2B5EF4-FFF2-40B4-BE49-F238E27FC236}">
                  <a16:creationId xmlns:a16="http://schemas.microsoft.com/office/drawing/2014/main" id="{00000000-0008-0000-0300-0000BB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651</xdr:row>
          <xdr:rowOff>76200</xdr:rowOff>
        </xdr:from>
        <xdr:to>
          <xdr:col>94</xdr:col>
          <xdr:colOff>9525</xdr:colOff>
          <xdr:row>651</xdr:row>
          <xdr:rowOff>85725</xdr:rowOff>
        </xdr:to>
        <xdr:sp macro="" textlink="">
          <xdr:nvSpPr>
            <xdr:cNvPr id="11964" name="Button 1724" hidden="1">
              <a:extLst>
                <a:ext uri="{63B3BB69-23CF-44E3-9099-C40C66FF867C}">
                  <a14:compatExt spid="_x0000_s11964"/>
                </a:ext>
                <a:ext uri="{FF2B5EF4-FFF2-40B4-BE49-F238E27FC236}">
                  <a16:creationId xmlns:a16="http://schemas.microsoft.com/office/drawing/2014/main" id="{00000000-0008-0000-0300-0000BC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674</xdr:row>
          <xdr:rowOff>152400</xdr:rowOff>
        </xdr:from>
        <xdr:to>
          <xdr:col>94</xdr:col>
          <xdr:colOff>9525</xdr:colOff>
          <xdr:row>674</xdr:row>
          <xdr:rowOff>161925</xdr:rowOff>
        </xdr:to>
        <xdr:sp macro="" textlink="">
          <xdr:nvSpPr>
            <xdr:cNvPr id="11965" name="Button 1725" hidden="1">
              <a:extLst>
                <a:ext uri="{63B3BB69-23CF-44E3-9099-C40C66FF867C}">
                  <a14:compatExt spid="_x0000_s11965"/>
                </a:ext>
                <a:ext uri="{FF2B5EF4-FFF2-40B4-BE49-F238E27FC236}">
                  <a16:creationId xmlns:a16="http://schemas.microsoft.com/office/drawing/2014/main" id="{00000000-0008-0000-0300-0000BD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674</xdr:row>
          <xdr:rowOff>152400</xdr:rowOff>
        </xdr:from>
        <xdr:to>
          <xdr:col>94</xdr:col>
          <xdr:colOff>9525</xdr:colOff>
          <xdr:row>674</xdr:row>
          <xdr:rowOff>161925</xdr:rowOff>
        </xdr:to>
        <xdr:sp macro="" textlink="">
          <xdr:nvSpPr>
            <xdr:cNvPr id="11966" name="Button 1726" hidden="1">
              <a:extLst>
                <a:ext uri="{63B3BB69-23CF-44E3-9099-C40C66FF867C}">
                  <a14:compatExt spid="_x0000_s11966"/>
                </a:ext>
                <a:ext uri="{FF2B5EF4-FFF2-40B4-BE49-F238E27FC236}">
                  <a16:creationId xmlns:a16="http://schemas.microsoft.com/office/drawing/2014/main" id="{00000000-0008-0000-0300-0000BE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674</xdr:row>
          <xdr:rowOff>152400</xdr:rowOff>
        </xdr:from>
        <xdr:to>
          <xdr:col>94</xdr:col>
          <xdr:colOff>9525</xdr:colOff>
          <xdr:row>674</xdr:row>
          <xdr:rowOff>161925</xdr:rowOff>
        </xdr:to>
        <xdr:sp macro="" textlink="">
          <xdr:nvSpPr>
            <xdr:cNvPr id="11967" name="Button 1727" hidden="1">
              <a:extLst>
                <a:ext uri="{63B3BB69-23CF-44E3-9099-C40C66FF867C}">
                  <a14:compatExt spid="_x0000_s11967"/>
                </a:ext>
                <a:ext uri="{FF2B5EF4-FFF2-40B4-BE49-F238E27FC236}">
                  <a16:creationId xmlns:a16="http://schemas.microsoft.com/office/drawing/2014/main" id="{00000000-0008-0000-0300-0000BF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674</xdr:row>
          <xdr:rowOff>152400</xdr:rowOff>
        </xdr:from>
        <xdr:to>
          <xdr:col>94</xdr:col>
          <xdr:colOff>9525</xdr:colOff>
          <xdr:row>674</xdr:row>
          <xdr:rowOff>161925</xdr:rowOff>
        </xdr:to>
        <xdr:sp macro="" textlink="">
          <xdr:nvSpPr>
            <xdr:cNvPr id="11968" name="Button 1728" hidden="1">
              <a:extLst>
                <a:ext uri="{63B3BB69-23CF-44E3-9099-C40C66FF867C}">
                  <a14:compatExt spid="_x0000_s11968"/>
                </a:ext>
                <a:ext uri="{FF2B5EF4-FFF2-40B4-BE49-F238E27FC236}">
                  <a16:creationId xmlns:a16="http://schemas.microsoft.com/office/drawing/2014/main" id="{00000000-0008-0000-0300-0000C0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674</xdr:row>
          <xdr:rowOff>152400</xdr:rowOff>
        </xdr:from>
        <xdr:to>
          <xdr:col>94</xdr:col>
          <xdr:colOff>9525</xdr:colOff>
          <xdr:row>674</xdr:row>
          <xdr:rowOff>161925</xdr:rowOff>
        </xdr:to>
        <xdr:sp macro="" textlink="">
          <xdr:nvSpPr>
            <xdr:cNvPr id="11969" name="Button 1729" hidden="1">
              <a:extLst>
                <a:ext uri="{63B3BB69-23CF-44E3-9099-C40C66FF867C}">
                  <a14:compatExt spid="_x0000_s11969"/>
                </a:ext>
                <a:ext uri="{FF2B5EF4-FFF2-40B4-BE49-F238E27FC236}">
                  <a16:creationId xmlns:a16="http://schemas.microsoft.com/office/drawing/2014/main" id="{00000000-0008-0000-0300-0000C1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674</xdr:row>
          <xdr:rowOff>152400</xdr:rowOff>
        </xdr:from>
        <xdr:to>
          <xdr:col>94</xdr:col>
          <xdr:colOff>9525</xdr:colOff>
          <xdr:row>674</xdr:row>
          <xdr:rowOff>161925</xdr:rowOff>
        </xdr:to>
        <xdr:sp macro="" textlink="">
          <xdr:nvSpPr>
            <xdr:cNvPr id="11970" name="Button 1730" hidden="1">
              <a:extLst>
                <a:ext uri="{63B3BB69-23CF-44E3-9099-C40C66FF867C}">
                  <a14:compatExt spid="_x0000_s11970"/>
                </a:ext>
                <a:ext uri="{FF2B5EF4-FFF2-40B4-BE49-F238E27FC236}">
                  <a16:creationId xmlns:a16="http://schemas.microsoft.com/office/drawing/2014/main" id="{00000000-0008-0000-0300-0000C2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674</xdr:row>
          <xdr:rowOff>152400</xdr:rowOff>
        </xdr:from>
        <xdr:to>
          <xdr:col>94</xdr:col>
          <xdr:colOff>9525</xdr:colOff>
          <xdr:row>674</xdr:row>
          <xdr:rowOff>161925</xdr:rowOff>
        </xdr:to>
        <xdr:sp macro="" textlink="">
          <xdr:nvSpPr>
            <xdr:cNvPr id="11971" name="Button 1731" hidden="1">
              <a:extLst>
                <a:ext uri="{63B3BB69-23CF-44E3-9099-C40C66FF867C}">
                  <a14:compatExt spid="_x0000_s11971"/>
                </a:ext>
                <a:ext uri="{FF2B5EF4-FFF2-40B4-BE49-F238E27FC236}">
                  <a16:creationId xmlns:a16="http://schemas.microsoft.com/office/drawing/2014/main" id="{00000000-0008-0000-0300-0000C3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674</xdr:row>
          <xdr:rowOff>152400</xdr:rowOff>
        </xdr:from>
        <xdr:to>
          <xdr:col>94</xdr:col>
          <xdr:colOff>9525</xdr:colOff>
          <xdr:row>674</xdr:row>
          <xdr:rowOff>161925</xdr:rowOff>
        </xdr:to>
        <xdr:sp macro="" textlink="">
          <xdr:nvSpPr>
            <xdr:cNvPr id="11972" name="Button 1732" hidden="1">
              <a:extLst>
                <a:ext uri="{63B3BB69-23CF-44E3-9099-C40C66FF867C}">
                  <a14:compatExt spid="_x0000_s11972"/>
                </a:ext>
                <a:ext uri="{FF2B5EF4-FFF2-40B4-BE49-F238E27FC236}">
                  <a16:creationId xmlns:a16="http://schemas.microsoft.com/office/drawing/2014/main" id="{00000000-0008-0000-0300-0000C4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697</xdr:row>
          <xdr:rowOff>219075</xdr:rowOff>
        </xdr:from>
        <xdr:to>
          <xdr:col>94</xdr:col>
          <xdr:colOff>9525</xdr:colOff>
          <xdr:row>697</xdr:row>
          <xdr:rowOff>228600</xdr:rowOff>
        </xdr:to>
        <xdr:sp macro="" textlink="">
          <xdr:nvSpPr>
            <xdr:cNvPr id="11973" name="Button 1733" hidden="1">
              <a:extLst>
                <a:ext uri="{63B3BB69-23CF-44E3-9099-C40C66FF867C}">
                  <a14:compatExt spid="_x0000_s11973"/>
                </a:ext>
                <a:ext uri="{FF2B5EF4-FFF2-40B4-BE49-F238E27FC236}">
                  <a16:creationId xmlns:a16="http://schemas.microsoft.com/office/drawing/2014/main" id="{00000000-0008-0000-0300-0000C5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697</xdr:row>
          <xdr:rowOff>219075</xdr:rowOff>
        </xdr:from>
        <xdr:to>
          <xdr:col>94</xdr:col>
          <xdr:colOff>9525</xdr:colOff>
          <xdr:row>697</xdr:row>
          <xdr:rowOff>228600</xdr:rowOff>
        </xdr:to>
        <xdr:sp macro="" textlink="">
          <xdr:nvSpPr>
            <xdr:cNvPr id="11974" name="Button 1734" hidden="1">
              <a:extLst>
                <a:ext uri="{63B3BB69-23CF-44E3-9099-C40C66FF867C}">
                  <a14:compatExt spid="_x0000_s11974"/>
                </a:ext>
                <a:ext uri="{FF2B5EF4-FFF2-40B4-BE49-F238E27FC236}">
                  <a16:creationId xmlns:a16="http://schemas.microsoft.com/office/drawing/2014/main" id="{00000000-0008-0000-0300-0000C6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697</xdr:row>
          <xdr:rowOff>219075</xdr:rowOff>
        </xdr:from>
        <xdr:to>
          <xdr:col>94</xdr:col>
          <xdr:colOff>9525</xdr:colOff>
          <xdr:row>697</xdr:row>
          <xdr:rowOff>228600</xdr:rowOff>
        </xdr:to>
        <xdr:sp macro="" textlink="">
          <xdr:nvSpPr>
            <xdr:cNvPr id="11975" name="Button 1735" hidden="1">
              <a:extLst>
                <a:ext uri="{63B3BB69-23CF-44E3-9099-C40C66FF867C}">
                  <a14:compatExt spid="_x0000_s11975"/>
                </a:ext>
                <a:ext uri="{FF2B5EF4-FFF2-40B4-BE49-F238E27FC236}">
                  <a16:creationId xmlns:a16="http://schemas.microsoft.com/office/drawing/2014/main" id="{00000000-0008-0000-0300-0000C7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697</xdr:row>
          <xdr:rowOff>219075</xdr:rowOff>
        </xdr:from>
        <xdr:to>
          <xdr:col>94</xdr:col>
          <xdr:colOff>9525</xdr:colOff>
          <xdr:row>697</xdr:row>
          <xdr:rowOff>228600</xdr:rowOff>
        </xdr:to>
        <xdr:sp macro="" textlink="">
          <xdr:nvSpPr>
            <xdr:cNvPr id="11976" name="Button 1736" hidden="1">
              <a:extLst>
                <a:ext uri="{63B3BB69-23CF-44E3-9099-C40C66FF867C}">
                  <a14:compatExt spid="_x0000_s11976"/>
                </a:ext>
                <a:ext uri="{FF2B5EF4-FFF2-40B4-BE49-F238E27FC236}">
                  <a16:creationId xmlns:a16="http://schemas.microsoft.com/office/drawing/2014/main" id="{00000000-0008-0000-0300-0000C8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697</xdr:row>
          <xdr:rowOff>219075</xdr:rowOff>
        </xdr:from>
        <xdr:to>
          <xdr:col>94</xdr:col>
          <xdr:colOff>9525</xdr:colOff>
          <xdr:row>697</xdr:row>
          <xdr:rowOff>228600</xdr:rowOff>
        </xdr:to>
        <xdr:sp macro="" textlink="">
          <xdr:nvSpPr>
            <xdr:cNvPr id="11977" name="Button 1737" hidden="1">
              <a:extLst>
                <a:ext uri="{63B3BB69-23CF-44E3-9099-C40C66FF867C}">
                  <a14:compatExt spid="_x0000_s11977"/>
                </a:ext>
                <a:ext uri="{FF2B5EF4-FFF2-40B4-BE49-F238E27FC236}">
                  <a16:creationId xmlns:a16="http://schemas.microsoft.com/office/drawing/2014/main" id="{00000000-0008-0000-0300-0000C9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697</xdr:row>
          <xdr:rowOff>219075</xdr:rowOff>
        </xdr:from>
        <xdr:to>
          <xdr:col>94</xdr:col>
          <xdr:colOff>9525</xdr:colOff>
          <xdr:row>697</xdr:row>
          <xdr:rowOff>228600</xdr:rowOff>
        </xdr:to>
        <xdr:sp macro="" textlink="">
          <xdr:nvSpPr>
            <xdr:cNvPr id="11978" name="Button 1738" hidden="1">
              <a:extLst>
                <a:ext uri="{63B3BB69-23CF-44E3-9099-C40C66FF867C}">
                  <a14:compatExt spid="_x0000_s11978"/>
                </a:ext>
                <a:ext uri="{FF2B5EF4-FFF2-40B4-BE49-F238E27FC236}">
                  <a16:creationId xmlns:a16="http://schemas.microsoft.com/office/drawing/2014/main" id="{00000000-0008-0000-0300-0000CA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697</xdr:row>
          <xdr:rowOff>219075</xdr:rowOff>
        </xdr:from>
        <xdr:to>
          <xdr:col>94</xdr:col>
          <xdr:colOff>9525</xdr:colOff>
          <xdr:row>697</xdr:row>
          <xdr:rowOff>228600</xdr:rowOff>
        </xdr:to>
        <xdr:sp macro="" textlink="">
          <xdr:nvSpPr>
            <xdr:cNvPr id="11979" name="Button 1739" hidden="1">
              <a:extLst>
                <a:ext uri="{63B3BB69-23CF-44E3-9099-C40C66FF867C}">
                  <a14:compatExt spid="_x0000_s11979"/>
                </a:ext>
                <a:ext uri="{FF2B5EF4-FFF2-40B4-BE49-F238E27FC236}">
                  <a16:creationId xmlns:a16="http://schemas.microsoft.com/office/drawing/2014/main" id="{00000000-0008-0000-0300-0000CB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697</xdr:row>
          <xdr:rowOff>219075</xdr:rowOff>
        </xdr:from>
        <xdr:to>
          <xdr:col>94</xdr:col>
          <xdr:colOff>9525</xdr:colOff>
          <xdr:row>697</xdr:row>
          <xdr:rowOff>228600</xdr:rowOff>
        </xdr:to>
        <xdr:sp macro="" textlink="">
          <xdr:nvSpPr>
            <xdr:cNvPr id="11980" name="Button 1740" hidden="1">
              <a:extLst>
                <a:ext uri="{63B3BB69-23CF-44E3-9099-C40C66FF867C}">
                  <a14:compatExt spid="_x0000_s11980"/>
                </a:ext>
                <a:ext uri="{FF2B5EF4-FFF2-40B4-BE49-F238E27FC236}">
                  <a16:creationId xmlns:a16="http://schemas.microsoft.com/office/drawing/2014/main" id="{00000000-0008-0000-0300-0000CC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720</xdr:row>
          <xdr:rowOff>295275</xdr:rowOff>
        </xdr:from>
        <xdr:to>
          <xdr:col>94</xdr:col>
          <xdr:colOff>9525</xdr:colOff>
          <xdr:row>720</xdr:row>
          <xdr:rowOff>304800</xdr:rowOff>
        </xdr:to>
        <xdr:sp macro="" textlink="">
          <xdr:nvSpPr>
            <xdr:cNvPr id="11981" name="Button 1741" hidden="1">
              <a:extLst>
                <a:ext uri="{63B3BB69-23CF-44E3-9099-C40C66FF867C}">
                  <a14:compatExt spid="_x0000_s11981"/>
                </a:ext>
                <a:ext uri="{FF2B5EF4-FFF2-40B4-BE49-F238E27FC236}">
                  <a16:creationId xmlns:a16="http://schemas.microsoft.com/office/drawing/2014/main" id="{00000000-0008-0000-0300-0000CD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720</xdr:row>
          <xdr:rowOff>295275</xdr:rowOff>
        </xdr:from>
        <xdr:to>
          <xdr:col>94</xdr:col>
          <xdr:colOff>9525</xdr:colOff>
          <xdr:row>720</xdr:row>
          <xdr:rowOff>304800</xdr:rowOff>
        </xdr:to>
        <xdr:sp macro="" textlink="">
          <xdr:nvSpPr>
            <xdr:cNvPr id="11982" name="Button 1742" hidden="1">
              <a:extLst>
                <a:ext uri="{63B3BB69-23CF-44E3-9099-C40C66FF867C}">
                  <a14:compatExt spid="_x0000_s11982"/>
                </a:ext>
                <a:ext uri="{FF2B5EF4-FFF2-40B4-BE49-F238E27FC236}">
                  <a16:creationId xmlns:a16="http://schemas.microsoft.com/office/drawing/2014/main" id="{00000000-0008-0000-0300-0000CE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720</xdr:row>
          <xdr:rowOff>295275</xdr:rowOff>
        </xdr:from>
        <xdr:to>
          <xdr:col>94</xdr:col>
          <xdr:colOff>9525</xdr:colOff>
          <xdr:row>720</xdr:row>
          <xdr:rowOff>304800</xdr:rowOff>
        </xdr:to>
        <xdr:sp macro="" textlink="">
          <xdr:nvSpPr>
            <xdr:cNvPr id="11983" name="Button 1743" hidden="1">
              <a:extLst>
                <a:ext uri="{63B3BB69-23CF-44E3-9099-C40C66FF867C}">
                  <a14:compatExt spid="_x0000_s11983"/>
                </a:ext>
                <a:ext uri="{FF2B5EF4-FFF2-40B4-BE49-F238E27FC236}">
                  <a16:creationId xmlns:a16="http://schemas.microsoft.com/office/drawing/2014/main" id="{00000000-0008-0000-0300-0000CF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720</xdr:row>
          <xdr:rowOff>295275</xdr:rowOff>
        </xdr:from>
        <xdr:to>
          <xdr:col>94</xdr:col>
          <xdr:colOff>9525</xdr:colOff>
          <xdr:row>720</xdr:row>
          <xdr:rowOff>304800</xdr:rowOff>
        </xdr:to>
        <xdr:sp macro="" textlink="">
          <xdr:nvSpPr>
            <xdr:cNvPr id="11984" name="Button 1744" hidden="1">
              <a:extLst>
                <a:ext uri="{63B3BB69-23CF-44E3-9099-C40C66FF867C}">
                  <a14:compatExt spid="_x0000_s11984"/>
                </a:ext>
                <a:ext uri="{FF2B5EF4-FFF2-40B4-BE49-F238E27FC236}">
                  <a16:creationId xmlns:a16="http://schemas.microsoft.com/office/drawing/2014/main" id="{00000000-0008-0000-0300-0000D0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720</xdr:row>
          <xdr:rowOff>295275</xdr:rowOff>
        </xdr:from>
        <xdr:to>
          <xdr:col>94</xdr:col>
          <xdr:colOff>9525</xdr:colOff>
          <xdr:row>720</xdr:row>
          <xdr:rowOff>304800</xdr:rowOff>
        </xdr:to>
        <xdr:sp macro="" textlink="">
          <xdr:nvSpPr>
            <xdr:cNvPr id="11985" name="Button 1745" hidden="1">
              <a:extLst>
                <a:ext uri="{63B3BB69-23CF-44E3-9099-C40C66FF867C}">
                  <a14:compatExt spid="_x0000_s11985"/>
                </a:ext>
                <a:ext uri="{FF2B5EF4-FFF2-40B4-BE49-F238E27FC236}">
                  <a16:creationId xmlns:a16="http://schemas.microsoft.com/office/drawing/2014/main" id="{00000000-0008-0000-0300-0000D1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720</xdr:row>
          <xdr:rowOff>295275</xdr:rowOff>
        </xdr:from>
        <xdr:to>
          <xdr:col>94</xdr:col>
          <xdr:colOff>9525</xdr:colOff>
          <xdr:row>720</xdr:row>
          <xdr:rowOff>304800</xdr:rowOff>
        </xdr:to>
        <xdr:sp macro="" textlink="">
          <xdr:nvSpPr>
            <xdr:cNvPr id="11986" name="Button 1746" hidden="1">
              <a:extLst>
                <a:ext uri="{63B3BB69-23CF-44E3-9099-C40C66FF867C}">
                  <a14:compatExt spid="_x0000_s11986"/>
                </a:ext>
                <a:ext uri="{FF2B5EF4-FFF2-40B4-BE49-F238E27FC236}">
                  <a16:creationId xmlns:a16="http://schemas.microsoft.com/office/drawing/2014/main" id="{00000000-0008-0000-0300-0000D2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720</xdr:row>
          <xdr:rowOff>295275</xdr:rowOff>
        </xdr:from>
        <xdr:to>
          <xdr:col>94</xdr:col>
          <xdr:colOff>9525</xdr:colOff>
          <xdr:row>720</xdr:row>
          <xdr:rowOff>304800</xdr:rowOff>
        </xdr:to>
        <xdr:sp macro="" textlink="">
          <xdr:nvSpPr>
            <xdr:cNvPr id="11987" name="Button 1747" hidden="1">
              <a:extLst>
                <a:ext uri="{63B3BB69-23CF-44E3-9099-C40C66FF867C}">
                  <a14:compatExt spid="_x0000_s11987"/>
                </a:ext>
                <a:ext uri="{FF2B5EF4-FFF2-40B4-BE49-F238E27FC236}">
                  <a16:creationId xmlns:a16="http://schemas.microsoft.com/office/drawing/2014/main" id="{00000000-0008-0000-0300-0000D3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720</xdr:row>
          <xdr:rowOff>295275</xdr:rowOff>
        </xdr:from>
        <xdr:to>
          <xdr:col>94</xdr:col>
          <xdr:colOff>9525</xdr:colOff>
          <xdr:row>720</xdr:row>
          <xdr:rowOff>304800</xdr:rowOff>
        </xdr:to>
        <xdr:sp macro="" textlink="">
          <xdr:nvSpPr>
            <xdr:cNvPr id="11988" name="Button 1748" hidden="1">
              <a:extLst>
                <a:ext uri="{63B3BB69-23CF-44E3-9099-C40C66FF867C}">
                  <a14:compatExt spid="_x0000_s11988"/>
                </a:ext>
                <a:ext uri="{FF2B5EF4-FFF2-40B4-BE49-F238E27FC236}">
                  <a16:creationId xmlns:a16="http://schemas.microsoft.com/office/drawing/2014/main" id="{00000000-0008-0000-0300-0000D4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744</xdr:row>
          <xdr:rowOff>47625</xdr:rowOff>
        </xdr:from>
        <xdr:to>
          <xdr:col>94</xdr:col>
          <xdr:colOff>9525</xdr:colOff>
          <xdr:row>744</xdr:row>
          <xdr:rowOff>57150</xdr:rowOff>
        </xdr:to>
        <xdr:sp macro="" textlink="">
          <xdr:nvSpPr>
            <xdr:cNvPr id="11989" name="Button 1749" hidden="1">
              <a:extLst>
                <a:ext uri="{63B3BB69-23CF-44E3-9099-C40C66FF867C}">
                  <a14:compatExt spid="_x0000_s11989"/>
                </a:ext>
                <a:ext uri="{FF2B5EF4-FFF2-40B4-BE49-F238E27FC236}">
                  <a16:creationId xmlns:a16="http://schemas.microsoft.com/office/drawing/2014/main" id="{00000000-0008-0000-0300-0000D5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744</xdr:row>
          <xdr:rowOff>47625</xdr:rowOff>
        </xdr:from>
        <xdr:to>
          <xdr:col>94</xdr:col>
          <xdr:colOff>9525</xdr:colOff>
          <xdr:row>744</xdr:row>
          <xdr:rowOff>57150</xdr:rowOff>
        </xdr:to>
        <xdr:sp macro="" textlink="">
          <xdr:nvSpPr>
            <xdr:cNvPr id="11990" name="Button 1750" hidden="1">
              <a:extLst>
                <a:ext uri="{63B3BB69-23CF-44E3-9099-C40C66FF867C}">
                  <a14:compatExt spid="_x0000_s11990"/>
                </a:ext>
                <a:ext uri="{FF2B5EF4-FFF2-40B4-BE49-F238E27FC236}">
                  <a16:creationId xmlns:a16="http://schemas.microsoft.com/office/drawing/2014/main" id="{00000000-0008-0000-0300-0000D6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744</xdr:row>
          <xdr:rowOff>47625</xdr:rowOff>
        </xdr:from>
        <xdr:to>
          <xdr:col>94</xdr:col>
          <xdr:colOff>9525</xdr:colOff>
          <xdr:row>744</xdr:row>
          <xdr:rowOff>57150</xdr:rowOff>
        </xdr:to>
        <xdr:sp macro="" textlink="">
          <xdr:nvSpPr>
            <xdr:cNvPr id="11991" name="Button 1751" hidden="1">
              <a:extLst>
                <a:ext uri="{63B3BB69-23CF-44E3-9099-C40C66FF867C}">
                  <a14:compatExt spid="_x0000_s11991"/>
                </a:ext>
                <a:ext uri="{FF2B5EF4-FFF2-40B4-BE49-F238E27FC236}">
                  <a16:creationId xmlns:a16="http://schemas.microsoft.com/office/drawing/2014/main" id="{00000000-0008-0000-0300-0000D7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744</xdr:row>
          <xdr:rowOff>47625</xdr:rowOff>
        </xdr:from>
        <xdr:to>
          <xdr:col>94</xdr:col>
          <xdr:colOff>9525</xdr:colOff>
          <xdr:row>744</xdr:row>
          <xdr:rowOff>57150</xdr:rowOff>
        </xdr:to>
        <xdr:sp macro="" textlink="">
          <xdr:nvSpPr>
            <xdr:cNvPr id="11992" name="Button 1752" hidden="1">
              <a:extLst>
                <a:ext uri="{63B3BB69-23CF-44E3-9099-C40C66FF867C}">
                  <a14:compatExt spid="_x0000_s11992"/>
                </a:ext>
                <a:ext uri="{FF2B5EF4-FFF2-40B4-BE49-F238E27FC236}">
                  <a16:creationId xmlns:a16="http://schemas.microsoft.com/office/drawing/2014/main" id="{00000000-0008-0000-0300-0000D8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744</xdr:row>
          <xdr:rowOff>47625</xdr:rowOff>
        </xdr:from>
        <xdr:to>
          <xdr:col>94</xdr:col>
          <xdr:colOff>9525</xdr:colOff>
          <xdr:row>744</xdr:row>
          <xdr:rowOff>57150</xdr:rowOff>
        </xdr:to>
        <xdr:sp macro="" textlink="">
          <xdr:nvSpPr>
            <xdr:cNvPr id="11993" name="Button 1753" hidden="1">
              <a:extLst>
                <a:ext uri="{63B3BB69-23CF-44E3-9099-C40C66FF867C}">
                  <a14:compatExt spid="_x0000_s11993"/>
                </a:ext>
                <a:ext uri="{FF2B5EF4-FFF2-40B4-BE49-F238E27FC236}">
                  <a16:creationId xmlns:a16="http://schemas.microsoft.com/office/drawing/2014/main" id="{00000000-0008-0000-0300-0000D9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744</xdr:row>
          <xdr:rowOff>47625</xdr:rowOff>
        </xdr:from>
        <xdr:to>
          <xdr:col>94</xdr:col>
          <xdr:colOff>9525</xdr:colOff>
          <xdr:row>744</xdr:row>
          <xdr:rowOff>57150</xdr:rowOff>
        </xdr:to>
        <xdr:sp macro="" textlink="">
          <xdr:nvSpPr>
            <xdr:cNvPr id="11994" name="Button 1754" hidden="1">
              <a:extLst>
                <a:ext uri="{63B3BB69-23CF-44E3-9099-C40C66FF867C}">
                  <a14:compatExt spid="_x0000_s11994"/>
                </a:ext>
                <a:ext uri="{FF2B5EF4-FFF2-40B4-BE49-F238E27FC236}">
                  <a16:creationId xmlns:a16="http://schemas.microsoft.com/office/drawing/2014/main" id="{00000000-0008-0000-0300-0000DA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744</xdr:row>
          <xdr:rowOff>47625</xdr:rowOff>
        </xdr:from>
        <xdr:to>
          <xdr:col>94</xdr:col>
          <xdr:colOff>9525</xdr:colOff>
          <xdr:row>744</xdr:row>
          <xdr:rowOff>57150</xdr:rowOff>
        </xdr:to>
        <xdr:sp macro="" textlink="">
          <xdr:nvSpPr>
            <xdr:cNvPr id="11995" name="Button 1755" hidden="1">
              <a:extLst>
                <a:ext uri="{63B3BB69-23CF-44E3-9099-C40C66FF867C}">
                  <a14:compatExt spid="_x0000_s11995"/>
                </a:ext>
                <a:ext uri="{FF2B5EF4-FFF2-40B4-BE49-F238E27FC236}">
                  <a16:creationId xmlns:a16="http://schemas.microsoft.com/office/drawing/2014/main" id="{00000000-0008-0000-0300-0000DB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744</xdr:row>
          <xdr:rowOff>47625</xdr:rowOff>
        </xdr:from>
        <xdr:to>
          <xdr:col>94</xdr:col>
          <xdr:colOff>9525</xdr:colOff>
          <xdr:row>744</xdr:row>
          <xdr:rowOff>57150</xdr:rowOff>
        </xdr:to>
        <xdr:sp macro="" textlink="">
          <xdr:nvSpPr>
            <xdr:cNvPr id="11996" name="Button 1756" hidden="1">
              <a:extLst>
                <a:ext uri="{63B3BB69-23CF-44E3-9099-C40C66FF867C}">
                  <a14:compatExt spid="_x0000_s11996"/>
                </a:ext>
                <a:ext uri="{FF2B5EF4-FFF2-40B4-BE49-F238E27FC236}">
                  <a16:creationId xmlns:a16="http://schemas.microsoft.com/office/drawing/2014/main" id="{00000000-0008-0000-0300-0000DC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767</xdr:row>
          <xdr:rowOff>123825</xdr:rowOff>
        </xdr:from>
        <xdr:to>
          <xdr:col>94</xdr:col>
          <xdr:colOff>9525</xdr:colOff>
          <xdr:row>767</xdr:row>
          <xdr:rowOff>133350</xdr:rowOff>
        </xdr:to>
        <xdr:sp macro="" textlink="">
          <xdr:nvSpPr>
            <xdr:cNvPr id="11997" name="Button 1757" hidden="1">
              <a:extLst>
                <a:ext uri="{63B3BB69-23CF-44E3-9099-C40C66FF867C}">
                  <a14:compatExt spid="_x0000_s11997"/>
                </a:ext>
                <a:ext uri="{FF2B5EF4-FFF2-40B4-BE49-F238E27FC236}">
                  <a16:creationId xmlns:a16="http://schemas.microsoft.com/office/drawing/2014/main" id="{00000000-0008-0000-0300-0000DD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767</xdr:row>
          <xdr:rowOff>123825</xdr:rowOff>
        </xdr:from>
        <xdr:to>
          <xdr:col>94</xdr:col>
          <xdr:colOff>9525</xdr:colOff>
          <xdr:row>767</xdr:row>
          <xdr:rowOff>133350</xdr:rowOff>
        </xdr:to>
        <xdr:sp macro="" textlink="">
          <xdr:nvSpPr>
            <xdr:cNvPr id="11998" name="Button 1758" hidden="1">
              <a:extLst>
                <a:ext uri="{63B3BB69-23CF-44E3-9099-C40C66FF867C}">
                  <a14:compatExt spid="_x0000_s11998"/>
                </a:ext>
                <a:ext uri="{FF2B5EF4-FFF2-40B4-BE49-F238E27FC236}">
                  <a16:creationId xmlns:a16="http://schemas.microsoft.com/office/drawing/2014/main" id="{00000000-0008-0000-0300-0000DE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767</xdr:row>
          <xdr:rowOff>123825</xdr:rowOff>
        </xdr:from>
        <xdr:to>
          <xdr:col>94</xdr:col>
          <xdr:colOff>9525</xdr:colOff>
          <xdr:row>767</xdr:row>
          <xdr:rowOff>133350</xdr:rowOff>
        </xdr:to>
        <xdr:sp macro="" textlink="">
          <xdr:nvSpPr>
            <xdr:cNvPr id="11999" name="Button 1759" hidden="1">
              <a:extLst>
                <a:ext uri="{63B3BB69-23CF-44E3-9099-C40C66FF867C}">
                  <a14:compatExt spid="_x0000_s11999"/>
                </a:ext>
                <a:ext uri="{FF2B5EF4-FFF2-40B4-BE49-F238E27FC236}">
                  <a16:creationId xmlns:a16="http://schemas.microsoft.com/office/drawing/2014/main" id="{00000000-0008-0000-0300-0000DF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767</xdr:row>
          <xdr:rowOff>123825</xdr:rowOff>
        </xdr:from>
        <xdr:to>
          <xdr:col>94</xdr:col>
          <xdr:colOff>9525</xdr:colOff>
          <xdr:row>767</xdr:row>
          <xdr:rowOff>133350</xdr:rowOff>
        </xdr:to>
        <xdr:sp macro="" textlink="">
          <xdr:nvSpPr>
            <xdr:cNvPr id="12000" name="Button 1760" hidden="1">
              <a:extLst>
                <a:ext uri="{63B3BB69-23CF-44E3-9099-C40C66FF867C}">
                  <a14:compatExt spid="_x0000_s12000"/>
                </a:ext>
                <a:ext uri="{FF2B5EF4-FFF2-40B4-BE49-F238E27FC236}">
                  <a16:creationId xmlns:a16="http://schemas.microsoft.com/office/drawing/2014/main" id="{00000000-0008-0000-0300-0000E0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767</xdr:row>
          <xdr:rowOff>123825</xdr:rowOff>
        </xdr:from>
        <xdr:to>
          <xdr:col>94</xdr:col>
          <xdr:colOff>9525</xdr:colOff>
          <xdr:row>767</xdr:row>
          <xdr:rowOff>133350</xdr:rowOff>
        </xdr:to>
        <xdr:sp macro="" textlink="">
          <xdr:nvSpPr>
            <xdr:cNvPr id="12001" name="Button 1761" hidden="1">
              <a:extLst>
                <a:ext uri="{63B3BB69-23CF-44E3-9099-C40C66FF867C}">
                  <a14:compatExt spid="_x0000_s12001"/>
                </a:ext>
                <a:ext uri="{FF2B5EF4-FFF2-40B4-BE49-F238E27FC236}">
                  <a16:creationId xmlns:a16="http://schemas.microsoft.com/office/drawing/2014/main" id="{00000000-0008-0000-0300-0000E1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767</xdr:row>
          <xdr:rowOff>123825</xdr:rowOff>
        </xdr:from>
        <xdr:to>
          <xdr:col>94</xdr:col>
          <xdr:colOff>9525</xdr:colOff>
          <xdr:row>767</xdr:row>
          <xdr:rowOff>133350</xdr:rowOff>
        </xdr:to>
        <xdr:sp macro="" textlink="">
          <xdr:nvSpPr>
            <xdr:cNvPr id="12002" name="Button 1762" hidden="1">
              <a:extLst>
                <a:ext uri="{63B3BB69-23CF-44E3-9099-C40C66FF867C}">
                  <a14:compatExt spid="_x0000_s12002"/>
                </a:ext>
                <a:ext uri="{FF2B5EF4-FFF2-40B4-BE49-F238E27FC236}">
                  <a16:creationId xmlns:a16="http://schemas.microsoft.com/office/drawing/2014/main" id="{00000000-0008-0000-0300-0000E2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767</xdr:row>
          <xdr:rowOff>123825</xdr:rowOff>
        </xdr:from>
        <xdr:to>
          <xdr:col>94</xdr:col>
          <xdr:colOff>9525</xdr:colOff>
          <xdr:row>767</xdr:row>
          <xdr:rowOff>133350</xdr:rowOff>
        </xdr:to>
        <xdr:sp macro="" textlink="">
          <xdr:nvSpPr>
            <xdr:cNvPr id="12003" name="Button 1763" hidden="1">
              <a:extLst>
                <a:ext uri="{63B3BB69-23CF-44E3-9099-C40C66FF867C}">
                  <a14:compatExt spid="_x0000_s12003"/>
                </a:ext>
                <a:ext uri="{FF2B5EF4-FFF2-40B4-BE49-F238E27FC236}">
                  <a16:creationId xmlns:a16="http://schemas.microsoft.com/office/drawing/2014/main" id="{00000000-0008-0000-0300-0000E3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767</xdr:row>
          <xdr:rowOff>123825</xdr:rowOff>
        </xdr:from>
        <xdr:to>
          <xdr:col>94</xdr:col>
          <xdr:colOff>9525</xdr:colOff>
          <xdr:row>767</xdr:row>
          <xdr:rowOff>133350</xdr:rowOff>
        </xdr:to>
        <xdr:sp macro="" textlink="">
          <xdr:nvSpPr>
            <xdr:cNvPr id="12004" name="Button 1764" hidden="1">
              <a:extLst>
                <a:ext uri="{63B3BB69-23CF-44E3-9099-C40C66FF867C}">
                  <a14:compatExt spid="_x0000_s12004"/>
                </a:ext>
                <a:ext uri="{FF2B5EF4-FFF2-40B4-BE49-F238E27FC236}">
                  <a16:creationId xmlns:a16="http://schemas.microsoft.com/office/drawing/2014/main" id="{00000000-0008-0000-0300-0000E4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790</xdr:row>
          <xdr:rowOff>190500</xdr:rowOff>
        </xdr:from>
        <xdr:to>
          <xdr:col>94</xdr:col>
          <xdr:colOff>9525</xdr:colOff>
          <xdr:row>790</xdr:row>
          <xdr:rowOff>200025</xdr:rowOff>
        </xdr:to>
        <xdr:sp macro="" textlink="">
          <xdr:nvSpPr>
            <xdr:cNvPr id="12005" name="Button 1765" hidden="1">
              <a:extLst>
                <a:ext uri="{63B3BB69-23CF-44E3-9099-C40C66FF867C}">
                  <a14:compatExt spid="_x0000_s12005"/>
                </a:ext>
                <a:ext uri="{FF2B5EF4-FFF2-40B4-BE49-F238E27FC236}">
                  <a16:creationId xmlns:a16="http://schemas.microsoft.com/office/drawing/2014/main" id="{00000000-0008-0000-0300-0000E5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790</xdr:row>
          <xdr:rowOff>190500</xdr:rowOff>
        </xdr:from>
        <xdr:to>
          <xdr:col>94</xdr:col>
          <xdr:colOff>9525</xdr:colOff>
          <xdr:row>790</xdr:row>
          <xdr:rowOff>200025</xdr:rowOff>
        </xdr:to>
        <xdr:sp macro="" textlink="">
          <xdr:nvSpPr>
            <xdr:cNvPr id="12006" name="Button 1766" hidden="1">
              <a:extLst>
                <a:ext uri="{63B3BB69-23CF-44E3-9099-C40C66FF867C}">
                  <a14:compatExt spid="_x0000_s12006"/>
                </a:ext>
                <a:ext uri="{FF2B5EF4-FFF2-40B4-BE49-F238E27FC236}">
                  <a16:creationId xmlns:a16="http://schemas.microsoft.com/office/drawing/2014/main" id="{00000000-0008-0000-0300-0000E6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790</xdr:row>
          <xdr:rowOff>190500</xdr:rowOff>
        </xdr:from>
        <xdr:to>
          <xdr:col>94</xdr:col>
          <xdr:colOff>9525</xdr:colOff>
          <xdr:row>790</xdr:row>
          <xdr:rowOff>200025</xdr:rowOff>
        </xdr:to>
        <xdr:sp macro="" textlink="">
          <xdr:nvSpPr>
            <xdr:cNvPr id="12007" name="Button 1767" hidden="1">
              <a:extLst>
                <a:ext uri="{63B3BB69-23CF-44E3-9099-C40C66FF867C}">
                  <a14:compatExt spid="_x0000_s12007"/>
                </a:ext>
                <a:ext uri="{FF2B5EF4-FFF2-40B4-BE49-F238E27FC236}">
                  <a16:creationId xmlns:a16="http://schemas.microsoft.com/office/drawing/2014/main" id="{00000000-0008-0000-0300-0000E7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790</xdr:row>
          <xdr:rowOff>190500</xdr:rowOff>
        </xdr:from>
        <xdr:to>
          <xdr:col>94</xdr:col>
          <xdr:colOff>9525</xdr:colOff>
          <xdr:row>790</xdr:row>
          <xdr:rowOff>200025</xdr:rowOff>
        </xdr:to>
        <xdr:sp macro="" textlink="">
          <xdr:nvSpPr>
            <xdr:cNvPr id="12008" name="Button 1768" hidden="1">
              <a:extLst>
                <a:ext uri="{63B3BB69-23CF-44E3-9099-C40C66FF867C}">
                  <a14:compatExt spid="_x0000_s12008"/>
                </a:ext>
                <a:ext uri="{FF2B5EF4-FFF2-40B4-BE49-F238E27FC236}">
                  <a16:creationId xmlns:a16="http://schemas.microsoft.com/office/drawing/2014/main" id="{00000000-0008-0000-0300-0000E8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790</xdr:row>
          <xdr:rowOff>190500</xdr:rowOff>
        </xdr:from>
        <xdr:to>
          <xdr:col>94</xdr:col>
          <xdr:colOff>9525</xdr:colOff>
          <xdr:row>790</xdr:row>
          <xdr:rowOff>200025</xdr:rowOff>
        </xdr:to>
        <xdr:sp macro="" textlink="">
          <xdr:nvSpPr>
            <xdr:cNvPr id="12009" name="Button 1769" hidden="1">
              <a:extLst>
                <a:ext uri="{63B3BB69-23CF-44E3-9099-C40C66FF867C}">
                  <a14:compatExt spid="_x0000_s12009"/>
                </a:ext>
                <a:ext uri="{FF2B5EF4-FFF2-40B4-BE49-F238E27FC236}">
                  <a16:creationId xmlns:a16="http://schemas.microsoft.com/office/drawing/2014/main" id="{00000000-0008-0000-0300-0000E9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790</xdr:row>
          <xdr:rowOff>190500</xdr:rowOff>
        </xdr:from>
        <xdr:to>
          <xdr:col>94</xdr:col>
          <xdr:colOff>9525</xdr:colOff>
          <xdr:row>790</xdr:row>
          <xdr:rowOff>200025</xdr:rowOff>
        </xdr:to>
        <xdr:sp macro="" textlink="">
          <xdr:nvSpPr>
            <xdr:cNvPr id="12010" name="Button 1770" hidden="1">
              <a:extLst>
                <a:ext uri="{63B3BB69-23CF-44E3-9099-C40C66FF867C}">
                  <a14:compatExt spid="_x0000_s12010"/>
                </a:ext>
                <a:ext uri="{FF2B5EF4-FFF2-40B4-BE49-F238E27FC236}">
                  <a16:creationId xmlns:a16="http://schemas.microsoft.com/office/drawing/2014/main" id="{00000000-0008-0000-0300-0000EA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790</xdr:row>
          <xdr:rowOff>190500</xdr:rowOff>
        </xdr:from>
        <xdr:to>
          <xdr:col>94</xdr:col>
          <xdr:colOff>9525</xdr:colOff>
          <xdr:row>790</xdr:row>
          <xdr:rowOff>200025</xdr:rowOff>
        </xdr:to>
        <xdr:sp macro="" textlink="">
          <xdr:nvSpPr>
            <xdr:cNvPr id="12011" name="Button 1771" hidden="1">
              <a:extLst>
                <a:ext uri="{63B3BB69-23CF-44E3-9099-C40C66FF867C}">
                  <a14:compatExt spid="_x0000_s12011"/>
                </a:ext>
                <a:ext uri="{FF2B5EF4-FFF2-40B4-BE49-F238E27FC236}">
                  <a16:creationId xmlns:a16="http://schemas.microsoft.com/office/drawing/2014/main" id="{00000000-0008-0000-0300-0000EB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790</xdr:row>
          <xdr:rowOff>190500</xdr:rowOff>
        </xdr:from>
        <xdr:to>
          <xdr:col>94</xdr:col>
          <xdr:colOff>9525</xdr:colOff>
          <xdr:row>790</xdr:row>
          <xdr:rowOff>200025</xdr:rowOff>
        </xdr:to>
        <xdr:sp macro="" textlink="">
          <xdr:nvSpPr>
            <xdr:cNvPr id="12012" name="Button 1772" hidden="1">
              <a:extLst>
                <a:ext uri="{63B3BB69-23CF-44E3-9099-C40C66FF867C}">
                  <a14:compatExt spid="_x0000_s12012"/>
                </a:ext>
                <a:ext uri="{FF2B5EF4-FFF2-40B4-BE49-F238E27FC236}">
                  <a16:creationId xmlns:a16="http://schemas.microsoft.com/office/drawing/2014/main" id="{00000000-0008-0000-0300-0000EC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813</xdr:row>
          <xdr:rowOff>266700</xdr:rowOff>
        </xdr:from>
        <xdr:to>
          <xdr:col>94</xdr:col>
          <xdr:colOff>9525</xdr:colOff>
          <xdr:row>813</xdr:row>
          <xdr:rowOff>276225</xdr:rowOff>
        </xdr:to>
        <xdr:sp macro="" textlink="">
          <xdr:nvSpPr>
            <xdr:cNvPr id="12013" name="Button 1773" hidden="1">
              <a:extLst>
                <a:ext uri="{63B3BB69-23CF-44E3-9099-C40C66FF867C}">
                  <a14:compatExt spid="_x0000_s12013"/>
                </a:ext>
                <a:ext uri="{FF2B5EF4-FFF2-40B4-BE49-F238E27FC236}">
                  <a16:creationId xmlns:a16="http://schemas.microsoft.com/office/drawing/2014/main" id="{00000000-0008-0000-0300-0000ED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813</xdr:row>
          <xdr:rowOff>266700</xdr:rowOff>
        </xdr:from>
        <xdr:to>
          <xdr:col>94</xdr:col>
          <xdr:colOff>9525</xdr:colOff>
          <xdr:row>813</xdr:row>
          <xdr:rowOff>276225</xdr:rowOff>
        </xdr:to>
        <xdr:sp macro="" textlink="">
          <xdr:nvSpPr>
            <xdr:cNvPr id="12014" name="Button 1774" hidden="1">
              <a:extLst>
                <a:ext uri="{63B3BB69-23CF-44E3-9099-C40C66FF867C}">
                  <a14:compatExt spid="_x0000_s12014"/>
                </a:ext>
                <a:ext uri="{FF2B5EF4-FFF2-40B4-BE49-F238E27FC236}">
                  <a16:creationId xmlns:a16="http://schemas.microsoft.com/office/drawing/2014/main" id="{00000000-0008-0000-0300-0000EE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813</xdr:row>
          <xdr:rowOff>266700</xdr:rowOff>
        </xdr:from>
        <xdr:to>
          <xdr:col>94</xdr:col>
          <xdr:colOff>9525</xdr:colOff>
          <xdr:row>813</xdr:row>
          <xdr:rowOff>276225</xdr:rowOff>
        </xdr:to>
        <xdr:sp macro="" textlink="">
          <xdr:nvSpPr>
            <xdr:cNvPr id="12015" name="Button 1775" hidden="1">
              <a:extLst>
                <a:ext uri="{63B3BB69-23CF-44E3-9099-C40C66FF867C}">
                  <a14:compatExt spid="_x0000_s12015"/>
                </a:ext>
                <a:ext uri="{FF2B5EF4-FFF2-40B4-BE49-F238E27FC236}">
                  <a16:creationId xmlns:a16="http://schemas.microsoft.com/office/drawing/2014/main" id="{00000000-0008-0000-0300-0000EF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813</xdr:row>
          <xdr:rowOff>266700</xdr:rowOff>
        </xdr:from>
        <xdr:to>
          <xdr:col>94</xdr:col>
          <xdr:colOff>9525</xdr:colOff>
          <xdr:row>813</xdr:row>
          <xdr:rowOff>276225</xdr:rowOff>
        </xdr:to>
        <xdr:sp macro="" textlink="">
          <xdr:nvSpPr>
            <xdr:cNvPr id="12016" name="Button 1776" hidden="1">
              <a:extLst>
                <a:ext uri="{63B3BB69-23CF-44E3-9099-C40C66FF867C}">
                  <a14:compatExt spid="_x0000_s12016"/>
                </a:ext>
                <a:ext uri="{FF2B5EF4-FFF2-40B4-BE49-F238E27FC236}">
                  <a16:creationId xmlns:a16="http://schemas.microsoft.com/office/drawing/2014/main" id="{00000000-0008-0000-0300-0000F0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813</xdr:row>
          <xdr:rowOff>266700</xdr:rowOff>
        </xdr:from>
        <xdr:to>
          <xdr:col>94</xdr:col>
          <xdr:colOff>9525</xdr:colOff>
          <xdr:row>813</xdr:row>
          <xdr:rowOff>276225</xdr:rowOff>
        </xdr:to>
        <xdr:sp macro="" textlink="">
          <xdr:nvSpPr>
            <xdr:cNvPr id="12017" name="Button 1777" hidden="1">
              <a:extLst>
                <a:ext uri="{63B3BB69-23CF-44E3-9099-C40C66FF867C}">
                  <a14:compatExt spid="_x0000_s12017"/>
                </a:ext>
                <a:ext uri="{FF2B5EF4-FFF2-40B4-BE49-F238E27FC236}">
                  <a16:creationId xmlns:a16="http://schemas.microsoft.com/office/drawing/2014/main" id="{00000000-0008-0000-0300-0000F1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813</xdr:row>
          <xdr:rowOff>266700</xdr:rowOff>
        </xdr:from>
        <xdr:to>
          <xdr:col>94</xdr:col>
          <xdr:colOff>9525</xdr:colOff>
          <xdr:row>813</xdr:row>
          <xdr:rowOff>276225</xdr:rowOff>
        </xdr:to>
        <xdr:sp macro="" textlink="">
          <xdr:nvSpPr>
            <xdr:cNvPr id="12018" name="Button 1778" hidden="1">
              <a:extLst>
                <a:ext uri="{63B3BB69-23CF-44E3-9099-C40C66FF867C}">
                  <a14:compatExt spid="_x0000_s12018"/>
                </a:ext>
                <a:ext uri="{FF2B5EF4-FFF2-40B4-BE49-F238E27FC236}">
                  <a16:creationId xmlns:a16="http://schemas.microsoft.com/office/drawing/2014/main" id="{00000000-0008-0000-0300-0000F2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813</xdr:row>
          <xdr:rowOff>266700</xdr:rowOff>
        </xdr:from>
        <xdr:to>
          <xdr:col>94</xdr:col>
          <xdr:colOff>9525</xdr:colOff>
          <xdr:row>813</xdr:row>
          <xdr:rowOff>276225</xdr:rowOff>
        </xdr:to>
        <xdr:sp macro="" textlink="">
          <xdr:nvSpPr>
            <xdr:cNvPr id="12019" name="Button 1779" hidden="1">
              <a:extLst>
                <a:ext uri="{63B3BB69-23CF-44E3-9099-C40C66FF867C}">
                  <a14:compatExt spid="_x0000_s12019"/>
                </a:ext>
                <a:ext uri="{FF2B5EF4-FFF2-40B4-BE49-F238E27FC236}">
                  <a16:creationId xmlns:a16="http://schemas.microsoft.com/office/drawing/2014/main" id="{00000000-0008-0000-0300-0000F3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813</xdr:row>
          <xdr:rowOff>266700</xdr:rowOff>
        </xdr:from>
        <xdr:to>
          <xdr:col>94</xdr:col>
          <xdr:colOff>9525</xdr:colOff>
          <xdr:row>813</xdr:row>
          <xdr:rowOff>276225</xdr:rowOff>
        </xdr:to>
        <xdr:sp macro="" textlink="">
          <xdr:nvSpPr>
            <xdr:cNvPr id="12020" name="Button 1780" hidden="1">
              <a:extLst>
                <a:ext uri="{63B3BB69-23CF-44E3-9099-C40C66FF867C}">
                  <a14:compatExt spid="_x0000_s12020"/>
                </a:ext>
                <a:ext uri="{FF2B5EF4-FFF2-40B4-BE49-F238E27FC236}">
                  <a16:creationId xmlns:a16="http://schemas.microsoft.com/office/drawing/2014/main" id="{00000000-0008-0000-0300-0000F4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837</xdr:row>
          <xdr:rowOff>19050</xdr:rowOff>
        </xdr:from>
        <xdr:to>
          <xdr:col>94</xdr:col>
          <xdr:colOff>9525</xdr:colOff>
          <xdr:row>837</xdr:row>
          <xdr:rowOff>28575</xdr:rowOff>
        </xdr:to>
        <xdr:sp macro="" textlink="">
          <xdr:nvSpPr>
            <xdr:cNvPr id="12021" name="Button 1781" hidden="1">
              <a:extLst>
                <a:ext uri="{63B3BB69-23CF-44E3-9099-C40C66FF867C}">
                  <a14:compatExt spid="_x0000_s12021"/>
                </a:ext>
                <a:ext uri="{FF2B5EF4-FFF2-40B4-BE49-F238E27FC236}">
                  <a16:creationId xmlns:a16="http://schemas.microsoft.com/office/drawing/2014/main" id="{00000000-0008-0000-0300-0000F5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837</xdr:row>
          <xdr:rowOff>19050</xdr:rowOff>
        </xdr:from>
        <xdr:to>
          <xdr:col>94</xdr:col>
          <xdr:colOff>9525</xdr:colOff>
          <xdr:row>837</xdr:row>
          <xdr:rowOff>28575</xdr:rowOff>
        </xdr:to>
        <xdr:sp macro="" textlink="">
          <xdr:nvSpPr>
            <xdr:cNvPr id="12022" name="Button 1782" hidden="1">
              <a:extLst>
                <a:ext uri="{63B3BB69-23CF-44E3-9099-C40C66FF867C}">
                  <a14:compatExt spid="_x0000_s12022"/>
                </a:ext>
                <a:ext uri="{FF2B5EF4-FFF2-40B4-BE49-F238E27FC236}">
                  <a16:creationId xmlns:a16="http://schemas.microsoft.com/office/drawing/2014/main" id="{00000000-0008-0000-0300-0000F6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837</xdr:row>
          <xdr:rowOff>19050</xdr:rowOff>
        </xdr:from>
        <xdr:to>
          <xdr:col>94</xdr:col>
          <xdr:colOff>9525</xdr:colOff>
          <xdr:row>837</xdr:row>
          <xdr:rowOff>28575</xdr:rowOff>
        </xdr:to>
        <xdr:sp macro="" textlink="">
          <xdr:nvSpPr>
            <xdr:cNvPr id="12023" name="Button 1783" hidden="1">
              <a:extLst>
                <a:ext uri="{63B3BB69-23CF-44E3-9099-C40C66FF867C}">
                  <a14:compatExt spid="_x0000_s12023"/>
                </a:ext>
                <a:ext uri="{FF2B5EF4-FFF2-40B4-BE49-F238E27FC236}">
                  <a16:creationId xmlns:a16="http://schemas.microsoft.com/office/drawing/2014/main" id="{00000000-0008-0000-0300-0000F7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837</xdr:row>
          <xdr:rowOff>19050</xdr:rowOff>
        </xdr:from>
        <xdr:to>
          <xdr:col>94</xdr:col>
          <xdr:colOff>9525</xdr:colOff>
          <xdr:row>837</xdr:row>
          <xdr:rowOff>28575</xdr:rowOff>
        </xdr:to>
        <xdr:sp macro="" textlink="">
          <xdr:nvSpPr>
            <xdr:cNvPr id="12024" name="Button 1784" hidden="1">
              <a:extLst>
                <a:ext uri="{63B3BB69-23CF-44E3-9099-C40C66FF867C}">
                  <a14:compatExt spid="_x0000_s12024"/>
                </a:ext>
                <a:ext uri="{FF2B5EF4-FFF2-40B4-BE49-F238E27FC236}">
                  <a16:creationId xmlns:a16="http://schemas.microsoft.com/office/drawing/2014/main" id="{00000000-0008-0000-0300-0000F8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837</xdr:row>
          <xdr:rowOff>19050</xdr:rowOff>
        </xdr:from>
        <xdr:to>
          <xdr:col>94</xdr:col>
          <xdr:colOff>9525</xdr:colOff>
          <xdr:row>837</xdr:row>
          <xdr:rowOff>28575</xdr:rowOff>
        </xdr:to>
        <xdr:sp macro="" textlink="">
          <xdr:nvSpPr>
            <xdr:cNvPr id="12025" name="Button 1785" hidden="1">
              <a:extLst>
                <a:ext uri="{63B3BB69-23CF-44E3-9099-C40C66FF867C}">
                  <a14:compatExt spid="_x0000_s12025"/>
                </a:ext>
                <a:ext uri="{FF2B5EF4-FFF2-40B4-BE49-F238E27FC236}">
                  <a16:creationId xmlns:a16="http://schemas.microsoft.com/office/drawing/2014/main" id="{00000000-0008-0000-0300-0000F9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837</xdr:row>
          <xdr:rowOff>19050</xdr:rowOff>
        </xdr:from>
        <xdr:to>
          <xdr:col>94</xdr:col>
          <xdr:colOff>9525</xdr:colOff>
          <xdr:row>837</xdr:row>
          <xdr:rowOff>28575</xdr:rowOff>
        </xdr:to>
        <xdr:sp macro="" textlink="">
          <xdr:nvSpPr>
            <xdr:cNvPr id="12026" name="Button 1786" hidden="1">
              <a:extLst>
                <a:ext uri="{63B3BB69-23CF-44E3-9099-C40C66FF867C}">
                  <a14:compatExt spid="_x0000_s12026"/>
                </a:ext>
                <a:ext uri="{FF2B5EF4-FFF2-40B4-BE49-F238E27FC236}">
                  <a16:creationId xmlns:a16="http://schemas.microsoft.com/office/drawing/2014/main" id="{00000000-0008-0000-0300-0000FA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837</xdr:row>
          <xdr:rowOff>19050</xdr:rowOff>
        </xdr:from>
        <xdr:to>
          <xdr:col>94</xdr:col>
          <xdr:colOff>9525</xdr:colOff>
          <xdr:row>837</xdr:row>
          <xdr:rowOff>28575</xdr:rowOff>
        </xdr:to>
        <xdr:sp macro="" textlink="">
          <xdr:nvSpPr>
            <xdr:cNvPr id="12027" name="Button 1787" hidden="1">
              <a:extLst>
                <a:ext uri="{63B3BB69-23CF-44E3-9099-C40C66FF867C}">
                  <a14:compatExt spid="_x0000_s12027"/>
                </a:ext>
                <a:ext uri="{FF2B5EF4-FFF2-40B4-BE49-F238E27FC236}">
                  <a16:creationId xmlns:a16="http://schemas.microsoft.com/office/drawing/2014/main" id="{00000000-0008-0000-0300-0000FB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837</xdr:row>
          <xdr:rowOff>19050</xdr:rowOff>
        </xdr:from>
        <xdr:to>
          <xdr:col>94</xdr:col>
          <xdr:colOff>9525</xdr:colOff>
          <xdr:row>837</xdr:row>
          <xdr:rowOff>28575</xdr:rowOff>
        </xdr:to>
        <xdr:sp macro="" textlink="">
          <xdr:nvSpPr>
            <xdr:cNvPr id="12028" name="Button 1788" hidden="1">
              <a:extLst>
                <a:ext uri="{63B3BB69-23CF-44E3-9099-C40C66FF867C}">
                  <a14:compatExt spid="_x0000_s12028"/>
                </a:ext>
                <a:ext uri="{FF2B5EF4-FFF2-40B4-BE49-F238E27FC236}">
                  <a16:creationId xmlns:a16="http://schemas.microsoft.com/office/drawing/2014/main" id="{00000000-0008-0000-0300-0000FC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860</xdr:row>
          <xdr:rowOff>95250</xdr:rowOff>
        </xdr:from>
        <xdr:to>
          <xdr:col>94</xdr:col>
          <xdr:colOff>9525</xdr:colOff>
          <xdr:row>860</xdr:row>
          <xdr:rowOff>104775</xdr:rowOff>
        </xdr:to>
        <xdr:sp macro="" textlink="">
          <xdr:nvSpPr>
            <xdr:cNvPr id="12029" name="Button 1789" hidden="1">
              <a:extLst>
                <a:ext uri="{63B3BB69-23CF-44E3-9099-C40C66FF867C}">
                  <a14:compatExt spid="_x0000_s12029"/>
                </a:ext>
                <a:ext uri="{FF2B5EF4-FFF2-40B4-BE49-F238E27FC236}">
                  <a16:creationId xmlns:a16="http://schemas.microsoft.com/office/drawing/2014/main" id="{00000000-0008-0000-0300-0000FD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860</xdr:row>
          <xdr:rowOff>95250</xdr:rowOff>
        </xdr:from>
        <xdr:to>
          <xdr:col>94</xdr:col>
          <xdr:colOff>9525</xdr:colOff>
          <xdr:row>860</xdr:row>
          <xdr:rowOff>104775</xdr:rowOff>
        </xdr:to>
        <xdr:sp macro="" textlink="">
          <xdr:nvSpPr>
            <xdr:cNvPr id="12030" name="Button 1790" hidden="1">
              <a:extLst>
                <a:ext uri="{63B3BB69-23CF-44E3-9099-C40C66FF867C}">
                  <a14:compatExt spid="_x0000_s12030"/>
                </a:ext>
                <a:ext uri="{FF2B5EF4-FFF2-40B4-BE49-F238E27FC236}">
                  <a16:creationId xmlns:a16="http://schemas.microsoft.com/office/drawing/2014/main" id="{00000000-0008-0000-0300-0000FE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860</xdr:row>
          <xdr:rowOff>95250</xdr:rowOff>
        </xdr:from>
        <xdr:to>
          <xdr:col>94</xdr:col>
          <xdr:colOff>9525</xdr:colOff>
          <xdr:row>860</xdr:row>
          <xdr:rowOff>104775</xdr:rowOff>
        </xdr:to>
        <xdr:sp macro="" textlink="">
          <xdr:nvSpPr>
            <xdr:cNvPr id="12031" name="Button 1791" hidden="1">
              <a:extLst>
                <a:ext uri="{63B3BB69-23CF-44E3-9099-C40C66FF867C}">
                  <a14:compatExt spid="_x0000_s12031"/>
                </a:ext>
                <a:ext uri="{FF2B5EF4-FFF2-40B4-BE49-F238E27FC236}">
                  <a16:creationId xmlns:a16="http://schemas.microsoft.com/office/drawing/2014/main" id="{00000000-0008-0000-0300-0000FF2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860</xdr:row>
          <xdr:rowOff>95250</xdr:rowOff>
        </xdr:from>
        <xdr:to>
          <xdr:col>94</xdr:col>
          <xdr:colOff>9525</xdr:colOff>
          <xdr:row>860</xdr:row>
          <xdr:rowOff>104775</xdr:rowOff>
        </xdr:to>
        <xdr:sp macro="" textlink="">
          <xdr:nvSpPr>
            <xdr:cNvPr id="12032" name="Button 1792" hidden="1">
              <a:extLst>
                <a:ext uri="{63B3BB69-23CF-44E3-9099-C40C66FF867C}">
                  <a14:compatExt spid="_x0000_s12032"/>
                </a:ext>
                <a:ext uri="{FF2B5EF4-FFF2-40B4-BE49-F238E27FC236}">
                  <a16:creationId xmlns:a16="http://schemas.microsoft.com/office/drawing/2014/main" id="{00000000-0008-0000-0300-000000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860</xdr:row>
          <xdr:rowOff>95250</xdr:rowOff>
        </xdr:from>
        <xdr:to>
          <xdr:col>94</xdr:col>
          <xdr:colOff>9525</xdr:colOff>
          <xdr:row>860</xdr:row>
          <xdr:rowOff>104775</xdr:rowOff>
        </xdr:to>
        <xdr:sp macro="" textlink="">
          <xdr:nvSpPr>
            <xdr:cNvPr id="12033" name="Button 1793" hidden="1">
              <a:extLst>
                <a:ext uri="{63B3BB69-23CF-44E3-9099-C40C66FF867C}">
                  <a14:compatExt spid="_x0000_s12033"/>
                </a:ext>
                <a:ext uri="{FF2B5EF4-FFF2-40B4-BE49-F238E27FC236}">
                  <a16:creationId xmlns:a16="http://schemas.microsoft.com/office/drawing/2014/main" id="{00000000-0008-0000-0300-000001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860</xdr:row>
          <xdr:rowOff>95250</xdr:rowOff>
        </xdr:from>
        <xdr:to>
          <xdr:col>94</xdr:col>
          <xdr:colOff>9525</xdr:colOff>
          <xdr:row>860</xdr:row>
          <xdr:rowOff>104775</xdr:rowOff>
        </xdr:to>
        <xdr:sp macro="" textlink="">
          <xdr:nvSpPr>
            <xdr:cNvPr id="12034" name="Button 1794" hidden="1">
              <a:extLst>
                <a:ext uri="{63B3BB69-23CF-44E3-9099-C40C66FF867C}">
                  <a14:compatExt spid="_x0000_s12034"/>
                </a:ext>
                <a:ext uri="{FF2B5EF4-FFF2-40B4-BE49-F238E27FC236}">
                  <a16:creationId xmlns:a16="http://schemas.microsoft.com/office/drawing/2014/main" id="{00000000-0008-0000-0300-000002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860</xdr:row>
          <xdr:rowOff>95250</xdr:rowOff>
        </xdr:from>
        <xdr:to>
          <xdr:col>94</xdr:col>
          <xdr:colOff>9525</xdr:colOff>
          <xdr:row>860</xdr:row>
          <xdr:rowOff>104775</xdr:rowOff>
        </xdr:to>
        <xdr:sp macro="" textlink="">
          <xdr:nvSpPr>
            <xdr:cNvPr id="12035" name="Button 1795" hidden="1">
              <a:extLst>
                <a:ext uri="{63B3BB69-23CF-44E3-9099-C40C66FF867C}">
                  <a14:compatExt spid="_x0000_s12035"/>
                </a:ext>
                <a:ext uri="{FF2B5EF4-FFF2-40B4-BE49-F238E27FC236}">
                  <a16:creationId xmlns:a16="http://schemas.microsoft.com/office/drawing/2014/main" id="{00000000-0008-0000-0300-000003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860</xdr:row>
          <xdr:rowOff>95250</xdr:rowOff>
        </xdr:from>
        <xdr:to>
          <xdr:col>94</xdr:col>
          <xdr:colOff>9525</xdr:colOff>
          <xdr:row>860</xdr:row>
          <xdr:rowOff>104775</xdr:rowOff>
        </xdr:to>
        <xdr:sp macro="" textlink="">
          <xdr:nvSpPr>
            <xdr:cNvPr id="12036" name="Button 1796" hidden="1">
              <a:extLst>
                <a:ext uri="{63B3BB69-23CF-44E3-9099-C40C66FF867C}">
                  <a14:compatExt spid="_x0000_s12036"/>
                </a:ext>
                <a:ext uri="{FF2B5EF4-FFF2-40B4-BE49-F238E27FC236}">
                  <a16:creationId xmlns:a16="http://schemas.microsoft.com/office/drawing/2014/main" id="{00000000-0008-0000-0300-000004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37" name="Button 1797" hidden="1">
              <a:extLst>
                <a:ext uri="{63B3BB69-23CF-44E3-9099-C40C66FF867C}">
                  <a14:compatExt spid="_x0000_s12037"/>
                </a:ext>
                <a:ext uri="{FF2B5EF4-FFF2-40B4-BE49-F238E27FC236}">
                  <a16:creationId xmlns:a16="http://schemas.microsoft.com/office/drawing/2014/main" id="{00000000-0008-0000-0300-000005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38" name="Button 1798" hidden="1">
              <a:extLst>
                <a:ext uri="{63B3BB69-23CF-44E3-9099-C40C66FF867C}">
                  <a14:compatExt spid="_x0000_s12038"/>
                </a:ext>
                <a:ext uri="{FF2B5EF4-FFF2-40B4-BE49-F238E27FC236}">
                  <a16:creationId xmlns:a16="http://schemas.microsoft.com/office/drawing/2014/main" id="{00000000-0008-0000-0300-000006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39" name="Button 1799" hidden="1">
              <a:extLst>
                <a:ext uri="{63B3BB69-23CF-44E3-9099-C40C66FF867C}">
                  <a14:compatExt spid="_x0000_s12039"/>
                </a:ext>
                <a:ext uri="{FF2B5EF4-FFF2-40B4-BE49-F238E27FC236}">
                  <a16:creationId xmlns:a16="http://schemas.microsoft.com/office/drawing/2014/main" id="{00000000-0008-0000-0300-000007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40" name="Button 1800" hidden="1">
              <a:extLst>
                <a:ext uri="{63B3BB69-23CF-44E3-9099-C40C66FF867C}">
                  <a14:compatExt spid="_x0000_s12040"/>
                </a:ext>
                <a:ext uri="{FF2B5EF4-FFF2-40B4-BE49-F238E27FC236}">
                  <a16:creationId xmlns:a16="http://schemas.microsoft.com/office/drawing/2014/main" id="{00000000-0008-0000-0300-000008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41" name="Button 1801" hidden="1">
              <a:extLst>
                <a:ext uri="{63B3BB69-23CF-44E3-9099-C40C66FF867C}">
                  <a14:compatExt spid="_x0000_s12041"/>
                </a:ext>
                <a:ext uri="{FF2B5EF4-FFF2-40B4-BE49-F238E27FC236}">
                  <a16:creationId xmlns:a16="http://schemas.microsoft.com/office/drawing/2014/main" id="{00000000-0008-0000-0300-000009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42" name="Button 1802" hidden="1">
              <a:extLst>
                <a:ext uri="{63B3BB69-23CF-44E3-9099-C40C66FF867C}">
                  <a14:compatExt spid="_x0000_s12042"/>
                </a:ext>
                <a:ext uri="{FF2B5EF4-FFF2-40B4-BE49-F238E27FC236}">
                  <a16:creationId xmlns:a16="http://schemas.microsoft.com/office/drawing/2014/main" id="{00000000-0008-0000-0300-00000A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43" name="Button 1803" hidden="1">
              <a:extLst>
                <a:ext uri="{63B3BB69-23CF-44E3-9099-C40C66FF867C}">
                  <a14:compatExt spid="_x0000_s12043"/>
                </a:ext>
                <a:ext uri="{FF2B5EF4-FFF2-40B4-BE49-F238E27FC236}">
                  <a16:creationId xmlns:a16="http://schemas.microsoft.com/office/drawing/2014/main" id="{00000000-0008-0000-0300-00000B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44" name="Button 1804" hidden="1">
              <a:extLst>
                <a:ext uri="{63B3BB69-23CF-44E3-9099-C40C66FF867C}">
                  <a14:compatExt spid="_x0000_s12044"/>
                </a:ext>
                <a:ext uri="{FF2B5EF4-FFF2-40B4-BE49-F238E27FC236}">
                  <a16:creationId xmlns:a16="http://schemas.microsoft.com/office/drawing/2014/main" id="{00000000-0008-0000-0300-00000C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45" name="Button 1805" hidden="1">
              <a:extLst>
                <a:ext uri="{63B3BB69-23CF-44E3-9099-C40C66FF867C}">
                  <a14:compatExt spid="_x0000_s12045"/>
                </a:ext>
                <a:ext uri="{FF2B5EF4-FFF2-40B4-BE49-F238E27FC236}">
                  <a16:creationId xmlns:a16="http://schemas.microsoft.com/office/drawing/2014/main" id="{00000000-0008-0000-0300-00000D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46" name="Button 1806" hidden="1">
              <a:extLst>
                <a:ext uri="{63B3BB69-23CF-44E3-9099-C40C66FF867C}">
                  <a14:compatExt spid="_x0000_s12046"/>
                </a:ext>
                <a:ext uri="{FF2B5EF4-FFF2-40B4-BE49-F238E27FC236}">
                  <a16:creationId xmlns:a16="http://schemas.microsoft.com/office/drawing/2014/main" id="{00000000-0008-0000-0300-00000E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47" name="Button 1807" hidden="1">
              <a:extLst>
                <a:ext uri="{63B3BB69-23CF-44E3-9099-C40C66FF867C}">
                  <a14:compatExt spid="_x0000_s12047"/>
                </a:ext>
                <a:ext uri="{FF2B5EF4-FFF2-40B4-BE49-F238E27FC236}">
                  <a16:creationId xmlns:a16="http://schemas.microsoft.com/office/drawing/2014/main" id="{00000000-0008-0000-0300-00000F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48" name="Button 1808" hidden="1">
              <a:extLst>
                <a:ext uri="{63B3BB69-23CF-44E3-9099-C40C66FF867C}">
                  <a14:compatExt spid="_x0000_s12048"/>
                </a:ext>
                <a:ext uri="{FF2B5EF4-FFF2-40B4-BE49-F238E27FC236}">
                  <a16:creationId xmlns:a16="http://schemas.microsoft.com/office/drawing/2014/main" id="{00000000-0008-0000-0300-000010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49" name="Button 1809" hidden="1">
              <a:extLst>
                <a:ext uri="{63B3BB69-23CF-44E3-9099-C40C66FF867C}">
                  <a14:compatExt spid="_x0000_s12049"/>
                </a:ext>
                <a:ext uri="{FF2B5EF4-FFF2-40B4-BE49-F238E27FC236}">
                  <a16:creationId xmlns:a16="http://schemas.microsoft.com/office/drawing/2014/main" id="{00000000-0008-0000-0300-000011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50" name="Button 1810" hidden="1">
              <a:extLst>
                <a:ext uri="{63B3BB69-23CF-44E3-9099-C40C66FF867C}">
                  <a14:compatExt spid="_x0000_s12050"/>
                </a:ext>
                <a:ext uri="{FF2B5EF4-FFF2-40B4-BE49-F238E27FC236}">
                  <a16:creationId xmlns:a16="http://schemas.microsoft.com/office/drawing/2014/main" id="{00000000-0008-0000-0300-000012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51" name="Button 1811" hidden="1">
              <a:extLst>
                <a:ext uri="{63B3BB69-23CF-44E3-9099-C40C66FF867C}">
                  <a14:compatExt spid="_x0000_s12051"/>
                </a:ext>
                <a:ext uri="{FF2B5EF4-FFF2-40B4-BE49-F238E27FC236}">
                  <a16:creationId xmlns:a16="http://schemas.microsoft.com/office/drawing/2014/main" id="{00000000-0008-0000-0300-000013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52" name="Button 1812" hidden="1">
              <a:extLst>
                <a:ext uri="{63B3BB69-23CF-44E3-9099-C40C66FF867C}">
                  <a14:compatExt spid="_x0000_s12052"/>
                </a:ext>
                <a:ext uri="{FF2B5EF4-FFF2-40B4-BE49-F238E27FC236}">
                  <a16:creationId xmlns:a16="http://schemas.microsoft.com/office/drawing/2014/main" id="{00000000-0008-0000-0300-000014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53" name="Button 1813" hidden="1">
              <a:extLst>
                <a:ext uri="{63B3BB69-23CF-44E3-9099-C40C66FF867C}">
                  <a14:compatExt spid="_x0000_s12053"/>
                </a:ext>
                <a:ext uri="{FF2B5EF4-FFF2-40B4-BE49-F238E27FC236}">
                  <a16:creationId xmlns:a16="http://schemas.microsoft.com/office/drawing/2014/main" id="{00000000-0008-0000-0300-000015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54" name="Button 1814" hidden="1">
              <a:extLst>
                <a:ext uri="{63B3BB69-23CF-44E3-9099-C40C66FF867C}">
                  <a14:compatExt spid="_x0000_s12054"/>
                </a:ext>
                <a:ext uri="{FF2B5EF4-FFF2-40B4-BE49-F238E27FC236}">
                  <a16:creationId xmlns:a16="http://schemas.microsoft.com/office/drawing/2014/main" id="{00000000-0008-0000-0300-000016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55" name="Button 1815" hidden="1">
              <a:extLst>
                <a:ext uri="{63B3BB69-23CF-44E3-9099-C40C66FF867C}">
                  <a14:compatExt spid="_x0000_s12055"/>
                </a:ext>
                <a:ext uri="{FF2B5EF4-FFF2-40B4-BE49-F238E27FC236}">
                  <a16:creationId xmlns:a16="http://schemas.microsoft.com/office/drawing/2014/main" id="{00000000-0008-0000-0300-000017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56" name="Button 1816" hidden="1">
              <a:extLst>
                <a:ext uri="{63B3BB69-23CF-44E3-9099-C40C66FF867C}">
                  <a14:compatExt spid="_x0000_s12056"/>
                </a:ext>
                <a:ext uri="{FF2B5EF4-FFF2-40B4-BE49-F238E27FC236}">
                  <a16:creationId xmlns:a16="http://schemas.microsoft.com/office/drawing/2014/main" id="{00000000-0008-0000-0300-000018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57" name="Button 1817" hidden="1">
              <a:extLst>
                <a:ext uri="{63B3BB69-23CF-44E3-9099-C40C66FF867C}">
                  <a14:compatExt spid="_x0000_s12057"/>
                </a:ext>
                <a:ext uri="{FF2B5EF4-FFF2-40B4-BE49-F238E27FC236}">
                  <a16:creationId xmlns:a16="http://schemas.microsoft.com/office/drawing/2014/main" id="{00000000-0008-0000-0300-000019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58" name="Button 1818" hidden="1">
              <a:extLst>
                <a:ext uri="{63B3BB69-23CF-44E3-9099-C40C66FF867C}">
                  <a14:compatExt spid="_x0000_s12058"/>
                </a:ext>
                <a:ext uri="{FF2B5EF4-FFF2-40B4-BE49-F238E27FC236}">
                  <a16:creationId xmlns:a16="http://schemas.microsoft.com/office/drawing/2014/main" id="{00000000-0008-0000-0300-00001A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59" name="Button 1819" hidden="1">
              <a:extLst>
                <a:ext uri="{63B3BB69-23CF-44E3-9099-C40C66FF867C}">
                  <a14:compatExt spid="_x0000_s12059"/>
                </a:ext>
                <a:ext uri="{FF2B5EF4-FFF2-40B4-BE49-F238E27FC236}">
                  <a16:creationId xmlns:a16="http://schemas.microsoft.com/office/drawing/2014/main" id="{00000000-0008-0000-0300-00001B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60" name="Button 1820" hidden="1">
              <a:extLst>
                <a:ext uri="{63B3BB69-23CF-44E3-9099-C40C66FF867C}">
                  <a14:compatExt spid="_x0000_s12060"/>
                </a:ext>
                <a:ext uri="{FF2B5EF4-FFF2-40B4-BE49-F238E27FC236}">
                  <a16:creationId xmlns:a16="http://schemas.microsoft.com/office/drawing/2014/main" id="{00000000-0008-0000-0300-00001C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61" name="Button 1821" hidden="1">
              <a:extLst>
                <a:ext uri="{63B3BB69-23CF-44E3-9099-C40C66FF867C}">
                  <a14:compatExt spid="_x0000_s12061"/>
                </a:ext>
                <a:ext uri="{FF2B5EF4-FFF2-40B4-BE49-F238E27FC236}">
                  <a16:creationId xmlns:a16="http://schemas.microsoft.com/office/drawing/2014/main" id="{00000000-0008-0000-0300-00001D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62" name="Button 1822" hidden="1">
              <a:extLst>
                <a:ext uri="{63B3BB69-23CF-44E3-9099-C40C66FF867C}">
                  <a14:compatExt spid="_x0000_s12062"/>
                </a:ext>
                <a:ext uri="{FF2B5EF4-FFF2-40B4-BE49-F238E27FC236}">
                  <a16:creationId xmlns:a16="http://schemas.microsoft.com/office/drawing/2014/main" id="{00000000-0008-0000-0300-00001E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63" name="Button 1823" hidden="1">
              <a:extLst>
                <a:ext uri="{63B3BB69-23CF-44E3-9099-C40C66FF867C}">
                  <a14:compatExt spid="_x0000_s12063"/>
                </a:ext>
                <a:ext uri="{FF2B5EF4-FFF2-40B4-BE49-F238E27FC236}">
                  <a16:creationId xmlns:a16="http://schemas.microsoft.com/office/drawing/2014/main" id="{00000000-0008-0000-0300-00001F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64" name="Button 1824" hidden="1">
              <a:extLst>
                <a:ext uri="{63B3BB69-23CF-44E3-9099-C40C66FF867C}">
                  <a14:compatExt spid="_x0000_s12064"/>
                </a:ext>
                <a:ext uri="{FF2B5EF4-FFF2-40B4-BE49-F238E27FC236}">
                  <a16:creationId xmlns:a16="http://schemas.microsoft.com/office/drawing/2014/main" id="{00000000-0008-0000-0300-000020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65" name="Button 1825" hidden="1">
              <a:extLst>
                <a:ext uri="{63B3BB69-23CF-44E3-9099-C40C66FF867C}">
                  <a14:compatExt spid="_x0000_s12065"/>
                </a:ext>
                <a:ext uri="{FF2B5EF4-FFF2-40B4-BE49-F238E27FC236}">
                  <a16:creationId xmlns:a16="http://schemas.microsoft.com/office/drawing/2014/main" id="{00000000-0008-0000-0300-000021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66" name="Button 1826" hidden="1">
              <a:extLst>
                <a:ext uri="{63B3BB69-23CF-44E3-9099-C40C66FF867C}">
                  <a14:compatExt spid="_x0000_s12066"/>
                </a:ext>
                <a:ext uri="{FF2B5EF4-FFF2-40B4-BE49-F238E27FC236}">
                  <a16:creationId xmlns:a16="http://schemas.microsoft.com/office/drawing/2014/main" id="{00000000-0008-0000-0300-000022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67" name="Button 1827" hidden="1">
              <a:extLst>
                <a:ext uri="{63B3BB69-23CF-44E3-9099-C40C66FF867C}">
                  <a14:compatExt spid="_x0000_s12067"/>
                </a:ext>
                <a:ext uri="{FF2B5EF4-FFF2-40B4-BE49-F238E27FC236}">
                  <a16:creationId xmlns:a16="http://schemas.microsoft.com/office/drawing/2014/main" id="{00000000-0008-0000-0300-000023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68" name="Button 1828" hidden="1">
              <a:extLst>
                <a:ext uri="{63B3BB69-23CF-44E3-9099-C40C66FF867C}">
                  <a14:compatExt spid="_x0000_s12068"/>
                </a:ext>
                <a:ext uri="{FF2B5EF4-FFF2-40B4-BE49-F238E27FC236}">
                  <a16:creationId xmlns:a16="http://schemas.microsoft.com/office/drawing/2014/main" id="{00000000-0008-0000-0300-000024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69" name="Button 1829" hidden="1">
              <a:extLst>
                <a:ext uri="{63B3BB69-23CF-44E3-9099-C40C66FF867C}">
                  <a14:compatExt spid="_x0000_s12069"/>
                </a:ext>
                <a:ext uri="{FF2B5EF4-FFF2-40B4-BE49-F238E27FC236}">
                  <a16:creationId xmlns:a16="http://schemas.microsoft.com/office/drawing/2014/main" id="{00000000-0008-0000-0300-000025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70" name="Button 1830" hidden="1">
              <a:extLst>
                <a:ext uri="{63B3BB69-23CF-44E3-9099-C40C66FF867C}">
                  <a14:compatExt spid="_x0000_s12070"/>
                </a:ext>
                <a:ext uri="{FF2B5EF4-FFF2-40B4-BE49-F238E27FC236}">
                  <a16:creationId xmlns:a16="http://schemas.microsoft.com/office/drawing/2014/main" id="{00000000-0008-0000-0300-000026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71" name="Button 1831" hidden="1">
              <a:extLst>
                <a:ext uri="{63B3BB69-23CF-44E3-9099-C40C66FF867C}">
                  <a14:compatExt spid="_x0000_s12071"/>
                </a:ext>
                <a:ext uri="{FF2B5EF4-FFF2-40B4-BE49-F238E27FC236}">
                  <a16:creationId xmlns:a16="http://schemas.microsoft.com/office/drawing/2014/main" id="{00000000-0008-0000-0300-000027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72" name="Button 1832" hidden="1">
              <a:extLst>
                <a:ext uri="{63B3BB69-23CF-44E3-9099-C40C66FF867C}">
                  <a14:compatExt spid="_x0000_s12072"/>
                </a:ext>
                <a:ext uri="{FF2B5EF4-FFF2-40B4-BE49-F238E27FC236}">
                  <a16:creationId xmlns:a16="http://schemas.microsoft.com/office/drawing/2014/main" id="{00000000-0008-0000-0300-000028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73" name="Button 1833" hidden="1">
              <a:extLst>
                <a:ext uri="{63B3BB69-23CF-44E3-9099-C40C66FF867C}">
                  <a14:compatExt spid="_x0000_s12073"/>
                </a:ext>
                <a:ext uri="{FF2B5EF4-FFF2-40B4-BE49-F238E27FC236}">
                  <a16:creationId xmlns:a16="http://schemas.microsoft.com/office/drawing/2014/main" id="{00000000-0008-0000-0300-000029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74" name="Button 1834" hidden="1">
              <a:extLst>
                <a:ext uri="{63B3BB69-23CF-44E3-9099-C40C66FF867C}">
                  <a14:compatExt spid="_x0000_s12074"/>
                </a:ext>
                <a:ext uri="{FF2B5EF4-FFF2-40B4-BE49-F238E27FC236}">
                  <a16:creationId xmlns:a16="http://schemas.microsoft.com/office/drawing/2014/main" id="{00000000-0008-0000-0300-00002A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75" name="Button 1835" hidden="1">
              <a:extLst>
                <a:ext uri="{63B3BB69-23CF-44E3-9099-C40C66FF867C}">
                  <a14:compatExt spid="_x0000_s12075"/>
                </a:ext>
                <a:ext uri="{FF2B5EF4-FFF2-40B4-BE49-F238E27FC236}">
                  <a16:creationId xmlns:a16="http://schemas.microsoft.com/office/drawing/2014/main" id="{00000000-0008-0000-0300-00002B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76" name="Button 1836" hidden="1">
              <a:extLst>
                <a:ext uri="{63B3BB69-23CF-44E3-9099-C40C66FF867C}">
                  <a14:compatExt spid="_x0000_s12076"/>
                </a:ext>
                <a:ext uri="{FF2B5EF4-FFF2-40B4-BE49-F238E27FC236}">
                  <a16:creationId xmlns:a16="http://schemas.microsoft.com/office/drawing/2014/main" id="{00000000-0008-0000-0300-00002C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77" name="Button 1837" hidden="1">
              <a:extLst>
                <a:ext uri="{63B3BB69-23CF-44E3-9099-C40C66FF867C}">
                  <a14:compatExt spid="_x0000_s12077"/>
                </a:ext>
                <a:ext uri="{FF2B5EF4-FFF2-40B4-BE49-F238E27FC236}">
                  <a16:creationId xmlns:a16="http://schemas.microsoft.com/office/drawing/2014/main" id="{00000000-0008-0000-0300-00002D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78" name="Button 1838" hidden="1">
              <a:extLst>
                <a:ext uri="{63B3BB69-23CF-44E3-9099-C40C66FF867C}">
                  <a14:compatExt spid="_x0000_s12078"/>
                </a:ext>
                <a:ext uri="{FF2B5EF4-FFF2-40B4-BE49-F238E27FC236}">
                  <a16:creationId xmlns:a16="http://schemas.microsoft.com/office/drawing/2014/main" id="{00000000-0008-0000-0300-00002E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79" name="Button 1839" hidden="1">
              <a:extLst>
                <a:ext uri="{63B3BB69-23CF-44E3-9099-C40C66FF867C}">
                  <a14:compatExt spid="_x0000_s12079"/>
                </a:ext>
                <a:ext uri="{FF2B5EF4-FFF2-40B4-BE49-F238E27FC236}">
                  <a16:creationId xmlns:a16="http://schemas.microsoft.com/office/drawing/2014/main" id="{00000000-0008-0000-0300-00002F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80" name="Button 1840" hidden="1">
              <a:extLst>
                <a:ext uri="{63B3BB69-23CF-44E3-9099-C40C66FF867C}">
                  <a14:compatExt spid="_x0000_s12080"/>
                </a:ext>
                <a:ext uri="{FF2B5EF4-FFF2-40B4-BE49-F238E27FC236}">
                  <a16:creationId xmlns:a16="http://schemas.microsoft.com/office/drawing/2014/main" id="{00000000-0008-0000-0300-000030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81" name="Button 1841" hidden="1">
              <a:extLst>
                <a:ext uri="{63B3BB69-23CF-44E3-9099-C40C66FF867C}">
                  <a14:compatExt spid="_x0000_s12081"/>
                </a:ext>
                <a:ext uri="{FF2B5EF4-FFF2-40B4-BE49-F238E27FC236}">
                  <a16:creationId xmlns:a16="http://schemas.microsoft.com/office/drawing/2014/main" id="{00000000-0008-0000-0300-000031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82" name="Button 1842" hidden="1">
              <a:extLst>
                <a:ext uri="{63B3BB69-23CF-44E3-9099-C40C66FF867C}">
                  <a14:compatExt spid="_x0000_s12082"/>
                </a:ext>
                <a:ext uri="{FF2B5EF4-FFF2-40B4-BE49-F238E27FC236}">
                  <a16:creationId xmlns:a16="http://schemas.microsoft.com/office/drawing/2014/main" id="{00000000-0008-0000-0300-000032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83" name="Button 1843" hidden="1">
              <a:extLst>
                <a:ext uri="{63B3BB69-23CF-44E3-9099-C40C66FF867C}">
                  <a14:compatExt spid="_x0000_s12083"/>
                </a:ext>
                <a:ext uri="{FF2B5EF4-FFF2-40B4-BE49-F238E27FC236}">
                  <a16:creationId xmlns:a16="http://schemas.microsoft.com/office/drawing/2014/main" id="{00000000-0008-0000-0300-000033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84" name="Button 1844" hidden="1">
              <a:extLst>
                <a:ext uri="{63B3BB69-23CF-44E3-9099-C40C66FF867C}">
                  <a14:compatExt spid="_x0000_s12084"/>
                </a:ext>
                <a:ext uri="{FF2B5EF4-FFF2-40B4-BE49-F238E27FC236}">
                  <a16:creationId xmlns:a16="http://schemas.microsoft.com/office/drawing/2014/main" id="{00000000-0008-0000-0300-000034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85" name="Button 1845" hidden="1">
              <a:extLst>
                <a:ext uri="{63B3BB69-23CF-44E3-9099-C40C66FF867C}">
                  <a14:compatExt spid="_x0000_s12085"/>
                </a:ext>
                <a:ext uri="{FF2B5EF4-FFF2-40B4-BE49-F238E27FC236}">
                  <a16:creationId xmlns:a16="http://schemas.microsoft.com/office/drawing/2014/main" id="{00000000-0008-0000-0300-000035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86" name="Button 1846" hidden="1">
              <a:extLst>
                <a:ext uri="{63B3BB69-23CF-44E3-9099-C40C66FF867C}">
                  <a14:compatExt spid="_x0000_s12086"/>
                </a:ext>
                <a:ext uri="{FF2B5EF4-FFF2-40B4-BE49-F238E27FC236}">
                  <a16:creationId xmlns:a16="http://schemas.microsoft.com/office/drawing/2014/main" id="{00000000-0008-0000-0300-000036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87" name="Button 1847" hidden="1">
              <a:extLst>
                <a:ext uri="{63B3BB69-23CF-44E3-9099-C40C66FF867C}">
                  <a14:compatExt spid="_x0000_s12087"/>
                </a:ext>
                <a:ext uri="{FF2B5EF4-FFF2-40B4-BE49-F238E27FC236}">
                  <a16:creationId xmlns:a16="http://schemas.microsoft.com/office/drawing/2014/main" id="{00000000-0008-0000-0300-000037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88" name="Button 1848" hidden="1">
              <a:extLst>
                <a:ext uri="{63B3BB69-23CF-44E3-9099-C40C66FF867C}">
                  <a14:compatExt spid="_x0000_s12088"/>
                </a:ext>
                <a:ext uri="{FF2B5EF4-FFF2-40B4-BE49-F238E27FC236}">
                  <a16:creationId xmlns:a16="http://schemas.microsoft.com/office/drawing/2014/main" id="{00000000-0008-0000-0300-000038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89" name="Button 1849" hidden="1">
              <a:extLst>
                <a:ext uri="{63B3BB69-23CF-44E3-9099-C40C66FF867C}">
                  <a14:compatExt spid="_x0000_s12089"/>
                </a:ext>
                <a:ext uri="{FF2B5EF4-FFF2-40B4-BE49-F238E27FC236}">
                  <a16:creationId xmlns:a16="http://schemas.microsoft.com/office/drawing/2014/main" id="{00000000-0008-0000-0300-000039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90" name="Button 1850" hidden="1">
              <a:extLst>
                <a:ext uri="{63B3BB69-23CF-44E3-9099-C40C66FF867C}">
                  <a14:compatExt spid="_x0000_s12090"/>
                </a:ext>
                <a:ext uri="{FF2B5EF4-FFF2-40B4-BE49-F238E27FC236}">
                  <a16:creationId xmlns:a16="http://schemas.microsoft.com/office/drawing/2014/main" id="{00000000-0008-0000-0300-00003A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91" name="Button 1851" hidden="1">
              <a:extLst>
                <a:ext uri="{63B3BB69-23CF-44E3-9099-C40C66FF867C}">
                  <a14:compatExt spid="_x0000_s12091"/>
                </a:ext>
                <a:ext uri="{FF2B5EF4-FFF2-40B4-BE49-F238E27FC236}">
                  <a16:creationId xmlns:a16="http://schemas.microsoft.com/office/drawing/2014/main" id="{00000000-0008-0000-0300-00003B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92" name="Button 1852" hidden="1">
              <a:extLst>
                <a:ext uri="{63B3BB69-23CF-44E3-9099-C40C66FF867C}">
                  <a14:compatExt spid="_x0000_s12092"/>
                </a:ext>
                <a:ext uri="{FF2B5EF4-FFF2-40B4-BE49-F238E27FC236}">
                  <a16:creationId xmlns:a16="http://schemas.microsoft.com/office/drawing/2014/main" id="{00000000-0008-0000-0300-00003C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93" name="Button 1853" hidden="1">
              <a:extLst>
                <a:ext uri="{63B3BB69-23CF-44E3-9099-C40C66FF867C}">
                  <a14:compatExt spid="_x0000_s12093"/>
                </a:ext>
                <a:ext uri="{FF2B5EF4-FFF2-40B4-BE49-F238E27FC236}">
                  <a16:creationId xmlns:a16="http://schemas.microsoft.com/office/drawing/2014/main" id="{00000000-0008-0000-0300-00003D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94" name="Button 1854" hidden="1">
              <a:extLst>
                <a:ext uri="{63B3BB69-23CF-44E3-9099-C40C66FF867C}">
                  <a14:compatExt spid="_x0000_s12094"/>
                </a:ext>
                <a:ext uri="{FF2B5EF4-FFF2-40B4-BE49-F238E27FC236}">
                  <a16:creationId xmlns:a16="http://schemas.microsoft.com/office/drawing/2014/main" id="{00000000-0008-0000-0300-00003E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95" name="Button 1855" hidden="1">
              <a:extLst>
                <a:ext uri="{63B3BB69-23CF-44E3-9099-C40C66FF867C}">
                  <a14:compatExt spid="_x0000_s12095"/>
                </a:ext>
                <a:ext uri="{FF2B5EF4-FFF2-40B4-BE49-F238E27FC236}">
                  <a16:creationId xmlns:a16="http://schemas.microsoft.com/office/drawing/2014/main" id="{00000000-0008-0000-0300-00003F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96" name="Button 1856" hidden="1">
              <a:extLst>
                <a:ext uri="{63B3BB69-23CF-44E3-9099-C40C66FF867C}">
                  <a14:compatExt spid="_x0000_s12096"/>
                </a:ext>
                <a:ext uri="{FF2B5EF4-FFF2-40B4-BE49-F238E27FC236}">
                  <a16:creationId xmlns:a16="http://schemas.microsoft.com/office/drawing/2014/main" id="{00000000-0008-0000-0300-000040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97" name="Button 1857" hidden="1">
              <a:extLst>
                <a:ext uri="{63B3BB69-23CF-44E3-9099-C40C66FF867C}">
                  <a14:compatExt spid="_x0000_s12097"/>
                </a:ext>
                <a:ext uri="{FF2B5EF4-FFF2-40B4-BE49-F238E27FC236}">
                  <a16:creationId xmlns:a16="http://schemas.microsoft.com/office/drawing/2014/main" id="{00000000-0008-0000-0300-000041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98" name="Button 1858" hidden="1">
              <a:extLst>
                <a:ext uri="{63B3BB69-23CF-44E3-9099-C40C66FF867C}">
                  <a14:compatExt spid="_x0000_s12098"/>
                </a:ext>
                <a:ext uri="{FF2B5EF4-FFF2-40B4-BE49-F238E27FC236}">
                  <a16:creationId xmlns:a16="http://schemas.microsoft.com/office/drawing/2014/main" id="{00000000-0008-0000-0300-000042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099" name="Button 1859" hidden="1">
              <a:extLst>
                <a:ext uri="{63B3BB69-23CF-44E3-9099-C40C66FF867C}">
                  <a14:compatExt spid="_x0000_s12099"/>
                </a:ext>
                <a:ext uri="{FF2B5EF4-FFF2-40B4-BE49-F238E27FC236}">
                  <a16:creationId xmlns:a16="http://schemas.microsoft.com/office/drawing/2014/main" id="{00000000-0008-0000-0300-000043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00" name="Button 1860" hidden="1">
              <a:extLst>
                <a:ext uri="{63B3BB69-23CF-44E3-9099-C40C66FF867C}">
                  <a14:compatExt spid="_x0000_s12100"/>
                </a:ext>
                <a:ext uri="{FF2B5EF4-FFF2-40B4-BE49-F238E27FC236}">
                  <a16:creationId xmlns:a16="http://schemas.microsoft.com/office/drawing/2014/main" id="{00000000-0008-0000-0300-000044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01" name="Button 1861" hidden="1">
              <a:extLst>
                <a:ext uri="{63B3BB69-23CF-44E3-9099-C40C66FF867C}">
                  <a14:compatExt spid="_x0000_s12101"/>
                </a:ext>
                <a:ext uri="{FF2B5EF4-FFF2-40B4-BE49-F238E27FC236}">
                  <a16:creationId xmlns:a16="http://schemas.microsoft.com/office/drawing/2014/main" id="{00000000-0008-0000-0300-000045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02" name="Button 1862" hidden="1">
              <a:extLst>
                <a:ext uri="{63B3BB69-23CF-44E3-9099-C40C66FF867C}">
                  <a14:compatExt spid="_x0000_s12102"/>
                </a:ext>
                <a:ext uri="{FF2B5EF4-FFF2-40B4-BE49-F238E27FC236}">
                  <a16:creationId xmlns:a16="http://schemas.microsoft.com/office/drawing/2014/main" id="{00000000-0008-0000-0300-000046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03" name="Button 1863" hidden="1">
              <a:extLst>
                <a:ext uri="{63B3BB69-23CF-44E3-9099-C40C66FF867C}">
                  <a14:compatExt spid="_x0000_s12103"/>
                </a:ext>
                <a:ext uri="{FF2B5EF4-FFF2-40B4-BE49-F238E27FC236}">
                  <a16:creationId xmlns:a16="http://schemas.microsoft.com/office/drawing/2014/main" id="{00000000-0008-0000-0300-000047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04" name="Button 1864" hidden="1">
              <a:extLst>
                <a:ext uri="{63B3BB69-23CF-44E3-9099-C40C66FF867C}">
                  <a14:compatExt spid="_x0000_s12104"/>
                </a:ext>
                <a:ext uri="{FF2B5EF4-FFF2-40B4-BE49-F238E27FC236}">
                  <a16:creationId xmlns:a16="http://schemas.microsoft.com/office/drawing/2014/main" id="{00000000-0008-0000-0300-000048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05" name="Button 1865" hidden="1">
              <a:extLst>
                <a:ext uri="{63B3BB69-23CF-44E3-9099-C40C66FF867C}">
                  <a14:compatExt spid="_x0000_s12105"/>
                </a:ext>
                <a:ext uri="{FF2B5EF4-FFF2-40B4-BE49-F238E27FC236}">
                  <a16:creationId xmlns:a16="http://schemas.microsoft.com/office/drawing/2014/main" id="{00000000-0008-0000-0300-000049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06" name="Button 1866" hidden="1">
              <a:extLst>
                <a:ext uri="{63B3BB69-23CF-44E3-9099-C40C66FF867C}">
                  <a14:compatExt spid="_x0000_s12106"/>
                </a:ext>
                <a:ext uri="{FF2B5EF4-FFF2-40B4-BE49-F238E27FC236}">
                  <a16:creationId xmlns:a16="http://schemas.microsoft.com/office/drawing/2014/main" id="{00000000-0008-0000-0300-00004A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07" name="Button 1867" hidden="1">
              <a:extLst>
                <a:ext uri="{63B3BB69-23CF-44E3-9099-C40C66FF867C}">
                  <a14:compatExt spid="_x0000_s12107"/>
                </a:ext>
                <a:ext uri="{FF2B5EF4-FFF2-40B4-BE49-F238E27FC236}">
                  <a16:creationId xmlns:a16="http://schemas.microsoft.com/office/drawing/2014/main" id="{00000000-0008-0000-0300-00004B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08" name="Button 1868" hidden="1">
              <a:extLst>
                <a:ext uri="{63B3BB69-23CF-44E3-9099-C40C66FF867C}">
                  <a14:compatExt spid="_x0000_s12108"/>
                </a:ext>
                <a:ext uri="{FF2B5EF4-FFF2-40B4-BE49-F238E27FC236}">
                  <a16:creationId xmlns:a16="http://schemas.microsoft.com/office/drawing/2014/main" id="{00000000-0008-0000-0300-00004C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09" name="Button 1869" hidden="1">
              <a:extLst>
                <a:ext uri="{63B3BB69-23CF-44E3-9099-C40C66FF867C}">
                  <a14:compatExt spid="_x0000_s12109"/>
                </a:ext>
                <a:ext uri="{FF2B5EF4-FFF2-40B4-BE49-F238E27FC236}">
                  <a16:creationId xmlns:a16="http://schemas.microsoft.com/office/drawing/2014/main" id="{00000000-0008-0000-0300-00004D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10" name="Button 1870" hidden="1">
              <a:extLst>
                <a:ext uri="{63B3BB69-23CF-44E3-9099-C40C66FF867C}">
                  <a14:compatExt spid="_x0000_s12110"/>
                </a:ext>
                <a:ext uri="{FF2B5EF4-FFF2-40B4-BE49-F238E27FC236}">
                  <a16:creationId xmlns:a16="http://schemas.microsoft.com/office/drawing/2014/main" id="{00000000-0008-0000-0300-00004E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11" name="Button 1871" hidden="1">
              <a:extLst>
                <a:ext uri="{63B3BB69-23CF-44E3-9099-C40C66FF867C}">
                  <a14:compatExt spid="_x0000_s12111"/>
                </a:ext>
                <a:ext uri="{FF2B5EF4-FFF2-40B4-BE49-F238E27FC236}">
                  <a16:creationId xmlns:a16="http://schemas.microsoft.com/office/drawing/2014/main" id="{00000000-0008-0000-0300-00004F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12" name="Button 1872" hidden="1">
              <a:extLst>
                <a:ext uri="{63B3BB69-23CF-44E3-9099-C40C66FF867C}">
                  <a14:compatExt spid="_x0000_s12112"/>
                </a:ext>
                <a:ext uri="{FF2B5EF4-FFF2-40B4-BE49-F238E27FC236}">
                  <a16:creationId xmlns:a16="http://schemas.microsoft.com/office/drawing/2014/main" id="{00000000-0008-0000-0300-000050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13" name="Button 1873" hidden="1">
              <a:extLst>
                <a:ext uri="{63B3BB69-23CF-44E3-9099-C40C66FF867C}">
                  <a14:compatExt spid="_x0000_s12113"/>
                </a:ext>
                <a:ext uri="{FF2B5EF4-FFF2-40B4-BE49-F238E27FC236}">
                  <a16:creationId xmlns:a16="http://schemas.microsoft.com/office/drawing/2014/main" id="{00000000-0008-0000-0300-000051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14" name="Button 1874" hidden="1">
              <a:extLst>
                <a:ext uri="{63B3BB69-23CF-44E3-9099-C40C66FF867C}">
                  <a14:compatExt spid="_x0000_s12114"/>
                </a:ext>
                <a:ext uri="{FF2B5EF4-FFF2-40B4-BE49-F238E27FC236}">
                  <a16:creationId xmlns:a16="http://schemas.microsoft.com/office/drawing/2014/main" id="{00000000-0008-0000-0300-000052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15" name="Button 1875" hidden="1">
              <a:extLst>
                <a:ext uri="{63B3BB69-23CF-44E3-9099-C40C66FF867C}">
                  <a14:compatExt spid="_x0000_s12115"/>
                </a:ext>
                <a:ext uri="{FF2B5EF4-FFF2-40B4-BE49-F238E27FC236}">
                  <a16:creationId xmlns:a16="http://schemas.microsoft.com/office/drawing/2014/main" id="{00000000-0008-0000-0300-000053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16" name="Button 1876" hidden="1">
              <a:extLst>
                <a:ext uri="{63B3BB69-23CF-44E3-9099-C40C66FF867C}">
                  <a14:compatExt spid="_x0000_s12116"/>
                </a:ext>
                <a:ext uri="{FF2B5EF4-FFF2-40B4-BE49-F238E27FC236}">
                  <a16:creationId xmlns:a16="http://schemas.microsoft.com/office/drawing/2014/main" id="{00000000-0008-0000-0300-000054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17" name="Button 1877" hidden="1">
              <a:extLst>
                <a:ext uri="{63B3BB69-23CF-44E3-9099-C40C66FF867C}">
                  <a14:compatExt spid="_x0000_s12117"/>
                </a:ext>
                <a:ext uri="{FF2B5EF4-FFF2-40B4-BE49-F238E27FC236}">
                  <a16:creationId xmlns:a16="http://schemas.microsoft.com/office/drawing/2014/main" id="{00000000-0008-0000-0300-000055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18" name="Button 1878" hidden="1">
              <a:extLst>
                <a:ext uri="{63B3BB69-23CF-44E3-9099-C40C66FF867C}">
                  <a14:compatExt spid="_x0000_s12118"/>
                </a:ext>
                <a:ext uri="{FF2B5EF4-FFF2-40B4-BE49-F238E27FC236}">
                  <a16:creationId xmlns:a16="http://schemas.microsoft.com/office/drawing/2014/main" id="{00000000-0008-0000-0300-000056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19" name="Button 1879" hidden="1">
              <a:extLst>
                <a:ext uri="{63B3BB69-23CF-44E3-9099-C40C66FF867C}">
                  <a14:compatExt spid="_x0000_s12119"/>
                </a:ext>
                <a:ext uri="{FF2B5EF4-FFF2-40B4-BE49-F238E27FC236}">
                  <a16:creationId xmlns:a16="http://schemas.microsoft.com/office/drawing/2014/main" id="{00000000-0008-0000-0300-000057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20" name="Button 1880" hidden="1">
              <a:extLst>
                <a:ext uri="{63B3BB69-23CF-44E3-9099-C40C66FF867C}">
                  <a14:compatExt spid="_x0000_s12120"/>
                </a:ext>
                <a:ext uri="{FF2B5EF4-FFF2-40B4-BE49-F238E27FC236}">
                  <a16:creationId xmlns:a16="http://schemas.microsoft.com/office/drawing/2014/main" id="{00000000-0008-0000-0300-000058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21" name="Button 1881" hidden="1">
              <a:extLst>
                <a:ext uri="{63B3BB69-23CF-44E3-9099-C40C66FF867C}">
                  <a14:compatExt spid="_x0000_s12121"/>
                </a:ext>
                <a:ext uri="{FF2B5EF4-FFF2-40B4-BE49-F238E27FC236}">
                  <a16:creationId xmlns:a16="http://schemas.microsoft.com/office/drawing/2014/main" id="{00000000-0008-0000-0300-000059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22" name="Button 1882" hidden="1">
              <a:extLst>
                <a:ext uri="{63B3BB69-23CF-44E3-9099-C40C66FF867C}">
                  <a14:compatExt spid="_x0000_s12122"/>
                </a:ext>
                <a:ext uri="{FF2B5EF4-FFF2-40B4-BE49-F238E27FC236}">
                  <a16:creationId xmlns:a16="http://schemas.microsoft.com/office/drawing/2014/main" id="{00000000-0008-0000-0300-00005A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23" name="Button 1883" hidden="1">
              <a:extLst>
                <a:ext uri="{63B3BB69-23CF-44E3-9099-C40C66FF867C}">
                  <a14:compatExt spid="_x0000_s12123"/>
                </a:ext>
                <a:ext uri="{FF2B5EF4-FFF2-40B4-BE49-F238E27FC236}">
                  <a16:creationId xmlns:a16="http://schemas.microsoft.com/office/drawing/2014/main" id="{00000000-0008-0000-0300-00005B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24" name="Button 1884" hidden="1">
              <a:extLst>
                <a:ext uri="{63B3BB69-23CF-44E3-9099-C40C66FF867C}">
                  <a14:compatExt spid="_x0000_s12124"/>
                </a:ext>
                <a:ext uri="{FF2B5EF4-FFF2-40B4-BE49-F238E27FC236}">
                  <a16:creationId xmlns:a16="http://schemas.microsoft.com/office/drawing/2014/main" id="{00000000-0008-0000-0300-00005C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25" name="Button 1885" hidden="1">
              <a:extLst>
                <a:ext uri="{63B3BB69-23CF-44E3-9099-C40C66FF867C}">
                  <a14:compatExt spid="_x0000_s12125"/>
                </a:ext>
                <a:ext uri="{FF2B5EF4-FFF2-40B4-BE49-F238E27FC236}">
                  <a16:creationId xmlns:a16="http://schemas.microsoft.com/office/drawing/2014/main" id="{00000000-0008-0000-0300-00005D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26" name="Button 1886" hidden="1">
              <a:extLst>
                <a:ext uri="{63B3BB69-23CF-44E3-9099-C40C66FF867C}">
                  <a14:compatExt spid="_x0000_s12126"/>
                </a:ext>
                <a:ext uri="{FF2B5EF4-FFF2-40B4-BE49-F238E27FC236}">
                  <a16:creationId xmlns:a16="http://schemas.microsoft.com/office/drawing/2014/main" id="{00000000-0008-0000-0300-00005E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27" name="Button 1887" hidden="1">
              <a:extLst>
                <a:ext uri="{63B3BB69-23CF-44E3-9099-C40C66FF867C}">
                  <a14:compatExt spid="_x0000_s12127"/>
                </a:ext>
                <a:ext uri="{FF2B5EF4-FFF2-40B4-BE49-F238E27FC236}">
                  <a16:creationId xmlns:a16="http://schemas.microsoft.com/office/drawing/2014/main" id="{00000000-0008-0000-0300-00005F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28" name="Button 1888" hidden="1">
              <a:extLst>
                <a:ext uri="{63B3BB69-23CF-44E3-9099-C40C66FF867C}">
                  <a14:compatExt spid="_x0000_s12128"/>
                </a:ext>
                <a:ext uri="{FF2B5EF4-FFF2-40B4-BE49-F238E27FC236}">
                  <a16:creationId xmlns:a16="http://schemas.microsoft.com/office/drawing/2014/main" id="{00000000-0008-0000-0300-000060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29" name="Button 1889" hidden="1">
              <a:extLst>
                <a:ext uri="{63B3BB69-23CF-44E3-9099-C40C66FF867C}">
                  <a14:compatExt spid="_x0000_s12129"/>
                </a:ext>
                <a:ext uri="{FF2B5EF4-FFF2-40B4-BE49-F238E27FC236}">
                  <a16:creationId xmlns:a16="http://schemas.microsoft.com/office/drawing/2014/main" id="{00000000-0008-0000-0300-000061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30" name="Button 1890" hidden="1">
              <a:extLst>
                <a:ext uri="{63B3BB69-23CF-44E3-9099-C40C66FF867C}">
                  <a14:compatExt spid="_x0000_s12130"/>
                </a:ext>
                <a:ext uri="{FF2B5EF4-FFF2-40B4-BE49-F238E27FC236}">
                  <a16:creationId xmlns:a16="http://schemas.microsoft.com/office/drawing/2014/main" id="{00000000-0008-0000-0300-000062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31" name="Button 1891" hidden="1">
              <a:extLst>
                <a:ext uri="{63B3BB69-23CF-44E3-9099-C40C66FF867C}">
                  <a14:compatExt spid="_x0000_s12131"/>
                </a:ext>
                <a:ext uri="{FF2B5EF4-FFF2-40B4-BE49-F238E27FC236}">
                  <a16:creationId xmlns:a16="http://schemas.microsoft.com/office/drawing/2014/main" id="{00000000-0008-0000-0300-000063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32" name="Button 1892" hidden="1">
              <a:extLst>
                <a:ext uri="{63B3BB69-23CF-44E3-9099-C40C66FF867C}">
                  <a14:compatExt spid="_x0000_s12132"/>
                </a:ext>
                <a:ext uri="{FF2B5EF4-FFF2-40B4-BE49-F238E27FC236}">
                  <a16:creationId xmlns:a16="http://schemas.microsoft.com/office/drawing/2014/main" id="{00000000-0008-0000-0300-000064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33" name="Button 1893" hidden="1">
              <a:extLst>
                <a:ext uri="{63B3BB69-23CF-44E3-9099-C40C66FF867C}">
                  <a14:compatExt spid="_x0000_s12133"/>
                </a:ext>
                <a:ext uri="{FF2B5EF4-FFF2-40B4-BE49-F238E27FC236}">
                  <a16:creationId xmlns:a16="http://schemas.microsoft.com/office/drawing/2014/main" id="{00000000-0008-0000-0300-000065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34" name="Button 1894" hidden="1">
              <a:extLst>
                <a:ext uri="{63B3BB69-23CF-44E3-9099-C40C66FF867C}">
                  <a14:compatExt spid="_x0000_s12134"/>
                </a:ext>
                <a:ext uri="{FF2B5EF4-FFF2-40B4-BE49-F238E27FC236}">
                  <a16:creationId xmlns:a16="http://schemas.microsoft.com/office/drawing/2014/main" id="{00000000-0008-0000-0300-000066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35" name="Button 1895" hidden="1">
              <a:extLst>
                <a:ext uri="{63B3BB69-23CF-44E3-9099-C40C66FF867C}">
                  <a14:compatExt spid="_x0000_s12135"/>
                </a:ext>
                <a:ext uri="{FF2B5EF4-FFF2-40B4-BE49-F238E27FC236}">
                  <a16:creationId xmlns:a16="http://schemas.microsoft.com/office/drawing/2014/main" id="{00000000-0008-0000-0300-000067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36" name="Button 1896" hidden="1">
              <a:extLst>
                <a:ext uri="{63B3BB69-23CF-44E3-9099-C40C66FF867C}">
                  <a14:compatExt spid="_x0000_s12136"/>
                </a:ext>
                <a:ext uri="{FF2B5EF4-FFF2-40B4-BE49-F238E27FC236}">
                  <a16:creationId xmlns:a16="http://schemas.microsoft.com/office/drawing/2014/main" id="{00000000-0008-0000-0300-000068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37" name="Button 1897" hidden="1">
              <a:extLst>
                <a:ext uri="{63B3BB69-23CF-44E3-9099-C40C66FF867C}">
                  <a14:compatExt spid="_x0000_s12137"/>
                </a:ext>
                <a:ext uri="{FF2B5EF4-FFF2-40B4-BE49-F238E27FC236}">
                  <a16:creationId xmlns:a16="http://schemas.microsoft.com/office/drawing/2014/main" id="{00000000-0008-0000-0300-000069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38" name="Button 1898" hidden="1">
              <a:extLst>
                <a:ext uri="{63B3BB69-23CF-44E3-9099-C40C66FF867C}">
                  <a14:compatExt spid="_x0000_s12138"/>
                </a:ext>
                <a:ext uri="{FF2B5EF4-FFF2-40B4-BE49-F238E27FC236}">
                  <a16:creationId xmlns:a16="http://schemas.microsoft.com/office/drawing/2014/main" id="{00000000-0008-0000-0300-00006A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39" name="Button 1899" hidden="1">
              <a:extLst>
                <a:ext uri="{63B3BB69-23CF-44E3-9099-C40C66FF867C}">
                  <a14:compatExt spid="_x0000_s12139"/>
                </a:ext>
                <a:ext uri="{FF2B5EF4-FFF2-40B4-BE49-F238E27FC236}">
                  <a16:creationId xmlns:a16="http://schemas.microsoft.com/office/drawing/2014/main" id="{00000000-0008-0000-0300-00006B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40" name="Button 1900" hidden="1">
              <a:extLst>
                <a:ext uri="{63B3BB69-23CF-44E3-9099-C40C66FF867C}">
                  <a14:compatExt spid="_x0000_s12140"/>
                </a:ext>
                <a:ext uri="{FF2B5EF4-FFF2-40B4-BE49-F238E27FC236}">
                  <a16:creationId xmlns:a16="http://schemas.microsoft.com/office/drawing/2014/main" id="{00000000-0008-0000-0300-00006C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41" name="Button 1901" hidden="1">
              <a:extLst>
                <a:ext uri="{63B3BB69-23CF-44E3-9099-C40C66FF867C}">
                  <a14:compatExt spid="_x0000_s12141"/>
                </a:ext>
                <a:ext uri="{FF2B5EF4-FFF2-40B4-BE49-F238E27FC236}">
                  <a16:creationId xmlns:a16="http://schemas.microsoft.com/office/drawing/2014/main" id="{00000000-0008-0000-0300-00006D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42" name="Button 1902" hidden="1">
              <a:extLst>
                <a:ext uri="{63B3BB69-23CF-44E3-9099-C40C66FF867C}">
                  <a14:compatExt spid="_x0000_s12142"/>
                </a:ext>
                <a:ext uri="{FF2B5EF4-FFF2-40B4-BE49-F238E27FC236}">
                  <a16:creationId xmlns:a16="http://schemas.microsoft.com/office/drawing/2014/main" id="{00000000-0008-0000-0300-00006E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43" name="Button 1903" hidden="1">
              <a:extLst>
                <a:ext uri="{63B3BB69-23CF-44E3-9099-C40C66FF867C}">
                  <a14:compatExt spid="_x0000_s12143"/>
                </a:ext>
                <a:ext uri="{FF2B5EF4-FFF2-40B4-BE49-F238E27FC236}">
                  <a16:creationId xmlns:a16="http://schemas.microsoft.com/office/drawing/2014/main" id="{00000000-0008-0000-0300-00006F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44" name="Button 1904" hidden="1">
              <a:extLst>
                <a:ext uri="{63B3BB69-23CF-44E3-9099-C40C66FF867C}">
                  <a14:compatExt spid="_x0000_s12144"/>
                </a:ext>
                <a:ext uri="{FF2B5EF4-FFF2-40B4-BE49-F238E27FC236}">
                  <a16:creationId xmlns:a16="http://schemas.microsoft.com/office/drawing/2014/main" id="{00000000-0008-0000-0300-000070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45" name="Button 1905" hidden="1">
              <a:extLst>
                <a:ext uri="{63B3BB69-23CF-44E3-9099-C40C66FF867C}">
                  <a14:compatExt spid="_x0000_s12145"/>
                </a:ext>
                <a:ext uri="{FF2B5EF4-FFF2-40B4-BE49-F238E27FC236}">
                  <a16:creationId xmlns:a16="http://schemas.microsoft.com/office/drawing/2014/main" id="{00000000-0008-0000-0300-000071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46" name="Button 1906" hidden="1">
              <a:extLst>
                <a:ext uri="{63B3BB69-23CF-44E3-9099-C40C66FF867C}">
                  <a14:compatExt spid="_x0000_s12146"/>
                </a:ext>
                <a:ext uri="{FF2B5EF4-FFF2-40B4-BE49-F238E27FC236}">
                  <a16:creationId xmlns:a16="http://schemas.microsoft.com/office/drawing/2014/main" id="{00000000-0008-0000-0300-000072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47" name="Button 1907" hidden="1">
              <a:extLst>
                <a:ext uri="{63B3BB69-23CF-44E3-9099-C40C66FF867C}">
                  <a14:compatExt spid="_x0000_s12147"/>
                </a:ext>
                <a:ext uri="{FF2B5EF4-FFF2-40B4-BE49-F238E27FC236}">
                  <a16:creationId xmlns:a16="http://schemas.microsoft.com/office/drawing/2014/main" id="{00000000-0008-0000-0300-000073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48" name="Button 1908" hidden="1">
              <a:extLst>
                <a:ext uri="{63B3BB69-23CF-44E3-9099-C40C66FF867C}">
                  <a14:compatExt spid="_x0000_s12148"/>
                </a:ext>
                <a:ext uri="{FF2B5EF4-FFF2-40B4-BE49-F238E27FC236}">
                  <a16:creationId xmlns:a16="http://schemas.microsoft.com/office/drawing/2014/main" id="{00000000-0008-0000-0300-000074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49" name="Button 1909" hidden="1">
              <a:extLst>
                <a:ext uri="{63B3BB69-23CF-44E3-9099-C40C66FF867C}">
                  <a14:compatExt spid="_x0000_s12149"/>
                </a:ext>
                <a:ext uri="{FF2B5EF4-FFF2-40B4-BE49-F238E27FC236}">
                  <a16:creationId xmlns:a16="http://schemas.microsoft.com/office/drawing/2014/main" id="{00000000-0008-0000-0300-000075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50" name="Button 1910" hidden="1">
              <a:extLst>
                <a:ext uri="{63B3BB69-23CF-44E3-9099-C40C66FF867C}">
                  <a14:compatExt spid="_x0000_s12150"/>
                </a:ext>
                <a:ext uri="{FF2B5EF4-FFF2-40B4-BE49-F238E27FC236}">
                  <a16:creationId xmlns:a16="http://schemas.microsoft.com/office/drawing/2014/main" id="{00000000-0008-0000-0300-000076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51" name="Button 1911" hidden="1">
              <a:extLst>
                <a:ext uri="{63B3BB69-23CF-44E3-9099-C40C66FF867C}">
                  <a14:compatExt spid="_x0000_s12151"/>
                </a:ext>
                <a:ext uri="{FF2B5EF4-FFF2-40B4-BE49-F238E27FC236}">
                  <a16:creationId xmlns:a16="http://schemas.microsoft.com/office/drawing/2014/main" id="{00000000-0008-0000-0300-000077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52" name="Button 1912" hidden="1">
              <a:extLst>
                <a:ext uri="{63B3BB69-23CF-44E3-9099-C40C66FF867C}">
                  <a14:compatExt spid="_x0000_s12152"/>
                </a:ext>
                <a:ext uri="{FF2B5EF4-FFF2-40B4-BE49-F238E27FC236}">
                  <a16:creationId xmlns:a16="http://schemas.microsoft.com/office/drawing/2014/main" id="{00000000-0008-0000-0300-000078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53" name="Button 1913" hidden="1">
              <a:extLst>
                <a:ext uri="{63B3BB69-23CF-44E3-9099-C40C66FF867C}">
                  <a14:compatExt spid="_x0000_s12153"/>
                </a:ext>
                <a:ext uri="{FF2B5EF4-FFF2-40B4-BE49-F238E27FC236}">
                  <a16:creationId xmlns:a16="http://schemas.microsoft.com/office/drawing/2014/main" id="{00000000-0008-0000-0300-000079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54" name="Button 1914" hidden="1">
              <a:extLst>
                <a:ext uri="{63B3BB69-23CF-44E3-9099-C40C66FF867C}">
                  <a14:compatExt spid="_x0000_s12154"/>
                </a:ext>
                <a:ext uri="{FF2B5EF4-FFF2-40B4-BE49-F238E27FC236}">
                  <a16:creationId xmlns:a16="http://schemas.microsoft.com/office/drawing/2014/main" id="{00000000-0008-0000-0300-00007A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55" name="Button 1915" hidden="1">
              <a:extLst>
                <a:ext uri="{63B3BB69-23CF-44E3-9099-C40C66FF867C}">
                  <a14:compatExt spid="_x0000_s12155"/>
                </a:ext>
                <a:ext uri="{FF2B5EF4-FFF2-40B4-BE49-F238E27FC236}">
                  <a16:creationId xmlns:a16="http://schemas.microsoft.com/office/drawing/2014/main" id="{00000000-0008-0000-0300-00007B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56" name="Button 1916" hidden="1">
              <a:extLst>
                <a:ext uri="{63B3BB69-23CF-44E3-9099-C40C66FF867C}">
                  <a14:compatExt spid="_x0000_s12156"/>
                </a:ext>
                <a:ext uri="{FF2B5EF4-FFF2-40B4-BE49-F238E27FC236}">
                  <a16:creationId xmlns:a16="http://schemas.microsoft.com/office/drawing/2014/main" id="{00000000-0008-0000-0300-00007C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57" name="Button 1917" hidden="1">
              <a:extLst>
                <a:ext uri="{63B3BB69-23CF-44E3-9099-C40C66FF867C}">
                  <a14:compatExt spid="_x0000_s12157"/>
                </a:ext>
                <a:ext uri="{FF2B5EF4-FFF2-40B4-BE49-F238E27FC236}">
                  <a16:creationId xmlns:a16="http://schemas.microsoft.com/office/drawing/2014/main" id="{00000000-0008-0000-0300-00007D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58" name="Button 1918" hidden="1">
              <a:extLst>
                <a:ext uri="{63B3BB69-23CF-44E3-9099-C40C66FF867C}">
                  <a14:compatExt spid="_x0000_s12158"/>
                </a:ext>
                <a:ext uri="{FF2B5EF4-FFF2-40B4-BE49-F238E27FC236}">
                  <a16:creationId xmlns:a16="http://schemas.microsoft.com/office/drawing/2014/main" id="{00000000-0008-0000-0300-00007E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59" name="Button 1919" hidden="1">
              <a:extLst>
                <a:ext uri="{63B3BB69-23CF-44E3-9099-C40C66FF867C}">
                  <a14:compatExt spid="_x0000_s12159"/>
                </a:ext>
                <a:ext uri="{FF2B5EF4-FFF2-40B4-BE49-F238E27FC236}">
                  <a16:creationId xmlns:a16="http://schemas.microsoft.com/office/drawing/2014/main" id="{00000000-0008-0000-0300-00007F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60" name="Button 1920" hidden="1">
              <a:extLst>
                <a:ext uri="{63B3BB69-23CF-44E3-9099-C40C66FF867C}">
                  <a14:compatExt spid="_x0000_s12160"/>
                </a:ext>
                <a:ext uri="{FF2B5EF4-FFF2-40B4-BE49-F238E27FC236}">
                  <a16:creationId xmlns:a16="http://schemas.microsoft.com/office/drawing/2014/main" id="{00000000-0008-0000-0300-000080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61" name="Button 1921" hidden="1">
              <a:extLst>
                <a:ext uri="{63B3BB69-23CF-44E3-9099-C40C66FF867C}">
                  <a14:compatExt spid="_x0000_s12161"/>
                </a:ext>
                <a:ext uri="{FF2B5EF4-FFF2-40B4-BE49-F238E27FC236}">
                  <a16:creationId xmlns:a16="http://schemas.microsoft.com/office/drawing/2014/main" id="{00000000-0008-0000-0300-000081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62" name="Button 1922" hidden="1">
              <a:extLst>
                <a:ext uri="{63B3BB69-23CF-44E3-9099-C40C66FF867C}">
                  <a14:compatExt spid="_x0000_s12162"/>
                </a:ext>
                <a:ext uri="{FF2B5EF4-FFF2-40B4-BE49-F238E27FC236}">
                  <a16:creationId xmlns:a16="http://schemas.microsoft.com/office/drawing/2014/main" id="{00000000-0008-0000-0300-000082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63" name="Button 1923" hidden="1">
              <a:extLst>
                <a:ext uri="{63B3BB69-23CF-44E3-9099-C40C66FF867C}">
                  <a14:compatExt spid="_x0000_s12163"/>
                </a:ext>
                <a:ext uri="{FF2B5EF4-FFF2-40B4-BE49-F238E27FC236}">
                  <a16:creationId xmlns:a16="http://schemas.microsoft.com/office/drawing/2014/main" id="{00000000-0008-0000-0300-000083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64" name="Button 1924" hidden="1">
              <a:extLst>
                <a:ext uri="{63B3BB69-23CF-44E3-9099-C40C66FF867C}">
                  <a14:compatExt spid="_x0000_s12164"/>
                </a:ext>
                <a:ext uri="{FF2B5EF4-FFF2-40B4-BE49-F238E27FC236}">
                  <a16:creationId xmlns:a16="http://schemas.microsoft.com/office/drawing/2014/main" id="{00000000-0008-0000-0300-000084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65" name="Button 1925" hidden="1">
              <a:extLst>
                <a:ext uri="{63B3BB69-23CF-44E3-9099-C40C66FF867C}">
                  <a14:compatExt spid="_x0000_s12165"/>
                </a:ext>
                <a:ext uri="{FF2B5EF4-FFF2-40B4-BE49-F238E27FC236}">
                  <a16:creationId xmlns:a16="http://schemas.microsoft.com/office/drawing/2014/main" id="{00000000-0008-0000-0300-000085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66" name="Button 1926" hidden="1">
              <a:extLst>
                <a:ext uri="{63B3BB69-23CF-44E3-9099-C40C66FF867C}">
                  <a14:compatExt spid="_x0000_s12166"/>
                </a:ext>
                <a:ext uri="{FF2B5EF4-FFF2-40B4-BE49-F238E27FC236}">
                  <a16:creationId xmlns:a16="http://schemas.microsoft.com/office/drawing/2014/main" id="{00000000-0008-0000-0300-000086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67" name="Button 1927" hidden="1">
              <a:extLst>
                <a:ext uri="{63B3BB69-23CF-44E3-9099-C40C66FF867C}">
                  <a14:compatExt spid="_x0000_s12167"/>
                </a:ext>
                <a:ext uri="{FF2B5EF4-FFF2-40B4-BE49-F238E27FC236}">
                  <a16:creationId xmlns:a16="http://schemas.microsoft.com/office/drawing/2014/main" id="{00000000-0008-0000-0300-000087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68" name="Button 1928" hidden="1">
              <a:extLst>
                <a:ext uri="{63B3BB69-23CF-44E3-9099-C40C66FF867C}">
                  <a14:compatExt spid="_x0000_s12168"/>
                </a:ext>
                <a:ext uri="{FF2B5EF4-FFF2-40B4-BE49-F238E27FC236}">
                  <a16:creationId xmlns:a16="http://schemas.microsoft.com/office/drawing/2014/main" id="{00000000-0008-0000-0300-000088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69" name="Button 1929" hidden="1">
              <a:extLst>
                <a:ext uri="{63B3BB69-23CF-44E3-9099-C40C66FF867C}">
                  <a14:compatExt spid="_x0000_s12169"/>
                </a:ext>
                <a:ext uri="{FF2B5EF4-FFF2-40B4-BE49-F238E27FC236}">
                  <a16:creationId xmlns:a16="http://schemas.microsoft.com/office/drawing/2014/main" id="{00000000-0008-0000-0300-000089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70" name="Button 1930" hidden="1">
              <a:extLst>
                <a:ext uri="{63B3BB69-23CF-44E3-9099-C40C66FF867C}">
                  <a14:compatExt spid="_x0000_s12170"/>
                </a:ext>
                <a:ext uri="{FF2B5EF4-FFF2-40B4-BE49-F238E27FC236}">
                  <a16:creationId xmlns:a16="http://schemas.microsoft.com/office/drawing/2014/main" id="{00000000-0008-0000-0300-00008A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71" name="Button 1931" hidden="1">
              <a:extLst>
                <a:ext uri="{63B3BB69-23CF-44E3-9099-C40C66FF867C}">
                  <a14:compatExt spid="_x0000_s12171"/>
                </a:ext>
                <a:ext uri="{FF2B5EF4-FFF2-40B4-BE49-F238E27FC236}">
                  <a16:creationId xmlns:a16="http://schemas.microsoft.com/office/drawing/2014/main" id="{00000000-0008-0000-0300-00008B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72" name="Button 1932" hidden="1">
              <a:extLst>
                <a:ext uri="{63B3BB69-23CF-44E3-9099-C40C66FF867C}">
                  <a14:compatExt spid="_x0000_s12172"/>
                </a:ext>
                <a:ext uri="{FF2B5EF4-FFF2-40B4-BE49-F238E27FC236}">
                  <a16:creationId xmlns:a16="http://schemas.microsoft.com/office/drawing/2014/main" id="{00000000-0008-0000-0300-00008C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73" name="Button 1933" hidden="1">
              <a:extLst>
                <a:ext uri="{63B3BB69-23CF-44E3-9099-C40C66FF867C}">
                  <a14:compatExt spid="_x0000_s12173"/>
                </a:ext>
                <a:ext uri="{FF2B5EF4-FFF2-40B4-BE49-F238E27FC236}">
                  <a16:creationId xmlns:a16="http://schemas.microsoft.com/office/drawing/2014/main" id="{00000000-0008-0000-0300-00008D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74" name="Button 1934" hidden="1">
              <a:extLst>
                <a:ext uri="{63B3BB69-23CF-44E3-9099-C40C66FF867C}">
                  <a14:compatExt spid="_x0000_s12174"/>
                </a:ext>
                <a:ext uri="{FF2B5EF4-FFF2-40B4-BE49-F238E27FC236}">
                  <a16:creationId xmlns:a16="http://schemas.microsoft.com/office/drawing/2014/main" id="{00000000-0008-0000-0300-00008E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75" name="Button 1935" hidden="1">
              <a:extLst>
                <a:ext uri="{63B3BB69-23CF-44E3-9099-C40C66FF867C}">
                  <a14:compatExt spid="_x0000_s12175"/>
                </a:ext>
                <a:ext uri="{FF2B5EF4-FFF2-40B4-BE49-F238E27FC236}">
                  <a16:creationId xmlns:a16="http://schemas.microsoft.com/office/drawing/2014/main" id="{00000000-0008-0000-0300-00008F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76" name="Button 1936" hidden="1">
              <a:extLst>
                <a:ext uri="{63B3BB69-23CF-44E3-9099-C40C66FF867C}">
                  <a14:compatExt spid="_x0000_s12176"/>
                </a:ext>
                <a:ext uri="{FF2B5EF4-FFF2-40B4-BE49-F238E27FC236}">
                  <a16:creationId xmlns:a16="http://schemas.microsoft.com/office/drawing/2014/main" id="{00000000-0008-0000-0300-000090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77" name="Button 1937" hidden="1">
              <a:extLst>
                <a:ext uri="{63B3BB69-23CF-44E3-9099-C40C66FF867C}">
                  <a14:compatExt spid="_x0000_s12177"/>
                </a:ext>
                <a:ext uri="{FF2B5EF4-FFF2-40B4-BE49-F238E27FC236}">
                  <a16:creationId xmlns:a16="http://schemas.microsoft.com/office/drawing/2014/main" id="{00000000-0008-0000-0300-000091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78" name="Button 1938" hidden="1">
              <a:extLst>
                <a:ext uri="{63B3BB69-23CF-44E3-9099-C40C66FF867C}">
                  <a14:compatExt spid="_x0000_s12178"/>
                </a:ext>
                <a:ext uri="{FF2B5EF4-FFF2-40B4-BE49-F238E27FC236}">
                  <a16:creationId xmlns:a16="http://schemas.microsoft.com/office/drawing/2014/main" id="{00000000-0008-0000-0300-000092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79" name="Button 1939" hidden="1">
              <a:extLst>
                <a:ext uri="{63B3BB69-23CF-44E3-9099-C40C66FF867C}">
                  <a14:compatExt spid="_x0000_s12179"/>
                </a:ext>
                <a:ext uri="{FF2B5EF4-FFF2-40B4-BE49-F238E27FC236}">
                  <a16:creationId xmlns:a16="http://schemas.microsoft.com/office/drawing/2014/main" id="{00000000-0008-0000-0300-000093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80" name="Button 1940" hidden="1">
              <a:extLst>
                <a:ext uri="{63B3BB69-23CF-44E3-9099-C40C66FF867C}">
                  <a14:compatExt spid="_x0000_s12180"/>
                </a:ext>
                <a:ext uri="{FF2B5EF4-FFF2-40B4-BE49-F238E27FC236}">
                  <a16:creationId xmlns:a16="http://schemas.microsoft.com/office/drawing/2014/main" id="{00000000-0008-0000-0300-000094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81" name="Button 1941" hidden="1">
              <a:extLst>
                <a:ext uri="{63B3BB69-23CF-44E3-9099-C40C66FF867C}">
                  <a14:compatExt spid="_x0000_s12181"/>
                </a:ext>
                <a:ext uri="{FF2B5EF4-FFF2-40B4-BE49-F238E27FC236}">
                  <a16:creationId xmlns:a16="http://schemas.microsoft.com/office/drawing/2014/main" id="{00000000-0008-0000-0300-000095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82" name="Button 1942" hidden="1">
              <a:extLst>
                <a:ext uri="{63B3BB69-23CF-44E3-9099-C40C66FF867C}">
                  <a14:compatExt spid="_x0000_s12182"/>
                </a:ext>
                <a:ext uri="{FF2B5EF4-FFF2-40B4-BE49-F238E27FC236}">
                  <a16:creationId xmlns:a16="http://schemas.microsoft.com/office/drawing/2014/main" id="{00000000-0008-0000-0300-000096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83" name="Button 1943" hidden="1">
              <a:extLst>
                <a:ext uri="{63B3BB69-23CF-44E3-9099-C40C66FF867C}">
                  <a14:compatExt spid="_x0000_s12183"/>
                </a:ext>
                <a:ext uri="{FF2B5EF4-FFF2-40B4-BE49-F238E27FC236}">
                  <a16:creationId xmlns:a16="http://schemas.microsoft.com/office/drawing/2014/main" id="{00000000-0008-0000-0300-000097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84" name="Button 1944" hidden="1">
              <a:extLst>
                <a:ext uri="{63B3BB69-23CF-44E3-9099-C40C66FF867C}">
                  <a14:compatExt spid="_x0000_s12184"/>
                </a:ext>
                <a:ext uri="{FF2B5EF4-FFF2-40B4-BE49-F238E27FC236}">
                  <a16:creationId xmlns:a16="http://schemas.microsoft.com/office/drawing/2014/main" id="{00000000-0008-0000-0300-000098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85" name="Button 1945" hidden="1">
              <a:extLst>
                <a:ext uri="{63B3BB69-23CF-44E3-9099-C40C66FF867C}">
                  <a14:compatExt spid="_x0000_s12185"/>
                </a:ext>
                <a:ext uri="{FF2B5EF4-FFF2-40B4-BE49-F238E27FC236}">
                  <a16:creationId xmlns:a16="http://schemas.microsoft.com/office/drawing/2014/main" id="{00000000-0008-0000-0300-000099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86" name="Button 1946" hidden="1">
              <a:extLst>
                <a:ext uri="{63B3BB69-23CF-44E3-9099-C40C66FF867C}">
                  <a14:compatExt spid="_x0000_s12186"/>
                </a:ext>
                <a:ext uri="{FF2B5EF4-FFF2-40B4-BE49-F238E27FC236}">
                  <a16:creationId xmlns:a16="http://schemas.microsoft.com/office/drawing/2014/main" id="{00000000-0008-0000-0300-00009A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87" name="Button 1947" hidden="1">
              <a:extLst>
                <a:ext uri="{63B3BB69-23CF-44E3-9099-C40C66FF867C}">
                  <a14:compatExt spid="_x0000_s12187"/>
                </a:ext>
                <a:ext uri="{FF2B5EF4-FFF2-40B4-BE49-F238E27FC236}">
                  <a16:creationId xmlns:a16="http://schemas.microsoft.com/office/drawing/2014/main" id="{00000000-0008-0000-0300-00009B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88" name="Button 1948" hidden="1">
              <a:extLst>
                <a:ext uri="{63B3BB69-23CF-44E3-9099-C40C66FF867C}">
                  <a14:compatExt spid="_x0000_s12188"/>
                </a:ext>
                <a:ext uri="{FF2B5EF4-FFF2-40B4-BE49-F238E27FC236}">
                  <a16:creationId xmlns:a16="http://schemas.microsoft.com/office/drawing/2014/main" id="{00000000-0008-0000-0300-00009C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89" name="Button 1949" hidden="1">
              <a:extLst>
                <a:ext uri="{63B3BB69-23CF-44E3-9099-C40C66FF867C}">
                  <a14:compatExt spid="_x0000_s12189"/>
                </a:ext>
                <a:ext uri="{FF2B5EF4-FFF2-40B4-BE49-F238E27FC236}">
                  <a16:creationId xmlns:a16="http://schemas.microsoft.com/office/drawing/2014/main" id="{00000000-0008-0000-0300-00009D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90" name="Button 1950" hidden="1">
              <a:extLst>
                <a:ext uri="{63B3BB69-23CF-44E3-9099-C40C66FF867C}">
                  <a14:compatExt spid="_x0000_s12190"/>
                </a:ext>
                <a:ext uri="{FF2B5EF4-FFF2-40B4-BE49-F238E27FC236}">
                  <a16:creationId xmlns:a16="http://schemas.microsoft.com/office/drawing/2014/main" id="{00000000-0008-0000-0300-00009E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91" name="Button 1951" hidden="1">
              <a:extLst>
                <a:ext uri="{63B3BB69-23CF-44E3-9099-C40C66FF867C}">
                  <a14:compatExt spid="_x0000_s12191"/>
                </a:ext>
                <a:ext uri="{FF2B5EF4-FFF2-40B4-BE49-F238E27FC236}">
                  <a16:creationId xmlns:a16="http://schemas.microsoft.com/office/drawing/2014/main" id="{00000000-0008-0000-0300-00009F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92" name="Button 1952" hidden="1">
              <a:extLst>
                <a:ext uri="{63B3BB69-23CF-44E3-9099-C40C66FF867C}">
                  <a14:compatExt spid="_x0000_s12192"/>
                </a:ext>
                <a:ext uri="{FF2B5EF4-FFF2-40B4-BE49-F238E27FC236}">
                  <a16:creationId xmlns:a16="http://schemas.microsoft.com/office/drawing/2014/main" id="{00000000-0008-0000-0300-0000A0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93" name="Button 1953" hidden="1">
              <a:extLst>
                <a:ext uri="{63B3BB69-23CF-44E3-9099-C40C66FF867C}">
                  <a14:compatExt spid="_x0000_s12193"/>
                </a:ext>
                <a:ext uri="{FF2B5EF4-FFF2-40B4-BE49-F238E27FC236}">
                  <a16:creationId xmlns:a16="http://schemas.microsoft.com/office/drawing/2014/main" id="{00000000-0008-0000-0300-0000A1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94" name="Button 1954" hidden="1">
              <a:extLst>
                <a:ext uri="{63B3BB69-23CF-44E3-9099-C40C66FF867C}">
                  <a14:compatExt spid="_x0000_s12194"/>
                </a:ext>
                <a:ext uri="{FF2B5EF4-FFF2-40B4-BE49-F238E27FC236}">
                  <a16:creationId xmlns:a16="http://schemas.microsoft.com/office/drawing/2014/main" id="{00000000-0008-0000-0300-0000A2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95" name="Button 1955" hidden="1">
              <a:extLst>
                <a:ext uri="{63B3BB69-23CF-44E3-9099-C40C66FF867C}">
                  <a14:compatExt spid="_x0000_s12195"/>
                </a:ext>
                <a:ext uri="{FF2B5EF4-FFF2-40B4-BE49-F238E27FC236}">
                  <a16:creationId xmlns:a16="http://schemas.microsoft.com/office/drawing/2014/main" id="{00000000-0008-0000-0300-0000A3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96" name="Button 1956" hidden="1">
              <a:extLst>
                <a:ext uri="{63B3BB69-23CF-44E3-9099-C40C66FF867C}">
                  <a14:compatExt spid="_x0000_s12196"/>
                </a:ext>
                <a:ext uri="{FF2B5EF4-FFF2-40B4-BE49-F238E27FC236}">
                  <a16:creationId xmlns:a16="http://schemas.microsoft.com/office/drawing/2014/main" id="{00000000-0008-0000-0300-0000A4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97" name="Button 1957" hidden="1">
              <a:extLst>
                <a:ext uri="{63B3BB69-23CF-44E3-9099-C40C66FF867C}">
                  <a14:compatExt spid="_x0000_s12197"/>
                </a:ext>
                <a:ext uri="{FF2B5EF4-FFF2-40B4-BE49-F238E27FC236}">
                  <a16:creationId xmlns:a16="http://schemas.microsoft.com/office/drawing/2014/main" id="{00000000-0008-0000-0300-0000A5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98" name="Button 1958" hidden="1">
              <a:extLst>
                <a:ext uri="{63B3BB69-23CF-44E3-9099-C40C66FF867C}">
                  <a14:compatExt spid="_x0000_s12198"/>
                </a:ext>
                <a:ext uri="{FF2B5EF4-FFF2-40B4-BE49-F238E27FC236}">
                  <a16:creationId xmlns:a16="http://schemas.microsoft.com/office/drawing/2014/main" id="{00000000-0008-0000-0300-0000A6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199" name="Button 1959" hidden="1">
              <a:extLst>
                <a:ext uri="{63B3BB69-23CF-44E3-9099-C40C66FF867C}">
                  <a14:compatExt spid="_x0000_s12199"/>
                </a:ext>
                <a:ext uri="{FF2B5EF4-FFF2-40B4-BE49-F238E27FC236}">
                  <a16:creationId xmlns:a16="http://schemas.microsoft.com/office/drawing/2014/main" id="{00000000-0008-0000-0300-0000A7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00" name="Button 1960" hidden="1">
              <a:extLst>
                <a:ext uri="{63B3BB69-23CF-44E3-9099-C40C66FF867C}">
                  <a14:compatExt spid="_x0000_s12200"/>
                </a:ext>
                <a:ext uri="{FF2B5EF4-FFF2-40B4-BE49-F238E27FC236}">
                  <a16:creationId xmlns:a16="http://schemas.microsoft.com/office/drawing/2014/main" id="{00000000-0008-0000-0300-0000A8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01" name="Button 1961" hidden="1">
              <a:extLst>
                <a:ext uri="{63B3BB69-23CF-44E3-9099-C40C66FF867C}">
                  <a14:compatExt spid="_x0000_s12201"/>
                </a:ext>
                <a:ext uri="{FF2B5EF4-FFF2-40B4-BE49-F238E27FC236}">
                  <a16:creationId xmlns:a16="http://schemas.microsoft.com/office/drawing/2014/main" id="{00000000-0008-0000-0300-0000A9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02" name="Button 1962" hidden="1">
              <a:extLst>
                <a:ext uri="{63B3BB69-23CF-44E3-9099-C40C66FF867C}">
                  <a14:compatExt spid="_x0000_s12202"/>
                </a:ext>
                <a:ext uri="{FF2B5EF4-FFF2-40B4-BE49-F238E27FC236}">
                  <a16:creationId xmlns:a16="http://schemas.microsoft.com/office/drawing/2014/main" id="{00000000-0008-0000-0300-0000AA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03" name="Button 1963" hidden="1">
              <a:extLst>
                <a:ext uri="{63B3BB69-23CF-44E3-9099-C40C66FF867C}">
                  <a14:compatExt spid="_x0000_s12203"/>
                </a:ext>
                <a:ext uri="{FF2B5EF4-FFF2-40B4-BE49-F238E27FC236}">
                  <a16:creationId xmlns:a16="http://schemas.microsoft.com/office/drawing/2014/main" id="{00000000-0008-0000-0300-0000AB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04" name="Button 1964" hidden="1">
              <a:extLst>
                <a:ext uri="{63B3BB69-23CF-44E3-9099-C40C66FF867C}">
                  <a14:compatExt spid="_x0000_s12204"/>
                </a:ext>
                <a:ext uri="{FF2B5EF4-FFF2-40B4-BE49-F238E27FC236}">
                  <a16:creationId xmlns:a16="http://schemas.microsoft.com/office/drawing/2014/main" id="{00000000-0008-0000-0300-0000AC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05" name="Button 1965" hidden="1">
              <a:extLst>
                <a:ext uri="{63B3BB69-23CF-44E3-9099-C40C66FF867C}">
                  <a14:compatExt spid="_x0000_s12205"/>
                </a:ext>
                <a:ext uri="{FF2B5EF4-FFF2-40B4-BE49-F238E27FC236}">
                  <a16:creationId xmlns:a16="http://schemas.microsoft.com/office/drawing/2014/main" id="{00000000-0008-0000-0300-0000AD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06" name="Button 1966" hidden="1">
              <a:extLst>
                <a:ext uri="{63B3BB69-23CF-44E3-9099-C40C66FF867C}">
                  <a14:compatExt spid="_x0000_s12206"/>
                </a:ext>
                <a:ext uri="{FF2B5EF4-FFF2-40B4-BE49-F238E27FC236}">
                  <a16:creationId xmlns:a16="http://schemas.microsoft.com/office/drawing/2014/main" id="{00000000-0008-0000-0300-0000AE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07" name="Button 1967" hidden="1">
              <a:extLst>
                <a:ext uri="{63B3BB69-23CF-44E3-9099-C40C66FF867C}">
                  <a14:compatExt spid="_x0000_s12207"/>
                </a:ext>
                <a:ext uri="{FF2B5EF4-FFF2-40B4-BE49-F238E27FC236}">
                  <a16:creationId xmlns:a16="http://schemas.microsoft.com/office/drawing/2014/main" id="{00000000-0008-0000-0300-0000AF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08" name="Button 1968" hidden="1">
              <a:extLst>
                <a:ext uri="{63B3BB69-23CF-44E3-9099-C40C66FF867C}">
                  <a14:compatExt spid="_x0000_s12208"/>
                </a:ext>
                <a:ext uri="{FF2B5EF4-FFF2-40B4-BE49-F238E27FC236}">
                  <a16:creationId xmlns:a16="http://schemas.microsoft.com/office/drawing/2014/main" id="{00000000-0008-0000-0300-0000B0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09" name="Button 1969" hidden="1">
              <a:extLst>
                <a:ext uri="{63B3BB69-23CF-44E3-9099-C40C66FF867C}">
                  <a14:compatExt spid="_x0000_s12209"/>
                </a:ext>
                <a:ext uri="{FF2B5EF4-FFF2-40B4-BE49-F238E27FC236}">
                  <a16:creationId xmlns:a16="http://schemas.microsoft.com/office/drawing/2014/main" id="{00000000-0008-0000-0300-0000B1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10" name="Button 1970" hidden="1">
              <a:extLst>
                <a:ext uri="{63B3BB69-23CF-44E3-9099-C40C66FF867C}">
                  <a14:compatExt spid="_x0000_s12210"/>
                </a:ext>
                <a:ext uri="{FF2B5EF4-FFF2-40B4-BE49-F238E27FC236}">
                  <a16:creationId xmlns:a16="http://schemas.microsoft.com/office/drawing/2014/main" id="{00000000-0008-0000-0300-0000B2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11" name="Button 1971" hidden="1">
              <a:extLst>
                <a:ext uri="{63B3BB69-23CF-44E3-9099-C40C66FF867C}">
                  <a14:compatExt spid="_x0000_s12211"/>
                </a:ext>
                <a:ext uri="{FF2B5EF4-FFF2-40B4-BE49-F238E27FC236}">
                  <a16:creationId xmlns:a16="http://schemas.microsoft.com/office/drawing/2014/main" id="{00000000-0008-0000-0300-0000B3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12" name="Button 1972" hidden="1">
              <a:extLst>
                <a:ext uri="{63B3BB69-23CF-44E3-9099-C40C66FF867C}">
                  <a14:compatExt spid="_x0000_s12212"/>
                </a:ext>
                <a:ext uri="{FF2B5EF4-FFF2-40B4-BE49-F238E27FC236}">
                  <a16:creationId xmlns:a16="http://schemas.microsoft.com/office/drawing/2014/main" id="{00000000-0008-0000-0300-0000B4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13" name="Button 1973" hidden="1">
              <a:extLst>
                <a:ext uri="{63B3BB69-23CF-44E3-9099-C40C66FF867C}">
                  <a14:compatExt spid="_x0000_s12213"/>
                </a:ext>
                <a:ext uri="{FF2B5EF4-FFF2-40B4-BE49-F238E27FC236}">
                  <a16:creationId xmlns:a16="http://schemas.microsoft.com/office/drawing/2014/main" id="{00000000-0008-0000-0300-0000B5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14" name="Button 1974" hidden="1">
              <a:extLst>
                <a:ext uri="{63B3BB69-23CF-44E3-9099-C40C66FF867C}">
                  <a14:compatExt spid="_x0000_s12214"/>
                </a:ext>
                <a:ext uri="{FF2B5EF4-FFF2-40B4-BE49-F238E27FC236}">
                  <a16:creationId xmlns:a16="http://schemas.microsoft.com/office/drawing/2014/main" id="{00000000-0008-0000-0300-0000B6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15" name="Button 1975" hidden="1">
              <a:extLst>
                <a:ext uri="{63B3BB69-23CF-44E3-9099-C40C66FF867C}">
                  <a14:compatExt spid="_x0000_s12215"/>
                </a:ext>
                <a:ext uri="{FF2B5EF4-FFF2-40B4-BE49-F238E27FC236}">
                  <a16:creationId xmlns:a16="http://schemas.microsoft.com/office/drawing/2014/main" id="{00000000-0008-0000-0300-0000B7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16" name="Button 1976" hidden="1">
              <a:extLst>
                <a:ext uri="{63B3BB69-23CF-44E3-9099-C40C66FF867C}">
                  <a14:compatExt spid="_x0000_s12216"/>
                </a:ext>
                <a:ext uri="{FF2B5EF4-FFF2-40B4-BE49-F238E27FC236}">
                  <a16:creationId xmlns:a16="http://schemas.microsoft.com/office/drawing/2014/main" id="{00000000-0008-0000-0300-0000B8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17" name="Button 1977" hidden="1">
              <a:extLst>
                <a:ext uri="{63B3BB69-23CF-44E3-9099-C40C66FF867C}">
                  <a14:compatExt spid="_x0000_s12217"/>
                </a:ext>
                <a:ext uri="{FF2B5EF4-FFF2-40B4-BE49-F238E27FC236}">
                  <a16:creationId xmlns:a16="http://schemas.microsoft.com/office/drawing/2014/main" id="{00000000-0008-0000-0300-0000B9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18" name="Button 1978" hidden="1">
              <a:extLst>
                <a:ext uri="{63B3BB69-23CF-44E3-9099-C40C66FF867C}">
                  <a14:compatExt spid="_x0000_s12218"/>
                </a:ext>
                <a:ext uri="{FF2B5EF4-FFF2-40B4-BE49-F238E27FC236}">
                  <a16:creationId xmlns:a16="http://schemas.microsoft.com/office/drawing/2014/main" id="{00000000-0008-0000-0300-0000BA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19" name="Button 1979" hidden="1">
              <a:extLst>
                <a:ext uri="{63B3BB69-23CF-44E3-9099-C40C66FF867C}">
                  <a14:compatExt spid="_x0000_s12219"/>
                </a:ext>
                <a:ext uri="{FF2B5EF4-FFF2-40B4-BE49-F238E27FC236}">
                  <a16:creationId xmlns:a16="http://schemas.microsoft.com/office/drawing/2014/main" id="{00000000-0008-0000-0300-0000BB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20" name="Button 1980" hidden="1">
              <a:extLst>
                <a:ext uri="{63B3BB69-23CF-44E3-9099-C40C66FF867C}">
                  <a14:compatExt spid="_x0000_s12220"/>
                </a:ext>
                <a:ext uri="{FF2B5EF4-FFF2-40B4-BE49-F238E27FC236}">
                  <a16:creationId xmlns:a16="http://schemas.microsoft.com/office/drawing/2014/main" id="{00000000-0008-0000-0300-0000BC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21" name="Button 1981" hidden="1">
              <a:extLst>
                <a:ext uri="{63B3BB69-23CF-44E3-9099-C40C66FF867C}">
                  <a14:compatExt spid="_x0000_s12221"/>
                </a:ext>
                <a:ext uri="{FF2B5EF4-FFF2-40B4-BE49-F238E27FC236}">
                  <a16:creationId xmlns:a16="http://schemas.microsoft.com/office/drawing/2014/main" id="{00000000-0008-0000-0300-0000BD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22" name="Button 1982" hidden="1">
              <a:extLst>
                <a:ext uri="{63B3BB69-23CF-44E3-9099-C40C66FF867C}">
                  <a14:compatExt spid="_x0000_s12222"/>
                </a:ext>
                <a:ext uri="{FF2B5EF4-FFF2-40B4-BE49-F238E27FC236}">
                  <a16:creationId xmlns:a16="http://schemas.microsoft.com/office/drawing/2014/main" id="{00000000-0008-0000-0300-0000BE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23" name="Button 1983" hidden="1">
              <a:extLst>
                <a:ext uri="{63B3BB69-23CF-44E3-9099-C40C66FF867C}">
                  <a14:compatExt spid="_x0000_s12223"/>
                </a:ext>
                <a:ext uri="{FF2B5EF4-FFF2-40B4-BE49-F238E27FC236}">
                  <a16:creationId xmlns:a16="http://schemas.microsoft.com/office/drawing/2014/main" id="{00000000-0008-0000-0300-0000BF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24" name="Button 1984" hidden="1">
              <a:extLst>
                <a:ext uri="{63B3BB69-23CF-44E3-9099-C40C66FF867C}">
                  <a14:compatExt spid="_x0000_s12224"/>
                </a:ext>
                <a:ext uri="{FF2B5EF4-FFF2-40B4-BE49-F238E27FC236}">
                  <a16:creationId xmlns:a16="http://schemas.microsoft.com/office/drawing/2014/main" id="{00000000-0008-0000-0300-0000C0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25" name="Button 1985" hidden="1">
              <a:extLst>
                <a:ext uri="{63B3BB69-23CF-44E3-9099-C40C66FF867C}">
                  <a14:compatExt spid="_x0000_s12225"/>
                </a:ext>
                <a:ext uri="{FF2B5EF4-FFF2-40B4-BE49-F238E27FC236}">
                  <a16:creationId xmlns:a16="http://schemas.microsoft.com/office/drawing/2014/main" id="{00000000-0008-0000-0300-0000C1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26" name="Button 1986" hidden="1">
              <a:extLst>
                <a:ext uri="{63B3BB69-23CF-44E3-9099-C40C66FF867C}">
                  <a14:compatExt spid="_x0000_s12226"/>
                </a:ext>
                <a:ext uri="{FF2B5EF4-FFF2-40B4-BE49-F238E27FC236}">
                  <a16:creationId xmlns:a16="http://schemas.microsoft.com/office/drawing/2014/main" id="{00000000-0008-0000-0300-0000C2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27" name="Button 1987" hidden="1">
              <a:extLst>
                <a:ext uri="{63B3BB69-23CF-44E3-9099-C40C66FF867C}">
                  <a14:compatExt spid="_x0000_s12227"/>
                </a:ext>
                <a:ext uri="{FF2B5EF4-FFF2-40B4-BE49-F238E27FC236}">
                  <a16:creationId xmlns:a16="http://schemas.microsoft.com/office/drawing/2014/main" id="{00000000-0008-0000-0300-0000C3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28" name="Button 1988" hidden="1">
              <a:extLst>
                <a:ext uri="{63B3BB69-23CF-44E3-9099-C40C66FF867C}">
                  <a14:compatExt spid="_x0000_s12228"/>
                </a:ext>
                <a:ext uri="{FF2B5EF4-FFF2-40B4-BE49-F238E27FC236}">
                  <a16:creationId xmlns:a16="http://schemas.microsoft.com/office/drawing/2014/main" id="{00000000-0008-0000-0300-0000C4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29" name="Button 1989" hidden="1">
              <a:extLst>
                <a:ext uri="{63B3BB69-23CF-44E3-9099-C40C66FF867C}">
                  <a14:compatExt spid="_x0000_s12229"/>
                </a:ext>
                <a:ext uri="{FF2B5EF4-FFF2-40B4-BE49-F238E27FC236}">
                  <a16:creationId xmlns:a16="http://schemas.microsoft.com/office/drawing/2014/main" id="{00000000-0008-0000-0300-0000C5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30" name="Button 1990" hidden="1">
              <a:extLst>
                <a:ext uri="{63B3BB69-23CF-44E3-9099-C40C66FF867C}">
                  <a14:compatExt spid="_x0000_s12230"/>
                </a:ext>
                <a:ext uri="{FF2B5EF4-FFF2-40B4-BE49-F238E27FC236}">
                  <a16:creationId xmlns:a16="http://schemas.microsoft.com/office/drawing/2014/main" id="{00000000-0008-0000-0300-0000C6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31" name="Button 1991" hidden="1">
              <a:extLst>
                <a:ext uri="{63B3BB69-23CF-44E3-9099-C40C66FF867C}">
                  <a14:compatExt spid="_x0000_s12231"/>
                </a:ext>
                <a:ext uri="{FF2B5EF4-FFF2-40B4-BE49-F238E27FC236}">
                  <a16:creationId xmlns:a16="http://schemas.microsoft.com/office/drawing/2014/main" id="{00000000-0008-0000-0300-0000C7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32" name="Button 1992" hidden="1">
              <a:extLst>
                <a:ext uri="{63B3BB69-23CF-44E3-9099-C40C66FF867C}">
                  <a14:compatExt spid="_x0000_s12232"/>
                </a:ext>
                <a:ext uri="{FF2B5EF4-FFF2-40B4-BE49-F238E27FC236}">
                  <a16:creationId xmlns:a16="http://schemas.microsoft.com/office/drawing/2014/main" id="{00000000-0008-0000-0300-0000C8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33" name="Button 1993" hidden="1">
              <a:extLst>
                <a:ext uri="{63B3BB69-23CF-44E3-9099-C40C66FF867C}">
                  <a14:compatExt spid="_x0000_s12233"/>
                </a:ext>
                <a:ext uri="{FF2B5EF4-FFF2-40B4-BE49-F238E27FC236}">
                  <a16:creationId xmlns:a16="http://schemas.microsoft.com/office/drawing/2014/main" id="{00000000-0008-0000-0300-0000C9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34" name="Button 1994" hidden="1">
              <a:extLst>
                <a:ext uri="{63B3BB69-23CF-44E3-9099-C40C66FF867C}">
                  <a14:compatExt spid="_x0000_s12234"/>
                </a:ext>
                <a:ext uri="{FF2B5EF4-FFF2-40B4-BE49-F238E27FC236}">
                  <a16:creationId xmlns:a16="http://schemas.microsoft.com/office/drawing/2014/main" id="{00000000-0008-0000-0300-0000CA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35" name="Button 1995" hidden="1">
              <a:extLst>
                <a:ext uri="{63B3BB69-23CF-44E3-9099-C40C66FF867C}">
                  <a14:compatExt spid="_x0000_s12235"/>
                </a:ext>
                <a:ext uri="{FF2B5EF4-FFF2-40B4-BE49-F238E27FC236}">
                  <a16:creationId xmlns:a16="http://schemas.microsoft.com/office/drawing/2014/main" id="{00000000-0008-0000-0300-0000CB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36" name="Button 1996" hidden="1">
              <a:extLst>
                <a:ext uri="{63B3BB69-23CF-44E3-9099-C40C66FF867C}">
                  <a14:compatExt spid="_x0000_s12236"/>
                </a:ext>
                <a:ext uri="{FF2B5EF4-FFF2-40B4-BE49-F238E27FC236}">
                  <a16:creationId xmlns:a16="http://schemas.microsoft.com/office/drawing/2014/main" id="{00000000-0008-0000-0300-0000CC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37" name="Button 1997" hidden="1">
              <a:extLst>
                <a:ext uri="{63B3BB69-23CF-44E3-9099-C40C66FF867C}">
                  <a14:compatExt spid="_x0000_s12237"/>
                </a:ext>
                <a:ext uri="{FF2B5EF4-FFF2-40B4-BE49-F238E27FC236}">
                  <a16:creationId xmlns:a16="http://schemas.microsoft.com/office/drawing/2014/main" id="{00000000-0008-0000-0300-0000CD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38" name="Button 1998" hidden="1">
              <a:extLst>
                <a:ext uri="{63B3BB69-23CF-44E3-9099-C40C66FF867C}">
                  <a14:compatExt spid="_x0000_s12238"/>
                </a:ext>
                <a:ext uri="{FF2B5EF4-FFF2-40B4-BE49-F238E27FC236}">
                  <a16:creationId xmlns:a16="http://schemas.microsoft.com/office/drawing/2014/main" id="{00000000-0008-0000-0300-0000CE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39" name="Button 1999" hidden="1">
              <a:extLst>
                <a:ext uri="{63B3BB69-23CF-44E3-9099-C40C66FF867C}">
                  <a14:compatExt spid="_x0000_s12239"/>
                </a:ext>
                <a:ext uri="{FF2B5EF4-FFF2-40B4-BE49-F238E27FC236}">
                  <a16:creationId xmlns:a16="http://schemas.microsoft.com/office/drawing/2014/main" id="{00000000-0008-0000-0300-0000CF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40" name="Button 2000" hidden="1">
              <a:extLst>
                <a:ext uri="{63B3BB69-23CF-44E3-9099-C40C66FF867C}">
                  <a14:compatExt spid="_x0000_s12240"/>
                </a:ext>
                <a:ext uri="{FF2B5EF4-FFF2-40B4-BE49-F238E27FC236}">
                  <a16:creationId xmlns:a16="http://schemas.microsoft.com/office/drawing/2014/main" id="{00000000-0008-0000-0300-0000D0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41" name="Button 2001" hidden="1">
              <a:extLst>
                <a:ext uri="{63B3BB69-23CF-44E3-9099-C40C66FF867C}">
                  <a14:compatExt spid="_x0000_s12241"/>
                </a:ext>
                <a:ext uri="{FF2B5EF4-FFF2-40B4-BE49-F238E27FC236}">
                  <a16:creationId xmlns:a16="http://schemas.microsoft.com/office/drawing/2014/main" id="{00000000-0008-0000-0300-0000D1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42" name="Button 2002" hidden="1">
              <a:extLst>
                <a:ext uri="{63B3BB69-23CF-44E3-9099-C40C66FF867C}">
                  <a14:compatExt spid="_x0000_s12242"/>
                </a:ext>
                <a:ext uri="{FF2B5EF4-FFF2-40B4-BE49-F238E27FC236}">
                  <a16:creationId xmlns:a16="http://schemas.microsoft.com/office/drawing/2014/main" id="{00000000-0008-0000-0300-0000D2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43" name="Button 2003" hidden="1">
              <a:extLst>
                <a:ext uri="{63B3BB69-23CF-44E3-9099-C40C66FF867C}">
                  <a14:compatExt spid="_x0000_s12243"/>
                </a:ext>
                <a:ext uri="{FF2B5EF4-FFF2-40B4-BE49-F238E27FC236}">
                  <a16:creationId xmlns:a16="http://schemas.microsoft.com/office/drawing/2014/main" id="{00000000-0008-0000-0300-0000D3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44" name="Button 2004" hidden="1">
              <a:extLst>
                <a:ext uri="{63B3BB69-23CF-44E3-9099-C40C66FF867C}">
                  <a14:compatExt spid="_x0000_s12244"/>
                </a:ext>
                <a:ext uri="{FF2B5EF4-FFF2-40B4-BE49-F238E27FC236}">
                  <a16:creationId xmlns:a16="http://schemas.microsoft.com/office/drawing/2014/main" id="{00000000-0008-0000-0300-0000D4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45" name="Button 2005" hidden="1">
              <a:extLst>
                <a:ext uri="{63B3BB69-23CF-44E3-9099-C40C66FF867C}">
                  <a14:compatExt spid="_x0000_s12245"/>
                </a:ext>
                <a:ext uri="{FF2B5EF4-FFF2-40B4-BE49-F238E27FC236}">
                  <a16:creationId xmlns:a16="http://schemas.microsoft.com/office/drawing/2014/main" id="{00000000-0008-0000-0300-0000D5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46" name="Button 2006" hidden="1">
              <a:extLst>
                <a:ext uri="{63B3BB69-23CF-44E3-9099-C40C66FF867C}">
                  <a14:compatExt spid="_x0000_s12246"/>
                </a:ext>
                <a:ext uri="{FF2B5EF4-FFF2-40B4-BE49-F238E27FC236}">
                  <a16:creationId xmlns:a16="http://schemas.microsoft.com/office/drawing/2014/main" id="{00000000-0008-0000-0300-0000D6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47" name="Button 2007" hidden="1">
              <a:extLst>
                <a:ext uri="{63B3BB69-23CF-44E3-9099-C40C66FF867C}">
                  <a14:compatExt spid="_x0000_s12247"/>
                </a:ext>
                <a:ext uri="{FF2B5EF4-FFF2-40B4-BE49-F238E27FC236}">
                  <a16:creationId xmlns:a16="http://schemas.microsoft.com/office/drawing/2014/main" id="{00000000-0008-0000-0300-0000D7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48" name="Button 2008" hidden="1">
              <a:extLst>
                <a:ext uri="{63B3BB69-23CF-44E3-9099-C40C66FF867C}">
                  <a14:compatExt spid="_x0000_s12248"/>
                </a:ext>
                <a:ext uri="{FF2B5EF4-FFF2-40B4-BE49-F238E27FC236}">
                  <a16:creationId xmlns:a16="http://schemas.microsoft.com/office/drawing/2014/main" id="{00000000-0008-0000-0300-0000D8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49" name="Button 2009" hidden="1">
              <a:extLst>
                <a:ext uri="{63B3BB69-23CF-44E3-9099-C40C66FF867C}">
                  <a14:compatExt spid="_x0000_s12249"/>
                </a:ext>
                <a:ext uri="{FF2B5EF4-FFF2-40B4-BE49-F238E27FC236}">
                  <a16:creationId xmlns:a16="http://schemas.microsoft.com/office/drawing/2014/main" id="{00000000-0008-0000-0300-0000D9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50" name="Button 2010" hidden="1">
              <a:extLst>
                <a:ext uri="{63B3BB69-23CF-44E3-9099-C40C66FF867C}">
                  <a14:compatExt spid="_x0000_s12250"/>
                </a:ext>
                <a:ext uri="{FF2B5EF4-FFF2-40B4-BE49-F238E27FC236}">
                  <a16:creationId xmlns:a16="http://schemas.microsoft.com/office/drawing/2014/main" id="{00000000-0008-0000-0300-0000DA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51" name="Button 2011" hidden="1">
              <a:extLst>
                <a:ext uri="{63B3BB69-23CF-44E3-9099-C40C66FF867C}">
                  <a14:compatExt spid="_x0000_s12251"/>
                </a:ext>
                <a:ext uri="{FF2B5EF4-FFF2-40B4-BE49-F238E27FC236}">
                  <a16:creationId xmlns:a16="http://schemas.microsoft.com/office/drawing/2014/main" id="{00000000-0008-0000-0300-0000DB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52" name="Button 2012" hidden="1">
              <a:extLst>
                <a:ext uri="{63B3BB69-23CF-44E3-9099-C40C66FF867C}">
                  <a14:compatExt spid="_x0000_s12252"/>
                </a:ext>
                <a:ext uri="{FF2B5EF4-FFF2-40B4-BE49-F238E27FC236}">
                  <a16:creationId xmlns:a16="http://schemas.microsoft.com/office/drawing/2014/main" id="{00000000-0008-0000-0300-0000DC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53" name="Button 2013" hidden="1">
              <a:extLst>
                <a:ext uri="{63B3BB69-23CF-44E3-9099-C40C66FF867C}">
                  <a14:compatExt spid="_x0000_s12253"/>
                </a:ext>
                <a:ext uri="{FF2B5EF4-FFF2-40B4-BE49-F238E27FC236}">
                  <a16:creationId xmlns:a16="http://schemas.microsoft.com/office/drawing/2014/main" id="{00000000-0008-0000-0300-0000DD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54" name="Button 2014" hidden="1">
              <a:extLst>
                <a:ext uri="{63B3BB69-23CF-44E3-9099-C40C66FF867C}">
                  <a14:compatExt spid="_x0000_s12254"/>
                </a:ext>
                <a:ext uri="{FF2B5EF4-FFF2-40B4-BE49-F238E27FC236}">
                  <a16:creationId xmlns:a16="http://schemas.microsoft.com/office/drawing/2014/main" id="{00000000-0008-0000-0300-0000DE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55" name="Button 2015" hidden="1">
              <a:extLst>
                <a:ext uri="{63B3BB69-23CF-44E3-9099-C40C66FF867C}">
                  <a14:compatExt spid="_x0000_s12255"/>
                </a:ext>
                <a:ext uri="{FF2B5EF4-FFF2-40B4-BE49-F238E27FC236}">
                  <a16:creationId xmlns:a16="http://schemas.microsoft.com/office/drawing/2014/main" id="{00000000-0008-0000-0300-0000DF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56" name="Button 2016" hidden="1">
              <a:extLst>
                <a:ext uri="{63B3BB69-23CF-44E3-9099-C40C66FF867C}">
                  <a14:compatExt spid="_x0000_s12256"/>
                </a:ext>
                <a:ext uri="{FF2B5EF4-FFF2-40B4-BE49-F238E27FC236}">
                  <a16:creationId xmlns:a16="http://schemas.microsoft.com/office/drawing/2014/main" id="{00000000-0008-0000-0300-0000E0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57" name="Button 2017" hidden="1">
              <a:extLst>
                <a:ext uri="{63B3BB69-23CF-44E3-9099-C40C66FF867C}">
                  <a14:compatExt spid="_x0000_s12257"/>
                </a:ext>
                <a:ext uri="{FF2B5EF4-FFF2-40B4-BE49-F238E27FC236}">
                  <a16:creationId xmlns:a16="http://schemas.microsoft.com/office/drawing/2014/main" id="{00000000-0008-0000-0300-0000E1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58" name="Button 2018" hidden="1">
              <a:extLst>
                <a:ext uri="{63B3BB69-23CF-44E3-9099-C40C66FF867C}">
                  <a14:compatExt spid="_x0000_s12258"/>
                </a:ext>
                <a:ext uri="{FF2B5EF4-FFF2-40B4-BE49-F238E27FC236}">
                  <a16:creationId xmlns:a16="http://schemas.microsoft.com/office/drawing/2014/main" id="{00000000-0008-0000-0300-0000E2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59" name="Button 2019" hidden="1">
              <a:extLst>
                <a:ext uri="{63B3BB69-23CF-44E3-9099-C40C66FF867C}">
                  <a14:compatExt spid="_x0000_s12259"/>
                </a:ext>
                <a:ext uri="{FF2B5EF4-FFF2-40B4-BE49-F238E27FC236}">
                  <a16:creationId xmlns:a16="http://schemas.microsoft.com/office/drawing/2014/main" id="{00000000-0008-0000-0300-0000E3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60" name="Button 2020" hidden="1">
              <a:extLst>
                <a:ext uri="{63B3BB69-23CF-44E3-9099-C40C66FF867C}">
                  <a14:compatExt spid="_x0000_s12260"/>
                </a:ext>
                <a:ext uri="{FF2B5EF4-FFF2-40B4-BE49-F238E27FC236}">
                  <a16:creationId xmlns:a16="http://schemas.microsoft.com/office/drawing/2014/main" id="{00000000-0008-0000-0300-0000E4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61" name="Button 2021" hidden="1">
              <a:extLst>
                <a:ext uri="{63B3BB69-23CF-44E3-9099-C40C66FF867C}">
                  <a14:compatExt spid="_x0000_s12261"/>
                </a:ext>
                <a:ext uri="{FF2B5EF4-FFF2-40B4-BE49-F238E27FC236}">
                  <a16:creationId xmlns:a16="http://schemas.microsoft.com/office/drawing/2014/main" id="{00000000-0008-0000-0300-0000E5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62" name="Button 2022" hidden="1">
              <a:extLst>
                <a:ext uri="{63B3BB69-23CF-44E3-9099-C40C66FF867C}">
                  <a14:compatExt spid="_x0000_s12262"/>
                </a:ext>
                <a:ext uri="{FF2B5EF4-FFF2-40B4-BE49-F238E27FC236}">
                  <a16:creationId xmlns:a16="http://schemas.microsoft.com/office/drawing/2014/main" id="{00000000-0008-0000-0300-0000E6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63" name="Button 2023" hidden="1">
              <a:extLst>
                <a:ext uri="{63B3BB69-23CF-44E3-9099-C40C66FF867C}">
                  <a14:compatExt spid="_x0000_s12263"/>
                </a:ext>
                <a:ext uri="{FF2B5EF4-FFF2-40B4-BE49-F238E27FC236}">
                  <a16:creationId xmlns:a16="http://schemas.microsoft.com/office/drawing/2014/main" id="{00000000-0008-0000-0300-0000E7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64" name="Button 2024" hidden="1">
              <a:extLst>
                <a:ext uri="{63B3BB69-23CF-44E3-9099-C40C66FF867C}">
                  <a14:compatExt spid="_x0000_s12264"/>
                </a:ext>
                <a:ext uri="{FF2B5EF4-FFF2-40B4-BE49-F238E27FC236}">
                  <a16:creationId xmlns:a16="http://schemas.microsoft.com/office/drawing/2014/main" id="{00000000-0008-0000-0300-0000E8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65" name="Button 2025" hidden="1">
              <a:extLst>
                <a:ext uri="{63B3BB69-23CF-44E3-9099-C40C66FF867C}">
                  <a14:compatExt spid="_x0000_s12265"/>
                </a:ext>
                <a:ext uri="{FF2B5EF4-FFF2-40B4-BE49-F238E27FC236}">
                  <a16:creationId xmlns:a16="http://schemas.microsoft.com/office/drawing/2014/main" id="{00000000-0008-0000-0300-0000E9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66" name="Button 2026" hidden="1">
              <a:extLst>
                <a:ext uri="{63B3BB69-23CF-44E3-9099-C40C66FF867C}">
                  <a14:compatExt spid="_x0000_s12266"/>
                </a:ext>
                <a:ext uri="{FF2B5EF4-FFF2-40B4-BE49-F238E27FC236}">
                  <a16:creationId xmlns:a16="http://schemas.microsoft.com/office/drawing/2014/main" id="{00000000-0008-0000-0300-0000EA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67" name="Button 2027" hidden="1">
              <a:extLst>
                <a:ext uri="{63B3BB69-23CF-44E3-9099-C40C66FF867C}">
                  <a14:compatExt spid="_x0000_s12267"/>
                </a:ext>
                <a:ext uri="{FF2B5EF4-FFF2-40B4-BE49-F238E27FC236}">
                  <a16:creationId xmlns:a16="http://schemas.microsoft.com/office/drawing/2014/main" id="{00000000-0008-0000-0300-0000EB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68" name="Button 2028" hidden="1">
              <a:extLst>
                <a:ext uri="{63B3BB69-23CF-44E3-9099-C40C66FF867C}">
                  <a14:compatExt spid="_x0000_s12268"/>
                </a:ext>
                <a:ext uri="{FF2B5EF4-FFF2-40B4-BE49-F238E27FC236}">
                  <a16:creationId xmlns:a16="http://schemas.microsoft.com/office/drawing/2014/main" id="{00000000-0008-0000-0300-0000EC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69" name="Button 2029" hidden="1">
              <a:extLst>
                <a:ext uri="{63B3BB69-23CF-44E3-9099-C40C66FF867C}">
                  <a14:compatExt spid="_x0000_s12269"/>
                </a:ext>
                <a:ext uri="{FF2B5EF4-FFF2-40B4-BE49-F238E27FC236}">
                  <a16:creationId xmlns:a16="http://schemas.microsoft.com/office/drawing/2014/main" id="{00000000-0008-0000-0300-0000ED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70" name="Button 2030" hidden="1">
              <a:extLst>
                <a:ext uri="{63B3BB69-23CF-44E3-9099-C40C66FF867C}">
                  <a14:compatExt spid="_x0000_s12270"/>
                </a:ext>
                <a:ext uri="{FF2B5EF4-FFF2-40B4-BE49-F238E27FC236}">
                  <a16:creationId xmlns:a16="http://schemas.microsoft.com/office/drawing/2014/main" id="{00000000-0008-0000-0300-0000EE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71" name="Button 2031" hidden="1">
              <a:extLst>
                <a:ext uri="{63B3BB69-23CF-44E3-9099-C40C66FF867C}">
                  <a14:compatExt spid="_x0000_s12271"/>
                </a:ext>
                <a:ext uri="{FF2B5EF4-FFF2-40B4-BE49-F238E27FC236}">
                  <a16:creationId xmlns:a16="http://schemas.microsoft.com/office/drawing/2014/main" id="{00000000-0008-0000-0300-0000EF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72" name="Button 2032" hidden="1">
              <a:extLst>
                <a:ext uri="{63B3BB69-23CF-44E3-9099-C40C66FF867C}">
                  <a14:compatExt spid="_x0000_s12272"/>
                </a:ext>
                <a:ext uri="{FF2B5EF4-FFF2-40B4-BE49-F238E27FC236}">
                  <a16:creationId xmlns:a16="http://schemas.microsoft.com/office/drawing/2014/main" id="{00000000-0008-0000-0300-0000F0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73" name="Button 2033" hidden="1">
              <a:extLst>
                <a:ext uri="{63B3BB69-23CF-44E3-9099-C40C66FF867C}">
                  <a14:compatExt spid="_x0000_s12273"/>
                </a:ext>
                <a:ext uri="{FF2B5EF4-FFF2-40B4-BE49-F238E27FC236}">
                  <a16:creationId xmlns:a16="http://schemas.microsoft.com/office/drawing/2014/main" id="{00000000-0008-0000-0300-0000F1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74" name="Button 2034" hidden="1">
              <a:extLst>
                <a:ext uri="{63B3BB69-23CF-44E3-9099-C40C66FF867C}">
                  <a14:compatExt spid="_x0000_s12274"/>
                </a:ext>
                <a:ext uri="{FF2B5EF4-FFF2-40B4-BE49-F238E27FC236}">
                  <a16:creationId xmlns:a16="http://schemas.microsoft.com/office/drawing/2014/main" id="{00000000-0008-0000-0300-0000F2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75" name="Button 2035" hidden="1">
              <a:extLst>
                <a:ext uri="{63B3BB69-23CF-44E3-9099-C40C66FF867C}">
                  <a14:compatExt spid="_x0000_s12275"/>
                </a:ext>
                <a:ext uri="{FF2B5EF4-FFF2-40B4-BE49-F238E27FC236}">
                  <a16:creationId xmlns:a16="http://schemas.microsoft.com/office/drawing/2014/main" id="{00000000-0008-0000-0300-0000F3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76" name="Button 2036" hidden="1">
              <a:extLst>
                <a:ext uri="{63B3BB69-23CF-44E3-9099-C40C66FF867C}">
                  <a14:compatExt spid="_x0000_s12276"/>
                </a:ext>
                <a:ext uri="{FF2B5EF4-FFF2-40B4-BE49-F238E27FC236}">
                  <a16:creationId xmlns:a16="http://schemas.microsoft.com/office/drawing/2014/main" id="{00000000-0008-0000-0300-0000F4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77" name="Button 2037" hidden="1">
              <a:extLst>
                <a:ext uri="{63B3BB69-23CF-44E3-9099-C40C66FF867C}">
                  <a14:compatExt spid="_x0000_s12277"/>
                </a:ext>
                <a:ext uri="{FF2B5EF4-FFF2-40B4-BE49-F238E27FC236}">
                  <a16:creationId xmlns:a16="http://schemas.microsoft.com/office/drawing/2014/main" id="{00000000-0008-0000-0300-0000F5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78" name="Button 2038" hidden="1">
              <a:extLst>
                <a:ext uri="{63B3BB69-23CF-44E3-9099-C40C66FF867C}">
                  <a14:compatExt spid="_x0000_s12278"/>
                </a:ext>
                <a:ext uri="{FF2B5EF4-FFF2-40B4-BE49-F238E27FC236}">
                  <a16:creationId xmlns:a16="http://schemas.microsoft.com/office/drawing/2014/main" id="{00000000-0008-0000-0300-0000F6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79" name="Button 2039" hidden="1">
              <a:extLst>
                <a:ext uri="{63B3BB69-23CF-44E3-9099-C40C66FF867C}">
                  <a14:compatExt spid="_x0000_s12279"/>
                </a:ext>
                <a:ext uri="{FF2B5EF4-FFF2-40B4-BE49-F238E27FC236}">
                  <a16:creationId xmlns:a16="http://schemas.microsoft.com/office/drawing/2014/main" id="{00000000-0008-0000-0300-0000F7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80" name="Button 2040" hidden="1">
              <a:extLst>
                <a:ext uri="{63B3BB69-23CF-44E3-9099-C40C66FF867C}">
                  <a14:compatExt spid="_x0000_s12280"/>
                </a:ext>
                <a:ext uri="{FF2B5EF4-FFF2-40B4-BE49-F238E27FC236}">
                  <a16:creationId xmlns:a16="http://schemas.microsoft.com/office/drawing/2014/main" id="{00000000-0008-0000-0300-0000F8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81" name="Button 2041" hidden="1">
              <a:extLst>
                <a:ext uri="{63B3BB69-23CF-44E3-9099-C40C66FF867C}">
                  <a14:compatExt spid="_x0000_s12281"/>
                </a:ext>
                <a:ext uri="{FF2B5EF4-FFF2-40B4-BE49-F238E27FC236}">
                  <a16:creationId xmlns:a16="http://schemas.microsoft.com/office/drawing/2014/main" id="{00000000-0008-0000-0300-0000F9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82" name="Button 2042" hidden="1">
              <a:extLst>
                <a:ext uri="{63B3BB69-23CF-44E3-9099-C40C66FF867C}">
                  <a14:compatExt spid="_x0000_s12282"/>
                </a:ext>
                <a:ext uri="{FF2B5EF4-FFF2-40B4-BE49-F238E27FC236}">
                  <a16:creationId xmlns:a16="http://schemas.microsoft.com/office/drawing/2014/main" id="{00000000-0008-0000-0300-0000FA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83" name="Button 2043" hidden="1">
              <a:extLst>
                <a:ext uri="{63B3BB69-23CF-44E3-9099-C40C66FF867C}">
                  <a14:compatExt spid="_x0000_s12283"/>
                </a:ext>
                <a:ext uri="{FF2B5EF4-FFF2-40B4-BE49-F238E27FC236}">
                  <a16:creationId xmlns:a16="http://schemas.microsoft.com/office/drawing/2014/main" id="{00000000-0008-0000-0300-0000FB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84" name="Button 2044" hidden="1">
              <a:extLst>
                <a:ext uri="{63B3BB69-23CF-44E3-9099-C40C66FF867C}">
                  <a14:compatExt spid="_x0000_s12284"/>
                </a:ext>
                <a:ext uri="{FF2B5EF4-FFF2-40B4-BE49-F238E27FC236}">
                  <a16:creationId xmlns:a16="http://schemas.microsoft.com/office/drawing/2014/main" id="{00000000-0008-0000-0300-0000FC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85" name="Button 2045" hidden="1">
              <a:extLst>
                <a:ext uri="{63B3BB69-23CF-44E3-9099-C40C66FF867C}">
                  <a14:compatExt spid="_x0000_s12285"/>
                </a:ext>
                <a:ext uri="{FF2B5EF4-FFF2-40B4-BE49-F238E27FC236}">
                  <a16:creationId xmlns:a16="http://schemas.microsoft.com/office/drawing/2014/main" id="{00000000-0008-0000-0300-0000FD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86" name="Button 2046" hidden="1">
              <a:extLst>
                <a:ext uri="{63B3BB69-23CF-44E3-9099-C40C66FF867C}">
                  <a14:compatExt spid="_x0000_s12286"/>
                </a:ext>
                <a:ext uri="{FF2B5EF4-FFF2-40B4-BE49-F238E27FC236}">
                  <a16:creationId xmlns:a16="http://schemas.microsoft.com/office/drawing/2014/main" id="{00000000-0008-0000-0300-0000FE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87" name="Button 2047" hidden="1">
              <a:extLst>
                <a:ext uri="{63B3BB69-23CF-44E3-9099-C40C66FF867C}">
                  <a14:compatExt spid="_x0000_s12287"/>
                </a:ext>
                <a:ext uri="{FF2B5EF4-FFF2-40B4-BE49-F238E27FC236}">
                  <a16:creationId xmlns:a16="http://schemas.microsoft.com/office/drawing/2014/main" id="{00000000-0008-0000-0300-0000FF2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88" name="Button 2048" hidden="1">
              <a:extLst>
                <a:ext uri="{63B3BB69-23CF-44E3-9099-C40C66FF867C}">
                  <a14:compatExt spid="_x0000_s12288"/>
                </a:ext>
                <a:ext uri="{FF2B5EF4-FFF2-40B4-BE49-F238E27FC236}">
                  <a16:creationId xmlns:a16="http://schemas.microsoft.com/office/drawing/2014/main" id="{00000000-0008-0000-0300-00000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89" name="Button 2049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3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90" name="Button 2050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3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91" name="Button 2051" hidden="1">
              <a:extLst>
                <a:ext uri="{63B3BB69-23CF-44E3-9099-C40C66FF867C}">
                  <a14:compatExt spid="_x0000_s12291"/>
                </a:ext>
                <a:ext uri="{FF2B5EF4-FFF2-40B4-BE49-F238E27FC236}">
                  <a16:creationId xmlns:a16="http://schemas.microsoft.com/office/drawing/2014/main" id="{00000000-0008-0000-0300-00000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92" name="Button 2052" hidden="1">
              <a:extLst>
                <a:ext uri="{63B3BB69-23CF-44E3-9099-C40C66FF867C}">
                  <a14:compatExt spid="_x0000_s12292"/>
                </a:ext>
                <a:ext uri="{FF2B5EF4-FFF2-40B4-BE49-F238E27FC236}">
                  <a16:creationId xmlns:a16="http://schemas.microsoft.com/office/drawing/2014/main" id="{00000000-0008-0000-0300-00000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93" name="Button 2053" hidden="1">
              <a:extLst>
                <a:ext uri="{63B3BB69-23CF-44E3-9099-C40C66FF867C}">
                  <a14:compatExt spid="_x0000_s12293"/>
                </a:ext>
                <a:ext uri="{FF2B5EF4-FFF2-40B4-BE49-F238E27FC236}">
                  <a16:creationId xmlns:a16="http://schemas.microsoft.com/office/drawing/2014/main" id="{00000000-0008-0000-0300-00000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94" name="Button 2054" hidden="1">
              <a:extLst>
                <a:ext uri="{63B3BB69-23CF-44E3-9099-C40C66FF867C}">
                  <a14:compatExt spid="_x0000_s12294"/>
                </a:ext>
                <a:ext uri="{FF2B5EF4-FFF2-40B4-BE49-F238E27FC236}">
                  <a16:creationId xmlns:a16="http://schemas.microsoft.com/office/drawing/2014/main" id="{00000000-0008-0000-0300-00000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95" name="Button 2055" hidden="1">
              <a:extLst>
                <a:ext uri="{63B3BB69-23CF-44E3-9099-C40C66FF867C}">
                  <a14:compatExt spid="_x0000_s12295"/>
                </a:ext>
                <a:ext uri="{FF2B5EF4-FFF2-40B4-BE49-F238E27FC236}">
                  <a16:creationId xmlns:a16="http://schemas.microsoft.com/office/drawing/2014/main" id="{00000000-0008-0000-0300-00000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96" name="Button 2056" hidden="1">
              <a:extLst>
                <a:ext uri="{63B3BB69-23CF-44E3-9099-C40C66FF867C}">
                  <a14:compatExt spid="_x0000_s12296"/>
                </a:ext>
                <a:ext uri="{FF2B5EF4-FFF2-40B4-BE49-F238E27FC236}">
                  <a16:creationId xmlns:a16="http://schemas.microsoft.com/office/drawing/2014/main" id="{00000000-0008-0000-0300-00000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97" name="Button 2057" hidden="1">
              <a:extLst>
                <a:ext uri="{63B3BB69-23CF-44E3-9099-C40C66FF867C}">
                  <a14:compatExt spid="_x0000_s12297"/>
                </a:ext>
                <a:ext uri="{FF2B5EF4-FFF2-40B4-BE49-F238E27FC236}">
                  <a16:creationId xmlns:a16="http://schemas.microsoft.com/office/drawing/2014/main" id="{00000000-0008-0000-0300-00000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98" name="Button 2058" hidden="1">
              <a:extLst>
                <a:ext uri="{63B3BB69-23CF-44E3-9099-C40C66FF867C}">
                  <a14:compatExt spid="_x0000_s12298"/>
                </a:ext>
                <a:ext uri="{FF2B5EF4-FFF2-40B4-BE49-F238E27FC236}">
                  <a16:creationId xmlns:a16="http://schemas.microsoft.com/office/drawing/2014/main" id="{00000000-0008-0000-0300-00000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299" name="Button 2059" hidden="1">
              <a:extLst>
                <a:ext uri="{63B3BB69-23CF-44E3-9099-C40C66FF867C}">
                  <a14:compatExt spid="_x0000_s12299"/>
                </a:ext>
                <a:ext uri="{FF2B5EF4-FFF2-40B4-BE49-F238E27FC236}">
                  <a16:creationId xmlns:a16="http://schemas.microsoft.com/office/drawing/2014/main" id="{00000000-0008-0000-0300-00000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00" name="Button 2060" hidden="1">
              <a:extLst>
                <a:ext uri="{63B3BB69-23CF-44E3-9099-C40C66FF867C}">
                  <a14:compatExt spid="_x0000_s12300"/>
                </a:ext>
                <a:ext uri="{FF2B5EF4-FFF2-40B4-BE49-F238E27FC236}">
                  <a16:creationId xmlns:a16="http://schemas.microsoft.com/office/drawing/2014/main" id="{00000000-0008-0000-0300-00000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01" name="Button 2061" hidden="1">
              <a:extLst>
                <a:ext uri="{63B3BB69-23CF-44E3-9099-C40C66FF867C}">
                  <a14:compatExt spid="_x0000_s12301"/>
                </a:ext>
                <a:ext uri="{FF2B5EF4-FFF2-40B4-BE49-F238E27FC236}">
                  <a16:creationId xmlns:a16="http://schemas.microsoft.com/office/drawing/2014/main" id="{00000000-0008-0000-0300-00000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02" name="Button 2062" hidden="1">
              <a:extLst>
                <a:ext uri="{63B3BB69-23CF-44E3-9099-C40C66FF867C}">
                  <a14:compatExt spid="_x0000_s12302"/>
                </a:ext>
                <a:ext uri="{FF2B5EF4-FFF2-40B4-BE49-F238E27FC236}">
                  <a16:creationId xmlns:a16="http://schemas.microsoft.com/office/drawing/2014/main" id="{00000000-0008-0000-0300-00000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03" name="Button 2063" hidden="1">
              <a:extLst>
                <a:ext uri="{63B3BB69-23CF-44E3-9099-C40C66FF867C}">
                  <a14:compatExt spid="_x0000_s12303"/>
                </a:ext>
                <a:ext uri="{FF2B5EF4-FFF2-40B4-BE49-F238E27FC236}">
                  <a16:creationId xmlns:a16="http://schemas.microsoft.com/office/drawing/2014/main" id="{00000000-0008-0000-0300-00000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04" name="Button 2064" hidden="1">
              <a:extLst>
                <a:ext uri="{63B3BB69-23CF-44E3-9099-C40C66FF867C}">
                  <a14:compatExt spid="_x0000_s12304"/>
                </a:ext>
                <a:ext uri="{FF2B5EF4-FFF2-40B4-BE49-F238E27FC236}">
                  <a16:creationId xmlns:a16="http://schemas.microsoft.com/office/drawing/2014/main" id="{00000000-0008-0000-0300-00001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05" name="Button 2065" hidden="1">
              <a:extLst>
                <a:ext uri="{63B3BB69-23CF-44E3-9099-C40C66FF867C}">
                  <a14:compatExt spid="_x0000_s12305"/>
                </a:ext>
                <a:ext uri="{FF2B5EF4-FFF2-40B4-BE49-F238E27FC236}">
                  <a16:creationId xmlns:a16="http://schemas.microsoft.com/office/drawing/2014/main" id="{00000000-0008-0000-0300-00001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06" name="Button 2066" hidden="1">
              <a:extLst>
                <a:ext uri="{63B3BB69-23CF-44E3-9099-C40C66FF867C}">
                  <a14:compatExt spid="_x0000_s12306"/>
                </a:ext>
                <a:ext uri="{FF2B5EF4-FFF2-40B4-BE49-F238E27FC236}">
                  <a16:creationId xmlns:a16="http://schemas.microsoft.com/office/drawing/2014/main" id="{00000000-0008-0000-0300-00001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07" name="Button 2067" hidden="1">
              <a:extLst>
                <a:ext uri="{63B3BB69-23CF-44E3-9099-C40C66FF867C}">
                  <a14:compatExt spid="_x0000_s12307"/>
                </a:ext>
                <a:ext uri="{FF2B5EF4-FFF2-40B4-BE49-F238E27FC236}">
                  <a16:creationId xmlns:a16="http://schemas.microsoft.com/office/drawing/2014/main" id="{00000000-0008-0000-0300-00001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08" name="Button 2068" hidden="1">
              <a:extLst>
                <a:ext uri="{63B3BB69-23CF-44E3-9099-C40C66FF867C}">
                  <a14:compatExt spid="_x0000_s12308"/>
                </a:ext>
                <a:ext uri="{FF2B5EF4-FFF2-40B4-BE49-F238E27FC236}">
                  <a16:creationId xmlns:a16="http://schemas.microsoft.com/office/drawing/2014/main" id="{00000000-0008-0000-0300-00001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09" name="Button 2069" hidden="1">
              <a:extLst>
                <a:ext uri="{63B3BB69-23CF-44E3-9099-C40C66FF867C}">
                  <a14:compatExt spid="_x0000_s12309"/>
                </a:ext>
                <a:ext uri="{FF2B5EF4-FFF2-40B4-BE49-F238E27FC236}">
                  <a16:creationId xmlns:a16="http://schemas.microsoft.com/office/drawing/2014/main" id="{00000000-0008-0000-0300-00001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10" name="Button 2070" hidden="1">
              <a:extLst>
                <a:ext uri="{63B3BB69-23CF-44E3-9099-C40C66FF867C}">
                  <a14:compatExt spid="_x0000_s12310"/>
                </a:ext>
                <a:ext uri="{FF2B5EF4-FFF2-40B4-BE49-F238E27FC236}">
                  <a16:creationId xmlns:a16="http://schemas.microsoft.com/office/drawing/2014/main" id="{00000000-0008-0000-0300-00001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11" name="Button 2071" hidden="1">
              <a:extLst>
                <a:ext uri="{63B3BB69-23CF-44E3-9099-C40C66FF867C}">
                  <a14:compatExt spid="_x0000_s12311"/>
                </a:ext>
                <a:ext uri="{FF2B5EF4-FFF2-40B4-BE49-F238E27FC236}">
                  <a16:creationId xmlns:a16="http://schemas.microsoft.com/office/drawing/2014/main" id="{00000000-0008-0000-0300-00001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12" name="Button 2072" hidden="1">
              <a:extLst>
                <a:ext uri="{63B3BB69-23CF-44E3-9099-C40C66FF867C}">
                  <a14:compatExt spid="_x0000_s12312"/>
                </a:ext>
                <a:ext uri="{FF2B5EF4-FFF2-40B4-BE49-F238E27FC236}">
                  <a16:creationId xmlns:a16="http://schemas.microsoft.com/office/drawing/2014/main" id="{00000000-0008-0000-0300-00001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13" name="Button 2073" hidden="1">
              <a:extLst>
                <a:ext uri="{63B3BB69-23CF-44E3-9099-C40C66FF867C}">
                  <a14:compatExt spid="_x0000_s12313"/>
                </a:ext>
                <a:ext uri="{FF2B5EF4-FFF2-40B4-BE49-F238E27FC236}">
                  <a16:creationId xmlns:a16="http://schemas.microsoft.com/office/drawing/2014/main" id="{00000000-0008-0000-0300-00001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14" name="Button 2074" hidden="1">
              <a:extLst>
                <a:ext uri="{63B3BB69-23CF-44E3-9099-C40C66FF867C}">
                  <a14:compatExt spid="_x0000_s12314"/>
                </a:ext>
                <a:ext uri="{FF2B5EF4-FFF2-40B4-BE49-F238E27FC236}">
                  <a16:creationId xmlns:a16="http://schemas.microsoft.com/office/drawing/2014/main" id="{00000000-0008-0000-0300-00001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15" name="Button 2075" hidden="1">
              <a:extLst>
                <a:ext uri="{63B3BB69-23CF-44E3-9099-C40C66FF867C}">
                  <a14:compatExt spid="_x0000_s12315"/>
                </a:ext>
                <a:ext uri="{FF2B5EF4-FFF2-40B4-BE49-F238E27FC236}">
                  <a16:creationId xmlns:a16="http://schemas.microsoft.com/office/drawing/2014/main" id="{00000000-0008-0000-0300-00001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16" name="Button 2076" hidden="1">
              <a:extLst>
                <a:ext uri="{63B3BB69-23CF-44E3-9099-C40C66FF867C}">
                  <a14:compatExt spid="_x0000_s12316"/>
                </a:ext>
                <a:ext uri="{FF2B5EF4-FFF2-40B4-BE49-F238E27FC236}">
                  <a16:creationId xmlns:a16="http://schemas.microsoft.com/office/drawing/2014/main" id="{00000000-0008-0000-0300-00001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17" name="Button 2077" hidden="1">
              <a:extLst>
                <a:ext uri="{63B3BB69-23CF-44E3-9099-C40C66FF867C}">
                  <a14:compatExt spid="_x0000_s12317"/>
                </a:ext>
                <a:ext uri="{FF2B5EF4-FFF2-40B4-BE49-F238E27FC236}">
                  <a16:creationId xmlns:a16="http://schemas.microsoft.com/office/drawing/2014/main" id="{00000000-0008-0000-0300-00001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18" name="Button 2078" hidden="1">
              <a:extLst>
                <a:ext uri="{63B3BB69-23CF-44E3-9099-C40C66FF867C}">
                  <a14:compatExt spid="_x0000_s12318"/>
                </a:ext>
                <a:ext uri="{FF2B5EF4-FFF2-40B4-BE49-F238E27FC236}">
                  <a16:creationId xmlns:a16="http://schemas.microsoft.com/office/drawing/2014/main" id="{00000000-0008-0000-0300-00001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19" name="Button 2079" hidden="1">
              <a:extLst>
                <a:ext uri="{63B3BB69-23CF-44E3-9099-C40C66FF867C}">
                  <a14:compatExt spid="_x0000_s12319"/>
                </a:ext>
                <a:ext uri="{FF2B5EF4-FFF2-40B4-BE49-F238E27FC236}">
                  <a16:creationId xmlns:a16="http://schemas.microsoft.com/office/drawing/2014/main" id="{00000000-0008-0000-0300-00001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20" name="Button 2080" hidden="1">
              <a:extLst>
                <a:ext uri="{63B3BB69-23CF-44E3-9099-C40C66FF867C}">
                  <a14:compatExt spid="_x0000_s12320"/>
                </a:ext>
                <a:ext uri="{FF2B5EF4-FFF2-40B4-BE49-F238E27FC236}">
                  <a16:creationId xmlns:a16="http://schemas.microsoft.com/office/drawing/2014/main" id="{00000000-0008-0000-0300-00002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21" name="Button 2081" hidden="1">
              <a:extLst>
                <a:ext uri="{63B3BB69-23CF-44E3-9099-C40C66FF867C}">
                  <a14:compatExt spid="_x0000_s12321"/>
                </a:ext>
                <a:ext uri="{FF2B5EF4-FFF2-40B4-BE49-F238E27FC236}">
                  <a16:creationId xmlns:a16="http://schemas.microsoft.com/office/drawing/2014/main" id="{00000000-0008-0000-0300-00002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22" name="Button 2082" hidden="1">
              <a:extLst>
                <a:ext uri="{63B3BB69-23CF-44E3-9099-C40C66FF867C}">
                  <a14:compatExt spid="_x0000_s12322"/>
                </a:ext>
                <a:ext uri="{FF2B5EF4-FFF2-40B4-BE49-F238E27FC236}">
                  <a16:creationId xmlns:a16="http://schemas.microsoft.com/office/drawing/2014/main" id="{00000000-0008-0000-0300-00002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23" name="Button 2083" hidden="1">
              <a:extLst>
                <a:ext uri="{63B3BB69-23CF-44E3-9099-C40C66FF867C}">
                  <a14:compatExt spid="_x0000_s12323"/>
                </a:ext>
                <a:ext uri="{FF2B5EF4-FFF2-40B4-BE49-F238E27FC236}">
                  <a16:creationId xmlns:a16="http://schemas.microsoft.com/office/drawing/2014/main" id="{00000000-0008-0000-0300-00002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24" name="Button 2084" hidden="1">
              <a:extLst>
                <a:ext uri="{63B3BB69-23CF-44E3-9099-C40C66FF867C}">
                  <a14:compatExt spid="_x0000_s12324"/>
                </a:ext>
                <a:ext uri="{FF2B5EF4-FFF2-40B4-BE49-F238E27FC236}">
                  <a16:creationId xmlns:a16="http://schemas.microsoft.com/office/drawing/2014/main" id="{00000000-0008-0000-0300-00002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25" name="Button 2085" hidden="1">
              <a:extLst>
                <a:ext uri="{63B3BB69-23CF-44E3-9099-C40C66FF867C}">
                  <a14:compatExt spid="_x0000_s12325"/>
                </a:ext>
                <a:ext uri="{FF2B5EF4-FFF2-40B4-BE49-F238E27FC236}">
                  <a16:creationId xmlns:a16="http://schemas.microsoft.com/office/drawing/2014/main" id="{00000000-0008-0000-0300-00002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26" name="Button 2086" hidden="1">
              <a:extLst>
                <a:ext uri="{63B3BB69-23CF-44E3-9099-C40C66FF867C}">
                  <a14:compatExt spid="_x0000_s12326"/>
                </a:ext>
                <a:ext uri="{FF2B5EF4-FFF2-40B4-BE49-F238E27FC236}">
                  <a16:creationId xmlns:a16="http://schemas.microsoft.com/office/drawing/2014/main" id="{00000000-0008-0000-0300-00002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27" name="Button 2087" hidden="1">
              <a:extLst>
                <a:ext uri="{63B3BB69-23CF-44E3-9099-C40C66FF867C}">
                  <a14:compatExt spid="_x0000_s12327"/>
                </a:ext>
                <a:ext uri="{FF2B5EF4-FFF2-40B4-BE49-F238E27FC236}">
                  <a16:creationId xmlns:a16="http://schemas.microsoft.com/office/drawing/2014/main" id="{00000000-0008-0000-0300-00002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28" name="Button 2088" hidden="1">
              <a:extLst>
                <a:ext uri="{63B3BB69-23CF-44E3-9099-C40C66FF867C}">
                  <a14:compatExt spid="_x0000_s12328"/>
                </a:ext>
                <a:ext uri="{FF2B5EF4-FFF2-40B4-BE49-F238E27FC236}">
                  <a16:creationId xmlns:a16="http://schemas.microsoft.com/office/drawing/2014/main" id="{00000000-0008-0000-0300-00002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29" name="Button 2089" hidden="1">
              <a:extLst>
                <a:ext uri="{63B3BB69-23CF-44E3-9099-C40C66FF867C}">
                  <a14:compatExt spid="_x0000_s12329"/>
                </a:ext>
                <a:ext uri="{FF2B5EF4-FFF2-40B4-BE49-F238E27FC236}">
                  <a16:creationId xmlns:a16="http://schemas.microsoft.com/office/drawing/2014/main" id="{00000000-0008-0000-0300-00002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30" name="Button 2090" hidden="1">
              <a:extLst>
                <a:ext uri="{63B3BB69-23CF-44E3-9099-C40C66FF867C}">
                  <a14:compatExt spid="_x0000_s12330"/>
                </a:ext>
                <a:ext uri="{FF2B5EF4-FFF2-40B4-BE49-F238E27FC236}">
                  <a16:creationId xmlns:a16="http://schemas.microsoft.com/office/drawing/2014/main" id="{00000000-0008-0000-0300-00002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31" name="Button 2091" hidden="1">
              <a:extLst>
                <a:ext uri="{63B3BB69-23CF-44E3-9099-C40C66FF867C}">
                  <a14:compatExt spid="_x0000_s12331"/>
                </a:ext>
                <a:ext uri="{FF2B5EF4-FFF2-40B4-BE49-F238E27FC236}">
                  <a16:creationId xmlns:a16="http://schemas.microsoft.com/office/drawing/2014/main" id="{00000000-0008-0000-0300-00002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32" name="Button 2092" hidden="1">
              <a:extLst>
                <a:ext uri="{63B3BB69-23CF-44E3-9099-C40C66FF867C}">
                  <a14:compatExt spid="_x0000_s12332"/>
                </a:ext>
                <a:ext uri="{FF2B5EF4-FFF2-40B4-BE49-F238E27FC236}">
                  <a16:creationId xmlns:a16="http://schemas.microsoft.com/office/drawing/2014/main" id="{00000000-0008-0000-0300-00002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33" name="Button 2093" hidden="1">
              <a:extLst>
                <a:ext uri="{63B3BB69-23CF-44E3-9099-C40C66FF867C}">
                  <a14:compatExt spid="_x0000_s12333"/>
                </a:ext>
                <a:ext uri="{FF2B5EF4-FFF2-40B4-BE49-F238E27FC236}">
                  <a16:creationId xmlns:a16="http://schemas.microsoft.com/office/drawing/2014/main" id="{00000000-0008-0000-0300-00002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34" name="Button 2094" hidden="1">
              <a:extLst>
                <a:ext uri="{63B3BB69-23CF-44E3-9099-C40C66FF867C}">
                  <a14:compatExt spid="_x0000_s12334"/>
                </a:ext>
                <a:ext uri="{FF2B5EF4-FFF2-40B4-BE49-F238E27FC236}">
                  <a16:creationId xmlns:a16="http://schemas.microsoft.com/office/drawing/2014/main" id="{00000000-0008-0000-0300-00002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35" name="Button 2095" hidden="1">
              <a:extLst>
                <a:ext uri="{63B3BB69-23CF-44E3-9099-C40C66FF867C}">
                  <a14:compatExt spid="_x0000_s12335"/>
                </a:ext>
                <a:ext uri="{FF2B5EF4-FFF2-40B4-BE49-F238E27FC236}">
                  <a16:creationId xmlns:a16="http://schemas.microsoft.com/office/drawing/2014/main" id="{00000000-0008-0000-0300-00002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36" name="Button 2096" hidden="1">
              <a:extLst>
                <a:ext uri="{63B3BB69-23CF-44E3-9099-C40C66FF867C}">
                  <a14:compatExt spid="_x0000_s12336"/>
                </a:ext>
                <a:ext uri="{FF2B5EF4-FFF2-40B4-BE49-F238E27FC236}">
                  <a16:creationId xmlns:a16="http://schemas.microsoft.com/office/drawing/2014/main" id="{00000000-0008-0000-0300-00003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37" name="Button 2097" hidden="1">
              <a:extLst>
                <a:ext uri="{63B3BB69-23CF-44E3-9099-C40C66FF867C}">
                  <a14:compatExt spid="_x0000_s12337"/>
                </a:ext>
                <a:ext uri="{FF2B5EF4-FFF2-40B4-BE49-F238E27FC236}">
                  <a16:creationId xmlns:a16="http://schemas.microsoft.com/office/drawing/2014/main" id="{00000000-0008-0000-0300-00003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38" name="Button 2098" hidden="1">
              <a:extLst>
                <a:ext uri="{63B3BB69-23CF-44E3-9099-C40C66FF867C}">
                  <a14:compatExt spid="_x0000_s12338"/>
                </a:ext>
                <a:ext uri="{FF2B5EF4-FFF2-40B4-BE49-F238E27FC236}">
                  <a16:creationId xmlns:a16="http://schemas.microsoft.com/office/drawing/2014/main" id="{00000000-0008-0000-0300-00003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39" name="Button 2099" hidden="1">
              <a:extLst>
                <a:ext uri="{63B3BB69-23CF-44E3-9099-C40C66FF867C}">
                  <a14:compatExt spid="_x0000_s12339"/>
                </a:ext>
                <a:ext uri="{FF2B5EF4-FFF2-40B4-BE49-F238E27FC236}">
                  <a16:creationId xmlns:a16="http://schemas.microsoft.com/office/drawing/2014/main" id="{00000000-0008-0000-0300-00003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40" name="Button 2100" hidden="1">
              <a:extLst>
                <a:ext uri="{63B3BB69-23CF-44E3-9099-C40C66FF867C}">
                  <a14:compatExt spid="_x0000_s12340"/>
                </a:ext>
                <a:ext uri="{FF2B5EF4-FFF2-40B4-BE49-F238E27FC236}">
                  <a16:creationId xmlns:a16="http://schemas.microsoft.com/office/drawing/2014/main" id="{00000000-0008-0000-0300-00003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41" name="Button 2101" hidden="1">
              <a:extLst>
                <a:ext uri="{63B3BB69-23CF-44E3-9099-C40C66FF867C}">
                  <a14:compatExt spid="_x0000_s12341"/>
                </a:ext>
                <a:ext uri="{FF2B5EF4-FFF2-40B4-BE49-F238E27FC236}">
                  <a16:creationId xmlns:a16="http://schemas.microsoft.com/office/drawing/2014/main" id="{00000000-0008-0000-0300-00003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42" name="Button 2102" hidden="1">
              <a:extLst>
                <a:ext uri="{63B3BB69-23CF-44E3-9099-C40C66FF867C}">
                  <a14:compatExt spid="_x0000_s12342"/>
                </a:ext>
                <a:ext uri="{FF2B5EF4-FFF2-40B4-BE49-F238E27FC236}">
                  <a16:creationId xmlns:a16="http://schemas.microsoft.com/office/drawing/2014/main" id="{00000000-0008-0000-0300-00003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43" name="Button 2103" hidden="1">
              <a:extLst>
                <a:ext uri="{63B3BB69-23CF-44E3-9099-C40C66FF867C}">
                  <a14:compatExt spid="_x0000_s12343"/>
                </a:ext>
                <a:ext uri="{FF2B5EF4-FFF2-40B4-BE49-F238E27FC236}">
                  <a16:creationId xmlns:a16="http://schemas.microsoft.com/office/drawing/2014/main" id="{00000000-0008-0000-0300-00003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44" name="Button 2104" hidden="1">
              <a:extLst>
                <a:ext uri="{63B3BB69-23CF-44E3-9099-C40C66FF867C}">
                  <a14:compatExt spid="_x0000_s12344"/>
                </a:ext>
                <a:ext uri="{FF2B5EF4-FFF2-40B4-BE49-F238E27FC236}">
                  <a16:creationId xmlns:a16="http://schemas.microsoft.com/office/drawing/2014/main" id="{00000000-0008-0000-0300-00003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45" name="Button 2105" hidden="1">
              <a:extLst>
                <a:ext uri="{63B3BB69-23CF-44E3-9099-C40C66FF867C}">
                  <a14:compatExt spid="_x0000_s12345"/>
                </a:ext>
                <a:ext uri="{FF2B5EF4-FFF2-40B4-BE49-F238E27FC236}">
                  <a16:creationId xmlns:a16="http://schemas.microsoft.com/office/drawing/2014/main" id="{00000000-0008-0000-0300-00003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46" name="Button 2106" hidden="1">
              <a:extLst>
                <a:ext uri="{63B3BB69-23CF-44E3-9099-C40C66FF867C}">
                  <a14:compatExt spid="_x0000_s12346"/>
                </a:ext>
                <a:ext uri="{FF2B5EF4-FFF2-40B4-BE49-F238E27FC236}">
                  <a16:creationId xmlns:a16="http://schemas.microsoft.com/office/drawing/2014/main" id="{00000000-0008-0000-0300-00003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47" name="Button 2107" hidden="1">
              <a:extLst>
                <a:ext uri="{63B3BB69-23CF-44E3-9099-C40C66FF867C}">
                  <a14:compatExt spid="_x0000_s12347"/>
                </a:ext>
                <a:ext uri="{FF2B5EF4-FFF2-40B4-BE49-F238E27FC236}">
                  <a16:creationId xmlns:a16="http://schemas.microsoft.com/office/drawing/2014/main" id="{00000000-0008-0000-0300-00003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48" name="Button 2108" hidden="1">
              <a:extLst>
                <a:ext uri="{63B3BB69-23CF-44E3-9099-C40C66FF867C}">
                  <a14:compatExt spid="_x0000_s12348"/>
                </a:ext>
                <a:ext uri="{FF2B5EF4-FFF2-40B4-BE49-F238E27FC236}">
                  <a16:creationId xmlns:a16="http://schemas.microsoft.com/office/drawing/2014/main" id="{00000000-0008-0000-0300-00003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49" name="Button 2109" hidden="1">
              <a:extLst>
                <a:ext uri="{63B3BB69-23CF-44E3-9099-C40C66FF867C}">
                  <a14:compatExt spid="_x0000_s12349"/>
                </a:ext>
                <a:ext uri="{FF2B5EF4-FFF2-40B4-BE49-F238E27FC236}">
                  <a16:creationId xmlns:a16="http://schemas.microsoft.com/office/drawing/2014/main" id="{00000000-0008-0000-0300-00003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50" name="Button 2110" hidden="1">
              <a:extLst>
                <a:ext uri="{63B3BB69-23CF-44E3-9099-C40C66FF867C}">
                  <a14:compatExt spid="_x0000_s12350"/>
                </a:ext>
                <a:ext uri="{FF2B5EF4-FFF2-40B4-BE49-F238E27FC236}">
                  <a16:creationId xmlns:a16="http://schemas.microsoft.com/office/drawing/2014/main" id="{00000000-0008-0000-0300-00003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51" name="Button 2111" hidden="1">
              <a:extLst>
                <a:ext uri="{63B3BB69-23CF-44E3-9099-C40C66FF867C}">
                  <a14:compatExt spid="_x0000_s12351"/>
                </a:ext>
                <a:ext uri="{FF2B5EF4-FFF2-40B4-BE49-F238E27FC236}">
                  <a16:creationId xmlns:a16="http://schemas.microsoft.com/office/drawing/2014/main" id="{00000000-0008-0000-0300-00003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52" name="Button 2112" hidden="1">
              <a:extLst>
                <a:ext uri="{63B3BB69-23CF-44E3-9099-C40C66FF867C}">
                  <a14:compatExt spid="_x0000_s12352"/>
                </a:ext>
                <a:ext uri="{FF2B5EF4-FFF2-40B4-BE49-F238E27FC236}">
                  <a16:creationId xmlns:a16="http://schemas.microsoft.com/office/drawing/2014/main" id="{00000000-0008-0000-0300-00004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53" name="Button 2113" hidden="1">
              <a:extLst>
                <a:ext uri="{63B3BB69-23CF-44E3-9099-C40C66FF867C}">
                  <a14:compatExt spid="_x0000_s12353"/>
                </a:ext>
                <a:ext uri="{FF2B5EF4-FFF2-40B4-BE49-F238E27FC236}">
                  <a16:creationId xmlns:a16="http://schemas.microsoft.com/office/drawing/2014/main" id="{00000000-0008-0000-0300-00004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54" name="Button 2114" hidden="1">
              <a:extLst>
                <a:ext uri="{63B3BB69-23CF-44E3-9099-C40C66FF867C}">
                  <a14:compatExt spid="_x0000_s12354"/>
                </a:ext>
                <a:ext uri="{FF2B5EF4-FFF2-40B4-BE49-F238E27FC236}">
                  <a16:creationId xmlns:a16="http://schemas.microsoft.com/office/drawing/2014/main" id="{00000000-0008-0000-0300-00004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55" name="Button 2115" hidden="1">
              <a:extLst>
                <a:ext uri="{63B3BB69-23CF-44E3-9099-C40C66FF867C}">
                  <a14:compatExt spid="_x0000_s12355"/>
                </a:ext>
                <a:ext uri="{FF2B5EF4-FFF2-40B4-BE49-F238E27FC236}">
                  <a16:creationId xmlns:a16="http://schemas.microsoft.com/office/drawing/2014/main" id="{00000000-0008-0000-0300-00004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56" name="Button 2116" hidden="1">
              <a:extLst>
                <a:ext uri="{63B3BB69-23CF-44E3-9099-C40C66FF867C}">
                  <a14:compatExt spid="_x0000_s12356"/>
                </a:ext>
                <a:ext uri="{FF2B5EF4-FFF2-40B4-BE49-F238E27FC236}">
                  <a16:creationId xmlns:a16="http://schemas.microsoft.com/office/drawing/2014/main" id="{00000000-0008-0000-0300-00004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57" name="Button 2117" hidden="1">
              <a:extLst>
                <a:ext uri="{63B3BB69-23CF-44E3-9099-C40C66FF867C}">
                  <a14:compatExt spid="_x0000_s12357"/>
                </a:ext>
                <a:ext uri="{FF2B5EF4-FFF2-40B4-BE49-F238E27FC236}">
                  <a16:creationId xmlns:a16="http://schemas.microsoft.com/office/drawing/2014/main" id="{00000000-0008-0000-0300-00004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58" name="Button 2118" hidden="1">
              <a:extLst>
                <a:ext uri="{63B3BB69-23CF-44E3-9099-C40C66FF867C}">
                  <a14:compatExt spid="_x0000_s12358"/>
                </a:ext>
                <a:ext uri="{FF2B5EF4-FFF2-40B4-BE49-F238E27FC236}">
                  <a16:creationId xmlns:a16="http://schemas.microsoft.com/office/drawing/2014/main" id="{00000000-0008-0000-0300-00004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59" name="Button 2119" hidden="1">
              <a:extLst>
                <a:ext uri="{63B3BB69-23CF-44E3-9099-C40C66FF867C}">
                  <a14:compatExt spid="_x0000_s12359"/>
                </a:ext>
                <a:ext uri="{FF2B5EF4-FFF2-40B4-BE49-F238E27FC236}">
                  <a16:creationId xmlns:a16="http://schemas.microsoft.com/office/drawing/2014/main" id="{00000000-0008-0000-0300-00004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60" name="Button 2120" hidden="1">
              <a:extLst>
                <a:ext uri="{63B3BB69-23CF-44E3-9099-C40C66FF867C}">
                  <a14:compatExt spid="_x0000_s12360"/>
                </a:ext>
                <a:ext uri="{FF2B5EF4-FFF2-40B4-BE49-F238E27FC236}">
                  <a16:creationId xmlns:a16="http://schemas.microsoft.com/office/drawing/2014/main" id="{00000000-0008-0000-0300-00004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61" name="Button 2121" hidden="1">
              <a:extLst>
                <a:ext uri="{63B3BB69-23CF-44E3-9099-C40C66FF867C}">
                  <a14:compatExt spid="_x0000_s12361"/>
                </a:ext>
                <a:ext uri="{FF2B5EF4-FFF2-40B4-BE49-F238E27FC236}">
                  <a16:creationId xmlns:a16="http://schemas.microsoft.com/office/drawing/2014/main" id="{00000000-0008-0000-0300-00004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62" name="Button 2122" hidden="1">
              <a:extLst>
                <a:ext uri="{63B3BB69-23CF-44E3-9099-C40C66FF867C}">
                  <a14:compatExt spid="_x0000_s12362"/>
                </a:ext>
                <a:ext uri="{FF2B5EF4-FFF2-40B4-BE49-F238E27FC236}">
                  <a16:creationId xmlns:a16="http://schemas.microsoft.com/office/drawing/2014/main" id="{00000000-0008-0000-0300-00004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63" name="Button 2123" hidden="1">
              <a:extLst>
                <a:ext uri="{63B3BB69-23CF-44E3-9099-C40C66FF867C}">
                  <a14:compatExt spid="_x0000_s12363"/>
                </a:ext>
                <a:ext uri="{FF2B5EF4-FFF2-40B4-BE49-F238E27FC236}">
                  <a16:creationId xmlns:a16="http://schemas.microsoft.com/office/drawing/2014/main" id="{00000000-0008-0000-0300-00004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64" name="Button 2124" hidden="1">
              <a:extLst>
                <a:ext uri="{63B3BB69-23CF-44E3-9099-C40C66FF867C}">
                  <a14:compatExt spid="_x0000_s12364"/>
                </a:ext>
                <a:ext uri="{FF2B5EF4-FFF2-40B4-BE49-F238E27FC236}">
                  <a16:creationId xmlns:a16="http://schemas.microsoft.com/office/drawing/2014/main" id="{00000000-0008-0000-0300-00004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65" name="Button 2125" hidden="1">
              <a:extLst>
                <a:ext uri="{63B3BB69-23CF-44E3-9099-C40C66FF867C}">
                  <a14:compatExt spid="_x0000_s12365"/>
                </a:ext>
                <a:ext uri="{FF2B5EF4-FFF2-40B4-BE49-F238E27FC236}">
                  <a16:creationId xmlns:a16="http://schemas.microsoft.com/office/drawing/2014/main" id="{00000000-0008-0000-0300-00004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66" name="Button 2126" hidden="1">
              <a:extLst>
                <a:ext uri="{63B3BB69-23CF-44E3-9099-C40C66FF867C}">
                  <a14:compatExt spid="_x0000_s12366"/>
                </a:ext>
                <a:ext uri="{FF2B5EF4-FFF2-40B4-BE49-F238E27FC236}">
                  <a16:creationId xmlns:a16="http://schemas.microsoft.com/office/drawing/2014/main" id="{00000000-0008-0000-0300-00004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67" name="Button 2127" hidden="1">
              <a:extLst>
                <a:ext uri="{63B3BB69-23CF-44E3-9099-C40C66FF867C}">
                  <a14:compatExt spid="_x0000_s12367"/>
                </a:ext>
                <a:ext uri="{FF2B5EF4-FFF2-40B4-BE49-F238E27FC236}">
                  <a16:creationId xmlns:a16="http://schemas.microsoft.com/office/drawing/2014/main" id="{00000000-0008-0000-0300-00004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68" name="Button 2128" hidden="1">
              <a:extLst>
                <a:ext uri="{63B3BB69-23CF-44E3-9099-C40C66FF867C}">
                  <a14:compatExt spid="_x0000_s12368"/>
                </a:ext>
                <a:ext uri="{FF2B5EF4-FFF2-40B4-BE49-F238E27FC236}">
                  <a16:creationId xmlns:a16="http://schemas.microsoft.com/office/drawing/2014/main" id="{00000000-0008-0000-0300-00005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69" name="Button 2129" hidden="1">
              <a:extLst>
                <a:ext uri="{63B3BB69-23CF-44E3-9099-C40C66FF867C}">
                  <a14:compatExt spid="_x0000_s12369"/>
                </a:ext>
                <a:ext uri="{FF2B5EF4-FFF2-40B4-BE49-F238E27FC236}">
                  <a16:creationId xmlns:a16="http://schemas.microsoft.com/office/drawing/2014/main" id="{00000000-0008-0000-0300-00005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70" name="Button 2130" hidden="1">
              <a:extLst>
                <a:ext uri="{63B3BB69-23CF-44E3-9099-C40C66FF867C}">
                  <a14:compatExt spid="_x0000_s12370"/>
                </a:ext>
                <a:ext uri="{FF2B5EF4-FFF2-40B4-BE49-F238E27FC236}">
                  <a16:creationId xmlns:a16="http://schemas.microsoft.com/office/drawing/2014/main" id="{00000000-0008-0000-0300-00005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71" name="Button 2131" hidden="1">
              <a:extLst>
                <a:ext uri="{63B3BB69-23CF-44E3-9099-C40C66FF867C}">
                  <a14:compatExt spid="_x0000_s12371"/>
                </a:ext>
                <a:ext uri="{FF2B5EF4-FFF2-40B4-BE49-F238E27FC236}">
                  <a16:creationId xmlns:a16="http://schemas.microsoft.com/office/drawing/2014/main" id="{00000000-0008-0000-0300-00005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72" name="Button 2132" hidden="1">
              <a:extLst>
                <a:ext uri="{63B3BB69-23CF-44E3-9099-C40C66FF867C}">
                  <a14:compatExt spid="_x0000_s12372"/>
                </a:ext>
                <a:ext uri="{FF2B5EF4-FFF2-40B4-BE49-F238E27FC236}">
                  <a16:creationId xmlns:a16="http://schemas.microsoft.com/office/drawing/2014/main" id="{00000000-0008-0000-0300-00005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73" name="Button 2133" hidden="1">
              <a:extLst>
                <a:ext uri="{63B3BB69-23CF-44E3-9099-C40C66FF867C}">
                  <a14:compatExt spid="_x0000_s12373"/>
                </a:ext>
                <a:ext uri="{FF2B5EF4-FFF2-40B4-BE49-F238E27FC236}">
                  <a16:creationId xmlns:a16="http://schemas.microsoft.com/office/drawing/2014/main" id="{00000000-0008-0000-0300-00005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74" name="Button 2134" hidden="1">
              <a:extLst>
                <a:ext uri="{63B3BB69-23CF-44E3-9099-C40C66FF867C}">
                  <a14:compatExt spid="_x0000_s12374"/>
                </a:ext>
                <a:ext uri="{FF2B5EF4-FFF2-40B4-BE49-F238E27FC236}">
                  <a16:creationId xmlns:a16="http://schemas.microsoft.com/office/drawing/2014/main" id="{00000000-0008-0000-0300-00005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75" name="Button 2135" hidden="1">
              <a:extLst>
                <a:ext uri="{63B3BB69-23CF-44E3-9099-C40C66FF867C}">
                  <a14:compatExt spid="_x0000_s12375"/>
                </a:ext>
                <a:ext uri="{FF2B5EF4-FFF2-40B4-BE49-F238E27FC236}">
                  <a16:creationId xmlns:a16="http://schemas.microsoft.com/office/drawing/2014/main" id="{00000000-0008-0000-0300-00005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76" name="Button 2136" hidden="1">
              <a:extLst>
                <a:ext uri="{63B3BB69-23CF-44E3-9099-C40C66FF867C}">
                  <a14:compatExt spid="_x0000_s12376"/>
                </a:ext>
                <a:ext uri="{FF2B5EF4-FFF2-40B4-BE49-F238E27FC236}">
                  <a16:creationId xmlns:a16="http://schemas.microsoft.com/office/drawing/2014/main" id="{00000000-0008-0000-0300-00005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77" name="Button 2137" hidden="1">
              <a:extLst>
                <a:ext uri="{63B3BB69-23CF-44E3-9099-C40C66FF867C}">
                  <a14:compatExt spid="_x0000_s12377"/>
                </a:ext>
                <a:ext uri="{FF2B5EF4-FFF2-40B4-BE49-F238E27FC236}">
                  <a16:creationId xmlns:a16="http://schemas.microsoft.com/office/drawing/2014/main" id="{00000000-0008-0000-0300-00005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78" name="Button 2138" hidden="1">
              <a:extLst>
                <a:ext uri="{63B3BB69-23CF-44E3-9099-C40C66FF867C}">
                  <a14:compatExt spid="_x0000_s12378"/>
                </a:ext>
                <a:ext uri="{FF2B5EF4-FFF2-40B4-BE49-F238E27FC236}">
                  <a16:creationId xmlns:a16="http://schemas.microsoft.com/office/drawing/2014/main" id="{00000000-0008-0000-0300-00005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79" name="Button 2139" hidden="1">
              <a:extLst>
                <a:ext uri="{63B3BB69-23CF-44E3-9099-C40C66FF867C}">
                  <a14:compatExt spid="_x0000_s12379"/>
                </a:ext>
                <a:ext uri="{FF2B5EF4-FFF2-40B4-BE49-F238E27FC236}">
                  <a16:creationId xmlns:a16="http://schemas.microsoft.com/office/drawing/2014/main" id="{00000000-0008-0000-0300-00005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80" name="Button 2140" hidden="1">
              <a:extLst>
                <a:ext uri="{63B3BB69-23CF-44E3-9099-C40C66FF867C}">
                  <a14:compatExt spid="_x0000_s12380"/>
                </a:ext>
                <a:ext uri="{FF2B5EF4-FFF2-40B4-BE49-F238E27FC236}">
                  <a16:creationId xmlns:a16="http://schemas.microsoft.com/office/drawing/2014/main" id="{00000000-0008-0000-0300-00005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81" name="Button 2141" hidden="1">
              <a:extLst>
                <a:ext uri="{63B3BB69-23CF-44E3-9099-C40C66FF867C}">
                  <a14:compatExt spid="_x0000_s12381"/>
                </a:ext>
                <a:ext uri="{FF2B5EF4-FFF2-40B4-BE49-F238E27FC236}">
                  <a16:creationId xmlns:a16="http://schemas.microsoft.com/office/drawing/2014/main" id="{00000000-0008-0000-0300-00005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82" name="Button 2142" hidden="1">
              <a:extLst>
                <a:ext uri="{63B3BB69-23CF-44E3-9099-C40C66FF867C}">
                  <a14:compatExt spid="_x0000_s12382"/>
                </a:ext>
                <a:ext uri="{FF2B5EF4-FFF2-40B4-BE49-F238E27FC236}">
                  <a16:creationId xmlns:a16="http://schemas.microsoft.com/office/drawing/2014/main" id="{00000000-0008-0000-0300-00005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83" name="Button 2143" hidden="1">
              <a:extLst>
                <a:ext uri="{63B3BB69-23CF-44E3-9099-C40C66FF867C}">
                  <a14:compatExt spid="_x0000_s12383"/>
                </a:ext>
                <a:ext uri="{FF2B5EF4-FFF2-40B4-BE49-F238E27FC236}">
                  <a16:creationId xmlns:a16="http://schemas.microsoft.com/office/drawing/2014/main" id="{00000000-0008-0000-0300-00005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84" name="Button 2144" hidden="1">
              <a:extLst>
                <a:ext uri="{63B3BB69-23CF-44E3-9099-C40C66FF867C}">
                  <a14:compatExt spid="_x0000_s12384"/>
                </a:ext>
                <a:ext uri="{FF2B5EF4-FFF2-40B4-BE49-F238E27FC236}">
                  <a16:creationId xmlns:a16="http://schemas.microsoft.com/office/drawing/2014/main" id="{00000000-0008-0000-0300-00006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85" name="Button 2145" hidden="1">
              <a:extLst>
                <a:ext uri="{63B3BB69-23CF-44E3-9099-C40C66FF867C}">
                  <a14:compatExt spid="_x0000_s12385"/>
                </a:ext>
                <a:ext uri="{FF2B5EF4-FFF2-40B4-BE49-F238E27FC236}">
                  <a16:creationId xmlns:a16="http://schemas.microsoft.com/office/drawing/2014/main" id="{00000000-0008-0000-0300-00006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86" name="Button 2146" hidden="1">
              <a:extLst>
                <a:ext uri="{63B3BB69-23CF-44E3-9099-C40C66FF867C}">
                  <a14:compatExt spid="_x0000_s12386"/>
                </a:ext>
                <a:ext uri="{FF2B5EF4-FFF2-40B4-BE49-F238E27FC236}">
                  <a16:creationId xmlns:a16="http://schemas.microsoft.com/office/drawing/2014/main" id="{00000000-0008-0000-0300-00006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87" name="Button 2147" hidden="1">
              <a:extLst>
                <a:ext uri="{63B3BB69-23CF-44E3-9099-C40C66FF867C}">
                  <a14:compatExt spid="_x0000_s12387"/>
                </a:ext>
                <a:ext uri="{FF2B5EF4-FFF2-40B4-BE49-F238E27FC236}">
                  <a16:creationId xmlns:a16="http://schemas.microsoft.com/office/drawing/2014/main" id="{00000000-0008-0000-0300-00006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88" name="Button 2148" hidden="1">
              <a:extLst>
                <a:ext uri="{63B3BB69-23CF-44E3-9099-C40C66FF867C}">
                  <a14:compatExt spid="_x0000_s12388"/>
                </a:ext>
                <a:ext uri="{FF2B5EF4-FFF2-40B4-BE49-F238E27FC236}">
                  <a16:creationId xmlns:a16="http://schemas.microsoft.com/office/drawing/2014/main" id="{00000000-0008-0000-0300-00006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89" name="Button 2149" hidden="1">
              <a:extLst>
                <a:ext uri="{63B3BB69-23CF-44E3-9099-C40C66FF867C}">
                  <a14:compatExt spid="_x0000_s12389"/>
                </a:ext>
                <a:ext uri="{FF2B5EF4-FFF2-40B4-BE49-F238E27FC236}">
                  <a16:creationId xmlns:a16="http://schemas.microsoft.com/office/drawing/2014/main" id="{00000000-0008-0000-0300-00006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90" name="Button 2150" hidden="1">
              <a:extLst>
                <a:ext uri="{63B3BB69-23CF-44E3-9099-C40C66FF867C}">
                  <a14:compatExt spid="_x0000_s12390"/>
                </a:ext>
                <a:ext uri="{FF2B5EF4-FFF2-40B4-BE49-F238E27FC236}">
                  <a16:creationId xmlns:a16="http://schemas.microsoft.com/office/drawing/2014/main" id="{00000000-0008-0000-0300-00006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91" name="Button 2151" hidden="1">
              <a:extLst>
                <a:ext uri="{63B3BB69-23CF-44E3-9099-C40C66FF867C}">
                  <a14:compatExt spid="_x0000_s12391"/>
                </a:ext>
                <a:ext uri="{FF2B5EF4-FFF2-40B4-BE49-F238E27FC236}">
                  <a16:creationId xmlns:a16="http://schemas.microsoft.com/office/drawing/2014/main" id="{00000000-0008-0000-0300-00006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92" name="Button 2152" hidden="1">
              <a:extLst>
                <a:ext uri="{63B3BB69-23CF-44E3-9099-C40C66FF867C}">
                  <a14:compatExt spid="_x0000_s12392"/>
                </a:ext>
                <a:ext uri="{FF2B5EF4-FFF2-40B4-BE49-F238E27FC236}">
                  <a16:creationId xmlns:a16="http://schemas.microsoft.com/office/drawing/2014/main" id="{00000000-0008-0000-0300-00006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93" name="Button 2153" hidden="1">
              <a:extLst>
                <a:ext uri="{63B3BB69-23CF-44E3-9099-C40C66FF867C}">
                  <a14:compatExt spid="_x0000_s12393"/>
                </a:ext>
                <a:ext uri="{FF2B5EF4-FFF2-40B4-BE49-F238E27FC236}">
                  <a16:creationId xmlns:a16="http://schemas.microsoft.com/office/drawing/2014/main" id="{00000000-0008-0000-0300-00006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94" name="Button 2154" hidden="1">
              <a:extLst>
                <a:ext uri="{63B3BB69-23CF-44E3-9099-C40C66FF867C}">
                  <a14:compatExt spid="_x0000_s12394"/>
                </a:ext>
                <a:ext uri="{FF2B5EF4-FFF2-40B4-BE49-F238E27FC236}">
                  <a16:creationId xmlns:a16="http://schemas.microsoft.com/office/drawing/2014/main" id="{00000000-0008-0000-0300-00006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95" name="Button 2155" hidden="1">
              <a:extLst>
                <a:ext uri="{63B3BB69-23CF-44E3-9099-C40C66FF867C}">
                  <a14:compatExt spid="_x0000_s12395"/>
                </a:ext>
                <a:ext uri="{FF2B5EF4-FFF2-40B4-BE49-F238E27FC236}">
                  <a16:creationId xmlns:a16="http://schemas.microsoft.com/office/drawing/2014/main" id="{00000000-0008-0000-0300-00006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96" name="Button 2156" hidden="1">
              <a:extLst>
                <a:ext uri="{63B3BB69-23CF-44E3-9099-C40C66FF867C}">
                  <a14:compatExt spid="_x0000_s12396"/>
                </a:ext>
                <a:ext uri="{FF2B5EF4-FFF2-40B4-BE49-F238E27FC236}">
                  <a16:creationId xmlns:a16="http://schemas.microsoft.com/office/drawing/2014/main" id="{00000000-0008-0000-0300-00006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97" name="Button 2157" hidden="1">
              <a:extLst>
                <a:ext uri="{63B3BB69-23CF-44E3-9099-C40C66FF867C}">
                  <a14:compatExt spid="_x0000_s12397"/>
                </a:ext>
                <a:ext uri="{FF2B5EF4-FFF2-40B4-BE49-F238E27FC236}">
                  <a16:creationId xmlns:a16="http://schemas.microsoft.com/office/drawing/2014/main" id="{00000000-0008-0000-0300-00006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98" name="Button 2158" hidden="1">
              <a:extLst>
                <a:ext uri="{63B3BB69-23CF-44E3-9099-C40C66FF867C}">
                  <a14:compatExt spid="_x0000_s12398"/>
                </a:ext>
                <a:ext uri="{FF2B5EF4-FFF2-40B4-BE49-F238E27FC236}">
                  <a16:creationId xmlns:a16="http://schemas.microsoft.com/office/drawing/2014/main" id="{00000000-0008-0000-0300-00006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399" name="Button 2159" hidden="1">
              <a:extLst>
                <a:ext uri="{63B3BB69-23CF-44E3-9099-C40C66FF867C}">
                  <a14:compatExt spid="_x0000_s12399"/>
                </a:ext>
                <a:ext uri="{FF2B5EF4-FFF2-40B4-BE49-F238E27FC236}">
                  <a16:creationId xmlns:a16="http://schemas.microsoft.com/office/drawing/2014/main" id="{00000000-0008-0000-0300-00006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00" name="Button 2160" hidden="1">
              <a:extLst>
                <a:ext uri="{63B3BB69-23CF-44E3-9099-C40C66FF867C}">
                  <a14:compatExt spid="_x0000_s12400"/>
                </a:ext>
                <a:ext uri="{FF2B5EF4-FFF2-40B4-BE49-F238E27FC236}">
                  <a16:creationId xmlns:a16="http://schemas.microsoft.com/office/drawing/2014/main" id="{00000000-0008-0000-0300-00007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01" name="Button 2161" hidden="1">
              <a:extLst>
                <a:ext uri="{63B3BB69-23CF-44E3-9099-C40C66FF867C}">
                  <a14:compatExt spid="_x0000_s12401"/>
                </a:ext>
                <a:ext uri="{FF2B5EF4-FFF2-40B4-BE49-F238E27FC236}">
                  <a16:creationId xmlns:a16="http://schemas.microsoft.com/office/drawing/2014/main" id="{00000000-0008-0000-0300-00007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02" name="Button 2162" hidden="1">
              <a:extLst>
                <a:ext uri="{63B3BB69-23CF-44E3-9099-C40C66FF867C}">
                  <a14:compatExt spid="_x0000_s12402"/>
                </a:ext>
                <a:ext uri="{FF2B5EF4-FFF2-40B4-BE49-F238E27FC236}">
                  <a16:creationId xmlns:a16="http://schemas.microsoft.com/office/drawing/2014/main" id="{00000000-0008-0000-0300-00007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03" name="Button 2163" hidden="1">
              <a:extLst>
                <a:ext uri="{63B3BB69-23CF-44E3-9099-C40C66FF867C}">
                  <a14:compatExt spid="_x0000_s12403"/>
                </a:ext>
                <a:ext uri="{FF2B5EF4-FFF2-40B4-BE49-F238E27FC236}">
                  <a16:creationId xmlns:a16="http://schemas.microsoft.com/office/drawing/2014/main" id="{00000000-0008-0000-0300-00007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04" name="Button 2164" hidden="1">
              <a:extLst>
                <a:ext uri="{63B3BB69-23CF-44E3-9099-C40C66FF867C}">
                  <a14:compatExt spid="_x0000_s12404"/>
                </a:ext>
                <a:ext uri="{FF2B5EF4-FFF2-40B4-BE49-F238E27FC236}">
                  <a16:creationId xmlns:a16="http://schemas.microsoft.com/office/drawing/2014/main" id="{00000000-0008-0000-0300-00007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05" name="Button 2165" hidden="1">
              <a:extLst>
                <a:ext uri="{63B3BB69-23CF-44E3-9099-C40C66FF867C}">
                  <a14:compatExt spid="_x0000_s12405"/>
                </a:ext>
                <a:ext uri="{FF2B5EF4-FFF2-40B4-BE49-F238E27FC236}">
                  <a16:creationId xmlns:a16="http://schemas.microsoft.com/office/drawing/2014/main" id="{00000000-0008-0000-0300-00007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06" name="Button 2166" hidden="1">
              <a:extLst>
                <a:ext uri="{63B3BB69-23CF-44E3-9099-C40C66FF867C}">
                  <a14:compatExt spid="_x0000_s12406"/>
                </a:ext>
                <a:ext uri="{FF2B5EF4-FFF2-40B4-BE49-F238E27FC236}">
                  <a16:creationId xmlns:a16="http://schemas.microsoft.com/office/drawing/2014/main" id="{00000000-0008-0000-0300-00007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07" name="Button 2167" hidden="1">
              <a:extLst>
                <a:ext uri="{63B3BB69-23CF-44E3-9099-C40C66FF867C}">
                  <a14:compatExt spid="_x0000_s12407"/>
                </a:ext>
                <a:ext uri="{FF2B5EF4-FFF2-40B4-BE49-F238E27FC236}">
                  <a16:creationId xmlns:a16="http://schemas.microsoft.com/office/drawing/2014/main" id="{00000000-0008-0000-0300-00007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08" name="Button 2168" hidden="1">
              <a:extLst>
                <a:ext uri="{63B3BB69-23CF-44E3-9099-C40C66FF867C}">
                  <a14:compatExt spid="_x0000_s12408"/>
                </a:ext>
                <a:ext uri="{FF2B5EF4-FFF2-40B4-BE49-F238E27FC236}">
                  <a16:creationId xmlns:a16="http://schemas.microsoft.com/office/drawing/2014/main" id="{00000000-0008-0000-0300-00007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09" name="Button 2169" hidden="1">
              <a:extLst>
                <a:ext uri="{63B3BB69-23CF-44E3-9099-C40C66FF867C}">
                  <a14:compatExt spid="_x0000_s12409"/>
                </a:ext>
                <a:ext uri="{FF2B5EF4-FFF2-40B4-BE49-F238E27FC236}">
                  <a16:creationId xmlns:a16="http://schemas.microsoft.com/office/drawing/2014/main" id="{00000000-0008-0000-0300-00007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10" name="Button 2170" hidden="1">
              <a:extLst>
                <a:ext uri="{63B3BB69-23CF-44E3-9099-C40C66FF867C}">
                  <a14:compatExt spid="_x0000_s12410"/>
                </a:ext>
                <a:ext uri="{FF2B5EF4-FFF2-40B4-BE49-F238E27FC236}">
                  <a16:creationId xmlns:a16="http://schemas.microsoft.com/office/drawing/2014/main" id="{00000000-0008-0000-0300-00007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11" name="Button 2171" hidden="1">
              <a:extLst>
                <a:ext uri="{63B3BB69-23CF-44E3-9099-C40C66FF867C}">
                  <a14:compatExt spid="_x0000_s12411"/>
                </a:ext>
                <a:ext uri="{FF2B5EF4-FFF2-40B4-BE49-F238E27FC236}">
                  <a16:creationId xmlns:a16="http://schemas.microsoft.com/office/drawing/2014/main" id="{00000000-0008-0000-0300-00007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12" name="Button 2172" hidden="1">
              <a:extLst>
                <a:ext uri="{63B3BB69-23CF-44E3-9099-C40C66FF867C}">
                  <a14:compatExt spid="_x0000_s12412"/>
                </a:ext>
                <a:ext uri="{FF2B5EF4-FFF2-40B4-BE49-F238E27FC236}">
                  <a16:creationId xmlns:a16="http://schemas.microsoft.com/office/drawing/2014/main" id="{00000000-0008-0000-0300-00007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13" name="Button 2173" hidden="1">
              <a:extLst>
                <a:ext uri="{63B3BB69-23CF-44E3-9099-C40C66FF867C}">
                  <a14:compatExt spid="_x0000_s12413"/>
                </a:ext>
                <a:ext uri="{FF2B5EF4-FFF2-40B4-BE49-F238E27FC236}">
                  <a16:creationId xmlns:a16="http://schemas.microsoft.com/office/drawing/2014/main" id="{00000000-0008-0000-0300-00007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14" name="Button 2174" hidden="1">
              <a:extLst>
                <a:ext uri="{63B3BB69-23CF-44E3-9099-C40C66FF867C}">
                  <a14:compatExt spid="_x0000_s12414"/>
                </a:ext>
                <a:ext uri="{FF2B5EF4-FFF2-40B4-BE49-F238E27FC236}">
                  <a16:creationId xmlns:a16="http://schemas.microsoft.com/office/drawing/2014/main" id="{00000000-0008-0000-0300-00007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15" name="Button 2175" hidden="1">
              <a:extLst>
                <a:ext uri="{63B3BB69-23CF-44E3-9099-C40C66FF867C}">
                  <a14:compatExt spid="_x0000_s12415"/>
                </a:ext>
                <a:ext uri="{FF2B5EF4-FFF2-40B4-BE49-F238E27FC236}">
                  <a16:creationId xmlns:a16="http://schemas.microsoft.com/office/drawing/2014/main" id="{00000000-0008-0000-0300-00007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16" name="Button 2176" hidden="1">
              <a:extLst>
                <a:ext uri="{63B3BB69-23CF-44E3-9099-C40C66FF867C}">
                  <a14:compatExt spid="_x0000_s12416"/>
                </a:ext>
                <a:ext uri="{FF2B5EF4-FFF2-40B4-BE49-F238E27FC236}">
                  <a16:creationId xmlns:a16="http://schemas.microsoft.com/office/drawing/2014/main" id="{00000000-0008-0000-0300-00008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17" name="Button 2177" hidden="1">
              <a:extLst>
                <a:ext uri="{63B3BB69-23CF-44E3-9099-C40C66FF867C}">
                  <a14:compatExt spid="_x0000_s12417"/>
                </a:ext>
                <a:ext uri="{FF2B5EF4-FFF2-40B4-BE49-F238E27FC236}">
                  <a16:creationId xmlns:a16="http://schemas.microsoft.com/office/drawing/2014/main" id="{00000000-0008-0000-0300-00008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18" name="Button 2178" hidden="1">
              <a:extLst>
                <a:ext uri="{63B3BB69-23CF-44E3-9099-C40C66FF867C}">
                  <a14:compatExt spid="_x0000_s12418"/>
                </a:ext>
                <a:ext uri="{FF2B5EF4-FFF2-40B4-BE49-F238E27FC236}">
                  <a16:creationId xmlns:a16="http://schemas.microsoft.com/office/drawing/2014/main" id="{00000000-0008-0000-0300-00008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19" name="Button 2179" hidden="1">
              <a:extLst>
                <a:ext uri="{63B3BB69-23CF-44E3-9099-C40C66FF867C}">
                  <a14:compatExt spid="_x0000_s12419"/>
                </a:ext>
                <a:ext uri="{FF2B5EF4-FFF2-40B4-BE49-F238E27FC236}">
                  <a16:creationId xmlns:a16="http://schemas.microsoft.com/office/drawing/2014/main" id="{00000000-0008-0000-0300-00008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20" name="Button 2180" hidden="1">
              <a:extLst>
                <a:ext uri="{63B3BB69-23CF-44E3-9099-C40C66FF867C}">
                  <a14:compatExt spid="_x0000_s12420"/>
                </a:ext>
                <a:ext uri="{FF2B5EF4-FFF2-40B4-BE49-F238E27FC236}">
                  <a16:creationId xmlns:a16="http://schemas.microsoft.com/office/drawing/2014/main" id="{00000000-0008-0000-0300-00008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21" name="Button 2181" hidden="1">
              <a:extLst>
                <a:ext uri="{63B3BB69-23CF-44E3-9099-C40C66FF867C}">
                  <a14:compatExt spid="_x0000_s12421"/>
                </a:ext>
                <a:ext uri="{FF2B5EF4-FFF2-40B4-BE49-F238E27FC236}">
                  <a16:creationId xmlns:a16="http://schemas.microsoft.com/office/drawing/2014/main" id="{00000000-0008-0000-0300-00008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22" name="Button 2182" hidden="1">
              <a:extLst>
                <a:ext uri="{63B3BB69-23CF-44E3-9099-C40C66FF867C}">
                  <a14:compatExt spid="_x0000_s12422"/>
                </a:ext>
                <a:ext uri="{FF2B5EF4-FFF2-40B4-BE49-F238E27FC236}">
                  <a16:creationId xmlns:a16="http://schemas.microsoft.com/office/drawing/2014/main" id="{00000000-0008-0000-0300-00008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23" name="Button 2183" hidden="1">
              <a:extLst>
                <a:ext uri="{63B3BB69-23CF-44E3-9099-C40C66FF867C}">
                  <a14:compatExt spid="_x0000_s12423"/>
                </a:ext>
                <a:ext uri="{FF2B5EF4-FFF2-40B4-BE49-F238E27FC236}">
                  <a16:creationId xmlns:a16="http://schemas.microsoft.com/office/drawing/2014/main" id="{00000000-0008-0000-0300-00008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24" name="Button 2184" hidden="1">
              <a:extLst>
                <a:ext uri="{63B3BB69-23CF-44E3-9099-C40C66FF867C}">
                  <a14:compatExt spid="_x0000_s12424"/>
                </a:ext>
                <a:ext uri="{FF2B5EF4-FFF2-40B4-BE49-F238E27FC236}">
                  <a16:creationId xmlns:a16="http://schemas.microsoft.com/office/drawing/2014/main" id="{00000000-0008-0000-0300-00008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25" name="Button 2185" hidden="1">
              <a:extLst>
                <a:ext uri="{63B3BB69-23CF-44E3-9099-C40C66FF867C}">
                  <a14:compatExt spid="_x0000_s12425"/>
                </a:ext>
                <a:ext uri="{FF2B5EF4-FFF2-40B4-BE49-F238E27FC236}">
                  <a16:creationId xmlns:a16="http://schemas.microsoft.com/office/drawing/2014/main" id="{00000000-0008-0000-0300-00008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26" name="Button 2186" hidden="1">
              <a:extLst>
                <a:ext uri="{63B3BB69-23CF-44E3-9099-C40C66FF867C}">
                  <a14:compatExt spid="_x0000_s12426"/>
                </a:ext>
                <a:ext uri="{FF2B5EF4-FFF2-40B4-BE49-F238E27FC236}">
                  <a16:creationId xmlns:a16="http://schemas.microsoft.com/office/drawing/2014/main" id="{00000000-0008-0000-0300-00008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27" name="Button 2187" hidden="1">
              <a:extLst>
                <a:ext uri="{63B3BB69-23CF-44E3-9099-C40C66FF867C}">
                  <a14:compatExt spid="_x0000_s12427"/>
                </a:ext>
                <a:ext uri="{FF2B5EF4-FFF2-40B4-BE49-F238E27FC236}">
                  <a16:creationId xmlns:a16="http://schemas.microsoft.com/office/drawing/2014/main" id="{00000000-0008-0000-0300-00008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28" name="Button 2188" hidden="1">
              <a:extLst>
                <a:ext uri="{63B3BB69-23CF-44E3-9099-C40C66FF867C}">
                  <a14:compatExt spid="_x0000_s12428"/>
                </a:ext>
                <a:ext uri="{FF2B5EF4-FFF2-40B4-BE49-F238E27FC236}">
                  <a16:creationId xmlns:a16="http://schemas.microsoft.com/office/drawing/2014/main" id="{00000000-0008-0000-0300-00008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29" name="Button 2189" hidden="1">
              <a:extLst>
                <a:ext uri="{63B3BB69-23CF-44E3-9099-C40C66FF867C}">
                  <a14:compatExt spid="_x0000_s12429"/>
                </a:ext>
                <a:ext uri="{FF2B5EF4-FFF2-40B4-BE49-F238E27FC236}">
                  <a16:creationId xmlns:a16="http://schemas.microsoft.com/office/drawing/2014/main" id="{00000000-0008-0000-0300-00008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30" name="Button 2190" hidden="1">
              <a:extLst>
                <a:ext uri="{63B3BB69-23CF-44E3-9099-C40C66FF867C}">
                  <a14:compatExt spid="_x0000_s12430"/>
                </a:ext>
                <a:ext uri="{FF2B5EF4-FFF2-40B4-BE49-F238E27FC236}">
                  <a16:creationId xmlns:a16="http://schemas.microsoft.com/office/drawing/2014/main" id="{00000000-0008-0000-0300-00008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31" name="Button 2191" hidden="1">
              <a:extLst>
                <a:ext uri="{63B3BB69-23CF-44E3-9099-C40C66FF867C}">
                  <a14:compatExt spid="_x0000_s12431"/>
                </a:ext>
                <a:ext uri="{FF2B5EF4-FFF2-40B4-BE49-F238E27FC236}">
                  <a16:creationId xmlns:a16="http://schemas.microsoft.com/office/drawing/2014/main" id="{00000000-0008-0000-0300-00008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32" name="Button 2192" hidden="1">
              <a:extLst>
                <a:ext uri="{63B3BB69-23CF-44E3-9099-C40C66FF867C}">
                  <a14:compatExt spid="_x0000_s12432"/>
                </a:ext>
                <a:ext uri="{FF2B5EF4-FFF2-40B4-BE49-F238E27FC236}">
                  <a16:creationId xmlns:a16="http://schemas.microsoft.com/office/drawing/2014/main" id="{00000000-0008-0000-0300-00009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33" name="Button 2193" hidden="1">
              <a:extLst>
                <a:ext uri="{63B3BB69-23CF-44E3-9099-C40C66FF867C}">
                  <a14:compatExt spid="_x0000_s12433"/>
                </a:ext>
                <a:ext uri="{FF2B5EF4-FFF2-40B4-BE49-F238E27FC236}">
                  <a16:creationId xmlns:a16="http://schemas.microsoft.com/office/drawing/2014/main" id="{00000000-0008-0000-0300-00009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34" name="Button 2194" hidden="1">
              <a:extLst>
                <a:ext uri="{63B3BB69-23CF-44E3-9099-C40C66FF867C}">
                  <a14:compatExt spid="_x0000_s12434"/>
                </a:ext>
                <a:ext uri="{FF2B5EF4-FFF2-40B4-BE49-F238E27FC236}">
                  <a16:creationId xmlns:a16="http://schemas.microsoft.com/office/drawing/2014/main" id="{00000000-0008-0000-0300-00009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35" name="Button 2195" hidden="1">
              <a:extLst>
                <a:ext uri="{63B3BB69-23CF-44E3-9099-C40C66FF867C}">
                  <a14:compatExt spid="_x0000_s12435"/>
                </a:ext>
                <a:ext uri="{FF2B5EF4-FFF2-40B4-BE49-F238E27FC236}">
                  <a16:creationId xmlns:a16="http://schemas.microsoft.com/office/drawing/2014/main" id="{00000000-0008-0000-0300-00009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36" name="Button 2196" hidden="1">
              <a:extLst>
                <a:ext uri="{63B3BB69-23CF-44E3-9099-C40C66FF867C}">
                  <a14:compatExt spid="_x0000_s12436"/>
                </a:ext>
                <a:ext uri="{FF2B5EF4-FFF2-40B4-BE49-F238E27FC236}">
                  <a16:creationId xmlns:a16="http://schemas.microsoft.com/office/drawing/2014/main" id="{00000000-0008-0000-0300-00009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37" name="Button 2197" hidden="1">
              <a:extLst>
                <a:ext uri="{63B3BB69-23CF-44E3-9099-C40C66FF867C}">
                  <a14:compatExt spid="_x0000_s12437"/>
                </a:ext>
                <a:ext uri="{FF2B5EF4-FFF2-40B4-BE49-F238E27FC236}">
                  <a16:creationId xmlns:a16="http://schemas.microsoft.com/office/drawing/2014/main" id="{00000000-0008-0000-0300-00009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38" name="Button 2198" hidden="1">
              <a:extLst>
                <a:ext uri="{63B3BB69-23CF-44E3-9099-C40C66FF867C}">
                  <a14:compatExt spid="_x0000_s12438"/>
                </a:ext>
                <a:ext uri="{FF2B5EF4-FFF2-40B4-BE49-F238E27FC236}">
                  <a16:creationId xmlns:a16="http://schemas.microsoft.com/office/drawing/2014/main" id="{00000000-0008-0000-0300-00009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39" name="Button 2199" hidden="1">
              <a:extLst>
                <a:ext uri="{63B3BB69-23CF-44E3-9099-C40C66FF867C}">
                  <a14:compatExt spid="_x0000_s12439"/>
                </a:ext>
                <a:ext uri="{FF2B5EF4-FFF2-40B4-BE49-F238E27FC236}">
                  <a16:creationId xmlns:a16="http://schemas.microsoft.com/office/drawing/2014/main" id="{00000000-0008-0000-0300-00009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40" name="Button 2200" hidden="1">
              <a:extLst>
                <a:ext uri="{63B3BB69-23CF-44E3-9099-C40C66FF867C}">
                  <a14:compatExt spid="_x0000_s12440"/>
                </a:ext>
                <a:ext uri="{FF2B5EF4-FFF2-40B4-BE49-F238E27FC236}">
                  <a16:creationId xmlns:a16="http://schemas.microsoft.com/office/drawing/2014/main" id="{00000000-0008-0000-0300-00009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41" name="Button 2201" hidden="1">
              <a:extLst>
                <a:ext uri="{63B3BB69-23CF-44E3-9099-C40C66FF867C}">
                  <a14:compatExt spid="_x0000_s12441"/>
                </a:ext>
                <a:ext uri="{FF2B5EF4-FFF2-40B4-BE49-F238E27FC236}">
                  <a16:creationId xmlns:a16="http://schemas.microsoft.com/office/drawing/2014/main" id="{00000000-0008-0000-0300-00009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42" name="Button 2202" hidden="1">
              <a:extLst>
                <a:ext uri="{63B3BB69-23CF-44E3-9099-C40C66FF867C}">
                  <a14:compatExt spid="_x0000_s12442"/>
                </a:ext>
                <a:ext uri="{FF2B5EF4-FFF2-40B4-BE49-F238E27FC236}">
                  <a16:creationId xmlns:a16="http://schemas.microsoft.com/office/drawing/2014/main" id="{00000000-0008-0000-0300-00009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43" name="Button 2203" hidden="1">
              <a:extLst>
                <a:ext uri="{63B3BB69-23CF-44E3-9099-C40C66FF867C}">
                  <a14:compatExt spid="_x0000_s12443"/>
                </a:ext>
                <a:ext uri="{FF2B5EF4-FFF2-40B4-BE49-F238E27FC236}">
                  <a16:creationId xmlns:a16="http://schemas.microsoft.com/office/drawing/2014/main" id="{00000000-0008-0000-0300-00009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44" name="Button 2204" hidden="1">
              <a:extLst>
                <a:ext uri="{63B3BB69-23CF-44E3-9099-C40C66FF867C}">
                  <a14:compatExt spid="_x0000_s12444"/>
                </a:ext>
                <a:ext uri="{FF2B5EF4-FFF2-40B4-BE49-F238E27FC236}">
                  <a16:creationId xmlns:a16="http://schemas.microsoft.com/office/drawing/2014/main" id="{00000000-0008-0000-0300-00009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45" name="Button 2205" hidden="1">
              <a:extLst>
                <a:ext uri="{63B3BB69-23CF-44E3-9099-C40C66FF867C}">
                  <a14:compatExt spid="_x0000_s12445"/>
                </a:ext>
                <a:ext uri="{FF2B5EF4-FFF2-40B4-BE49-F238E27FC236}">
                  <a16:creationId xmlns:a16="http://schemas.microsoft.com/office/drawing/2014/main" id="{00000000-0008-0000-0300-00009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46" name="Button 2206" hidden="1">
              <a:extLst>
                <a:ext uri="{63B3BB69-23CF-44E3-9099-C40C66FF867C}">
                  <a14:compatExt spid="_x0000_s12446"/>
                </a:ext>
                <a:ext uri="{FF2B5EF4-FFF2-40B4-BE49-F238E27FC236}">
                  <a16:creationId xmlns:a16="http://schemas.microsoft.com/office/drawing/2014/main" id="{00000000-0008-0000-0300-00009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47" name="Button 2207" hidden="1">
              <a:extLst>
                <a:ext uri="{63B3BB69-23CF-44E3-9099-C40C66FF867C}">
                  <a14:compatExt spid="_x0000_s12447"/>
                </a:ext>
                <a:ext uri="{FF2B5EF4-FFF2-40B4-BE49-F238E27FC236}">
                  <a16:creationId xmlns:a16="http://schemas.microsoft.com/office/drawing/2014/main" id="{00000000-0008-0000-0300-00009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48" name="Button 2208" hidden="1">
              <a:extLst>
                <a:ext uri="{63B3BB69-23CF-44E3-9099-C40C66FF867C}">
                  <a14:compatExt spid="_x0000_s12448"/>
                </a:ext>
                <a:ext uri="{FF2B5EF4-FFF2-40B4-BE49-F238E27FC236}">
                  <a16:creationId xmlns:a16="http://schemas.microsoft.com/office/drawing/2014/main" id="{00000000-0008-0000-0300-0000A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49" name="Button 2209" hidden="1">
              <a:extLst>
                <a:ext uri="{63B3BB69-23CF-44E3-9099-C40C66FF867C}">
                  <a14:compatExt spid="_x0000_s12449"/>
                </a:ext>
                <a:ext uri="{FF2B5EF4-FFF2-40B4-BE49-F238E27FC236}">
                  <a16:creationId xmlns:a16="http://schemas.microsoft.com/office/drawing/2014/main" id="{00000000-0008-0000-0300-0000A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50" name="Button 2210" hidden="1">
              <a:extLst>
                <a:ext uri="{63B3BB69-23CF-44E3-9099-C40C66FF867C}">
                  <a14:compatExt spid="_x0000_s12450"/>
                </a:ext>
                <a:ext uri="{FF2B5EF4-FFF2-40B4-BE49-F238E27FC236}">
                  <a16:creationId xmlns:a16="http://schemas.microsoft.com/office/drawing/2014/main" id="{00000000-0008-0000-0300-0000A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51" name="Button 2211" hidden="1">
              <a:extLst>
                <a:ext uri="{63B3BB69-23CF-44E3-9099-C40C66FF867C}">
                  <a14:compatExt spid="_x0000_s12451"/>
                </a:ext>
                <a:ext uri="{FF2B5EF4-FFF2-40B4-BE49-F238E27FC236}">
                  <a16:creationId xmlns:a16="http://schemas.microsoft.com/office/drawing/2014/main" id="{00000000-0008-0000-0300-0000A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52" name="Button 2212" hidden="1">
              <a:extLst>
                <a:ext uri="{63B3BB69-23CF-44E3-9099-C40C66FF867C}">
                  <a14:compatExt spid="_x0000_s12452"/>
                </a:ext>
                <a:ext uri="{FF2B5EF4-FFF2-40B4-BE49-F238E27FC236}">
                  <a16:creationId xmlns:a16="http://schemas.microsoft.com/office/drawing/2014/main" id="{00000000-0008-0000-0300-0000A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53" name="Button 2213" hidden="1">
              <a:extLst>
                <a:ext uri="{63B3BB69-23CF-44E3-9099-C40C66FF867C}">
                  <a14:compatExt spid="_x0000_s12453"/>
                </a:ext>
                <a:ext uri="{FF2B5EF4-FFF2-40B4-BE49-F238E27FC236}">
                  <a16:creationId xmlns:a16="http://schemas.microsoft.com/office/drawing/2014/main" id="{00000000-0008-0000-0300-0000A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54" name="Button 2214" hidden="1">
              <a:extLst>
                <a:ext uri="{63B3BB69-23CF-44E3-9099-C40C66FF867C}">
                  <a14:compatExt spid="_x0000_s12454"/>
                </a:ext>
                <a:ext uri="{FF2B5EF4-FFF2-40B4-BE49-F238E27FC236}">
                  <a16:creationId xmlns:a16="http://schemas.microsoft.com/office/drawing/2014/main" id="{00000000-0008-0000-0300-0000A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55" name="Button 2215" hidden="1">
              <a:extLst>
                <a:ext uri="{63B3BB69-23CF-44E3-9099-C40C66FF867C}">
                  <a14:compatExt spid="_x0000_s12455"/>
                </a:ext>
                <a:ext uri="{FF2B5EF4-FFF2-40B4-BE49-F238E27FC236}">
                  <a16:creationId xmlns:a16="http://schemas.microsoft.com/office/drawing/2014/main" id="{00000000-0008-0000-0300-0000A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56" name="Button 2216" hidden="1">
              <a:extLst>
                <a:ext uri="{63B3BB69-23CF-44E3-9099-C40C66FF867C}">
                  <a14:compatExt spid="_x0000_s12456"/>
                </a:ext>
                <a:ext uri="{FF2B5EF4-FFF2-40B4-BE49-F238E27FC236}">
                  <a16:creationId xmlns:a16="http://schemas.microsoft.com/office/drawing/2014/main" id="{00000000-0008-0000-0300-0000A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57" name="Button 2217" hidden="1">
              <a:extLst>
                <a:ext uri="{63B3BB69-23CF-44E3-9099-C40C66FF867C}">
                  <a14:compatExt spid="_x0000_s12457"/>
                </a:ext>
                <a:ext uri="{FF2B5EF4-FFF2-40B4-BE49-F238E27FC236}">
                  <a16:creationId xmlns:a16="http://schemas.microsoft.com/office/drawing/2014/main" id="{00000000-0008-0000-0300-0000A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58" name="Button 2218" hidden="1">
              <a:extLst>
                <a:ext uri="{63B3BB69-23CF-44E3-9099-C40C66FF867C}">
                  <a14:compatExt spid="_x0000_s12458"/>
                </a:ext>
                <a:ext uri="{FF2B5EF4-FFF2-40B4-BE49-F238E27FC236}">
                  <a16:creationId xmlns:a16="http://schemas.microsoft.com/office/drawing/2014/main" id="{00000000-0008-0000-0300-0000A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59" name="Button 2219" hidden="1">
              <a:extLst>
                <a:ext uri="{63B3BB69-23CF-44E3-9099-C40C66FF867C}">
                  <a14:compatExt spid="_x0000_s12459"/>
                </a:ext>
                <a:ext uri="{FF2B5EF4-FFF2-40B4-BE49-F238E27FC236}">
                  <a16:creationId xmlns:a16="http://schemas.microsoft.com/office/drawing/2014/main" id="{00000000-0008-0000-0300-0000A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60" name="Button 2220" hidden="1">
              <a:extLst>
                <a:ext uri="{63B3BB69-23CF-44E3-9099-C40C66FF867C}">
                  <a14:compatExt spid="_x0000_s12460"/>
                </a:ext>
                <a:ext uri="{FF2B5EF4-FFF2-40B4-BE49-F238E27FC236}">
                  <a16:creationId xmlns:a16="http://schemas.microsoft.com/office/drawing/2014/main" id="{00000000-0008-0000-0300-0000A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61" name="Button 2221" hidden="1">
              <a:extLst>
                <a:ext uri="{63B3BB69-23CF-44E3-9099-C40C66FF867C}">
                  <a14:compatExt spid="_x0000_s12461"/>
                </a:ext>
                <a:ext uri="{FF2B5EF4-FFF2-40B4-BE49-F238E27FC236}">
                  <a16:creationId xmlns:a16="http://schemas.microsoft.com/office/drawing/2014/main" id="{00000000-0008-0000-0300-0000A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62" name="Button 2222" hidden="1">
              <a:extLst>
                <a:ext uri="{63B3BB69-23CF-44E3-9099-C40C66FF867C}">
                  <a14:compatExt spid="_x0000_s12462"/>
                </a:ext>
                <a:ext uri="{FF2B5EF4-FFF2-40B4-BE49-F238E27FC236}">
                  <a16:creationId xmlns:a16="http://schemas.microsoft.com/office/drawing/2014/main" id="{00000000-0008-0000-0300-0000A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63" name="Button 2223" hidden="1">
              <a:extLst>
                <a:ext uri="{63B3BB69-23CF-44E3-9099-C40C66FF867C}">
                  <a14:compatExt spid="_x0000_s12463"/>
                </a:ext>
                <a:ext uri="{FF2B5EF4-FFF2-40B4-BE49-F238E27FC236}">
                  <a16:creationId xmlns:a16="http://schemas.microsoft.com/office/drawing/2014/main" id="{00000000-0008-0000-0300-0000A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64" name="Button 2224" hidden="1">
              <a:extLst>
                <a:ext uri="{63B3BB69-23CF-44E3-9099-C40C66FF867C}">
                  <a14:compatExt spid="_x0000_s12464"/>
                </a:ext>
                <a:ext uri="{FF2B5EF4-FFF2-40B4-BE49-F238E27FC236}">
                  <a16:creationId xmlns:a16="http://schemas.microsoft.com/office/drawing/2014/main" id="{00000000-0008-0000-0300-0000B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65" name="Button 2225" hidden="1">
              <a:extLst>
                <a:ext uri="{63B3BB69-23CF-44E3-9099-C40C66FF867C}">
                  <a14:compatExt spid="_x0000_s12465"/>
                </a:ext>
                <a:ext uri="{FF2B5EF4-FFF2-40B4-BE49-F238E27FC236}">
                  <a16:creationId xmlns:a16="http://schemas.microsoft.com/office/drawing/2014/main" id="{00000000-0008-0000-0300-0000B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66" name="Button 2226" hidden="1">
              <a:extLst>
                <a:ext uri="{63B3BB69-23CF-44E3-9099-C40C66FF867C}">
                  <a14:compatExt spid="_x0000_s12466"/>
                </a:ext>
                <a:ext uri="{FF2B5EF4-FFF2-40B4-BE49-F238E27FC236}">
                  <a16:creationId xmlns:a16="http://schemas.microsoft.com/office/drawing/2014/main" id="{00000000-0008-0000-0300-0000B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67" name="Button 2227" hidden="1">
              <a:extLst>
                <a:ext uri="{63B3BB69-23CF-44E3-9099-C40C66FF867C}">
                  <a14:compatExt spid="_x0000_s12467"/>
                </a:ext>
                <a:ext uri="{FF2B5EF4-FFF2-40B4-BE49-F238E27FC236}">
                  <a16:creationId xmlns:a16="http://schemas.microsoft.com/office/drawing/2014/main" id="{00000000-0008-0000-0300-0000B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68" name="Button 2228" hidden="1">
              <a:extLst>
                <a:ext uri="{63B3BB69-23CF-44E3-9099-C40C66FF867C}">
                  <a14:compatExt spid="_x0000_s12468"/>
                </a:ext>
                <a:ext uri="{FF2B5EF4-FFF2-40B4-BE49-F238E27FC236}">
                  <a16:creationId xmlns:a16="http://schemas.microsoft.com/office/drawing/2014/main" id="{00000000-0008-0000-0300-0000B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69" name="Button 2229" hidden="1">
              <a:extLst>
                <a:ext uri="{63B3BB69-23CF-44E3-9099-C40C66FF867C}">
                  <a14:compatExt spid="_x0000_s12469"/>
                </a:ext>
                <a:ext uri="{FF2B5EF4-FFF2-40B4-BE49-F238E27FC236}">
                  <a16:creationId xmlns:a16="http://schemas.microsoft.com/office/drawing/2014/main" id="{00000000-0008-0000-0300-0000B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70" name="Button 2230" hidden="1">
              <a:extLst>
                <a:ext uri="{63B3BB69-23CF-44E3-9099-C40C66FF867C}">
                  <a14:compatExt spid="_x0000_s12470"/>
                </a:ext>
                <a:ext uri="{FF2B5EF4-FFF2-40B4-BE49-F238E27FC236}">
                  <a16:creationId xmlns:a16="http://schemas.microsoft.com/office/drawing/2014/main" id="{00000000-0008-0000-0300-0000B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71" name="Button 2231" hidden="1">
              <a:extLst>
                <a:ext uri="{63B3BB69-23CF-44E3-9099-C40C66FF867C}">
                  <a14:compatExt spid="_x0000_s12471"/>
                </a:ext>
                <a:ext uri="{FF2B5EF4-FFF2-40B4-BE49-F238E27FC236}">
                  <a16:creationId xmlns:a16="http://schemas.microsoft.com/office/drawing/2014/main" id="{00000000-0008-0000-0300-0000B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72" name="Button 2232" hidden="1">
              <a:extLst>
                <a:ext uri="{63B3BB69-23CF-44E3-9099-C40C66FF867C}">
                  <a14:compatExt spid="_x0000_s12472"/>
                </a:ext>
                <a:ext uri="{FF2B5EF4-FFF2-40B4-BE49-F238E27FC236}">
                  <a16:creationId xmlns:a16="http://schemas.microsoft.com/office/drawing/2014/main" id="{00000000-0008-0000-0300-0000B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73" name="Button 2233" hidden="1">
              <a:extLst>
                <a:ext uri="{63B3BB69-23CF-44E3-9099-C40C66FF867C}">
                  <a14:compatExt spid="_x0000_s12473"/>
                </a:ext>
                <a:ext uri="{FF2B5EF4-FFF2-40B4-BE49-F238E27FC236}">
                  <a16:creationId xmlns:a16="http://schemas.microsoft.com/office/drawing/2014/main" id="{00000000-0008-0000-0300-0000B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74" name="Button 2234" hidden="1">
              <a:extLst>
                <a:ext uri="{63B3BB69-23CF-44E3-9099-C40C66FF867C}">
                  <a14:compatExt spid="_x0000_s12474"/>
                </a:ext>
                <a:ext uri="{FF2B5EF4-FFF2-40B4-BE49-F238E27FC236}">
                  <a16:creationId xmlns:a16="http://schemas.microsoft.com/office/drawing/2014/main" id="{00000000-0008-0000-0300-0000B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75" name="Button 2235" hidden="1">
              <a:extLst>
                <a:ext uri="{63B3BB69-23CF-44E3-9099-C40C66FF867C}">
                  <a14:compatExt spid="_x0000_s12475"/>
                </a:ext>
                <a:ext uri="{FF2B5EF4-FFF2-40B4-BE49-F238E27FC236}">
                  <a16:creationId xmlns:a16="http://schemas.microsoft.com/office/drawing/2014/main" id="{00000000-0008-0000-0300-0000B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76" name="Button 2236" hidden="1">
              <a:extLst>
                <a:ext uri="{63B3BB69-23CF-44E3-9099-C40C66FF867C}">
                  <a14:compatExt spid="_x0000_s12476"/>
                </a:ext>
                <a:ext uri="{FF2B5EF4-FFF2-40B4-BE49-F238E27FC236}">
                  <a16:creationId xmlns:a16="http://schemas.microsoft.com/office/drawing/2014/main" id="{00000000-0008-0000-0300-0000B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77" name="Button 2237" hidden="1">
              <a:extLst>
                <a:ext uri="{63B3BB69-23CF-44E3-9099-C40C66FF867C}">
                  <a14:compatExt spid="_x0000_s12477"/>
                </a:ext>
                <a:ext uri="{FF2B5EF4-FFF2-40B4-BE49-F238E27FC236}">
                  <a16:creationId xmlns:a16="http://schemas.microsoft.com/office/drawing/2014/main" id="{00000000-0008-0000-0300-0000B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78" name="Button 2238" hidden="1">
              <a:extLst>
                <a:ext uri="{63B3BB69-23CF-44E3-9099-C40C66FF867C}">
                  <a14:compatExt spid="_x0000_s12478"/>
                </a:ext>
                <a:ext uri="{FF2B5EF4-FFF2-40B4-BE49-F238E27FC236}">
                  <a16:creationId xmlns:a16="http://schemas.microsoft.com/office/drawing/2014/main" id="{00000000-0008-0000-0300-0000B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79" name="Button 2239" hidden="1">
              <a:extLst>
                <a:ext uri="{63B3BB69-23CF-44E3-9099-C40C66FF867C}">
                  <a14:compatExt spid="_x0000_s12479"/>
                </a:ext>
                <a:ext uri="{FF2B5EF4-FFF2-40B4-BE49-F238E27FC236}">
                  <a16:creationId xmlns:a16="http://schemas.microsoft.com/office/drawing/2014/main" id="{00000000-0008-0000-0300-0000B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80" name="Button 2240" hidden="1">
              <a:extLst>
                <a:ext uri="{63B3BB69-23CF-44E3-9099-C40C66FF867C}">
                  <a14:compatExt spid="_x0000_s12480"/>
                </a:ext>
                <a:ext uri="{FF2B5EF4-FFF2-40B4-BE49-F238E27FC236}">
                  <a16:creationId xmlns:a16="http://schemas.microsoft.com/office/drawing/2014/main" id="{00000000-0008-0000-0300-0000C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81" name="Button 2241" hidden="1">
              <a:extLst>
                <a:ext uri="{63B3BB69-23CF-44E3-9099-C40C66FF867C}">
                  <a14:compatExt spid="_x0000_s12481"/>
                </a:ext>
                <a:ext uri="{FF2B5EF4-FFF2-40B4-BE49-F238E27FC236}">
                  <a16:creationId xmlns:a16="http://schemas.microsoft.com/office/drawing/2014/main" id="{00000000-0008-0000-0300-0000C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82" name="Button 2242" hidden="1">
              <a:extLst>
                <a:ext uri="{63B3BB69-23CF-44E3-9099-C40C66FF867C}">
                  <a14:compatExt spid="_x0000_s12482"/>
                </a:ext>
                <a:ext uri="{FF2B5EF4-FFF2-40B4-BE49-F238E27FC236}">
                  <a16:creationId xmlns:a16="http://schemas.microsoft.com/office/drawing/2014/main" id="{00000000-0008-0000-0300-0000C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83" name="Button 2243" hidden="1">
              <a:extLst>
                <a:ext uri="{63B3BB69-23CF-44E3-9099-C40C66FF867C}">
                  <a14:compatExt spid="_x0000_s12483"/>
                </a:ext>
                <a:ext uri="{FF2B5EF4-FFF2-40B4-BE49-F238E27FC236}">
                  <a16:creationId xmlns:a16="http://schemas.microsoft.com/office/drawing/2014/main" id="{00000000-0008-0000-0300-0000C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84" name="Button 2244" hidden="1">
              <a:extLst>
                <a:ext uri="{63B3BB69-23CF-44E3-9099-C40C66FF867C}">
                  <a14:compatExt spid="_x0000_s12484"/>
                </a:ext>
                <a:ext uri="{FF2B5EF4-FFF2-40B4-BE49-F238E27FC236}">
                  <a16:creationId xmlns:a16="http://schemas.microsoft.com/office/drawing/2014/main" id="{00000000-0008-0000-0300-0000C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85" name="Button 2245" hidden="1">
              <a:extLst>
                <a:ext uri="{63B3BB69-23CF-44E3-9099-C40C66FF867C}">
                  <a14:compatExt spid="_x0000_s12485"/>
                </a:ext>
                <a:ext uri="{FF2B5EF4-FFF2-40B4-BE49-F238E27FC236}">
                  <a16:creationId xmlns:a16="http://schemas.microsoft.com/office/drawing/2014/main" id="{00000000-0008-0000-0300-0000C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86" name="Button 2246" hidden="1">
              <a:extLst>
                <a:ext uri="{63B3BB69-23CF-44E3-9099-C40C66FF867C}">
                  <a14:compatExt spid="_x0000_s12486"/>
                </a:ext>
                <a:ext uri="{FF2B5EF4-FFF2-40B4-BE49-F238E27FC236}">
                  <a16:creationId xmlns:a16="http://schemas.microsoft.com/office/drawing/2014/main" id="{00000000-0008-0000-0300-0000C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87" name="Button 2247" hidden="1">
              <a:extLst>
                <a:ext uri="{63B3BB69-23CF-44E3-9099-C40C66FF867C}">
                  <a14:compatExt spid="_x0000_s12487"/>
                </a:ext>
                <a:ext uri="{FF2B5EF4-FFF2-40B4-BE49-F238E27FC236}">
                  <a16:creationId xmlns:a16="http://schemas.microsoft.com/office/drawing/2014/main" id="{00000000-0008-0000-0300-0000C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88" name="Button 2248" hidden="1">
              <a:extLst>
                <a:ext uri="{63B3BB69-23CF-44E3-9099-C40C66FF867C}">
                  <a14:compatExt spid="_x0000_s12488"/>
                </a:ext>
                <a:ext uri="{FF2B5EF4-FFF2-40B4-BE49-F238E27FC236}">
                  <a16:creationId xmlns:a16="http://schemas.microsoft.com/office/drawing/2014/main" id="{00000000-0008-0000-0300-0000C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89" name="Button 2249" hidden="1">
              <a:extLst>
                <a:ext uri="{63B3BB69-23CF-44E3-9099-C40C66FF867C}">
                  <a14:compatExt spid="_x0000_s12489"/>
                </a:ext>
                <a:ext uri="{FF2B5EF4-FFF2-40B4-BE49-F238E27FC236}">
                  <a16:creationId xmlns:a16="http://schemas.microsoft.com/office/drawing/2014/main" id="{00000000-0008-0000-0300-0000C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90" name="Button 2250" hidden="1">
              <a:extLst>
                <a:ext uri="{63B3BB69-23CF-44E3-9099-C40C66FF867C}">
                  <a14:compatExt spid="_x0000_s12490"/>
                </a:ext>
                <a:ext uri="{FF2B5EF4-FFF2-40B4-BE49-F238E27FC236}">
                  <a16:creationId xmlns:a16="http://schemas.microsoft.com/office/drawing/2014/main" id="{00000000-0008-0000-0300-0000C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91" name="Button 2251" hidden="1">
              <a:extLst>
                <a:ext uri="{63B3BB69-23CF-44E3-9099-C40C66FF867C}">
                  <a14:compatExt spid="_x0000_s12491"/>
                </a:ext>
                <a:ext uri="{FF2B5EF4-FFF2-40B4-BE49-F238E27FC236}">
                  <a16:creationId xmlns:a16="http://schemas.microsoft.com/office/drawing/2014/main" id="{00000000-0008-0000-0300-0000C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92" name="Button 2252" hidden="1">
              <a:extLst>
                <a:ext uri="{63B3BB69-23CF-44E3-9099-C40C66FF867C}">
                  <a14:compatExt spid="_x0000_s12492"/>
                </a:ext>
                <a:ext uri="{FF2B5EF4-FFF2-40B4-BE49-F238E27FC236}">
                  <a16:creationId xmlns:a16="http://schemas.microsoft.com/office/drawing/2014/main" id="{00000000-0008-0000-0300-0000C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93" name="Button 2253" hidden="1">
              <a:extLst>
                <a:ext uri="{63B3BB69-23CF-44E3-9099-C40C66FF867C}">
                  <a14:compatExt spid="_x0000_s12493"/>
                </a:ext>
                <a:ext uri="{FF2B5EF4-FFF2-40B4-BE49-F238E27FC236}">
                  <a16:creationId xmlns:a16="http://schemas.microsoft.com/office/drawing/2014/main" id="{00000000-0008-0000-0300-0000C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94" name="Button 2254" hidden="1">
              <a:extLst>
                <a:ext uri="{63B3BB69-23CF-44E3-9099-C40C66FF867C}">
                  <a14:compatExt spid="_x0000_s12494"/>
                </a:ext>
                <a:ext uri="{FF2B5EF4-FFF2-40B4-BE49-F238E27FC236}">
                  <a16:creationId xmlns:a16="http://schemas.microsoft.com/office/drawing/2014/main" id="{00000000-0008-0000-0300-0000C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95" name="Button 2255" hidden="1">
              <a:extLst>
                <a:ext uri="{63B3BB69-23CF-44E3-9099-C40C66FF867C}">
                  <a14:compatExt spid="_x0000_s12495"/>
                </a:ext>
                <a:ext uri="{FF2B5EF4-FFF2-40B4-BE49-F238E27FC236}">
                  <a16:creationId xmlns:a16="http://schemas.microsoft.com/office/drawing/2014/main" id="{00000000-0008-0000-0300-0000C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96" name="Button 2256" hidden="1">
              <a:extLst>
                <a:ext uri="{63B3BB69-23CF-44E3-9099-C40C66FF867C}">
                  <a14:compatExt spid="_x0000_s12496"/>
                </a:ext>
                <a:ext uri="{FF2B5EF4-FFF2-40B4-BE49-F238E27FC236}">
                  <a16:creationId xmlns:a16="http://schemas.microsoft.com/office/drawing/2014/main" id="{00000000-0008-0000-0300-0000D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97" name="Button 2257" hidden="1">
              <a:extLst>
                <a:ext uri="{63B3BB69-23CF-44E3-9099-C40C66FF867C}">
                  <a14:compatExt spid="_x0000_s12497"/>
                </a:ext>
                <a:ext uri="{FF2B5EF4-FFF2-40B4-BE49-F238E27FC236}">
                  <a16:creationId xmlns:a16="http://schemas.microsoft.com/office/drawing/2014/main" id="{00000000-0008-0000-0300-0000D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98" name="Button 2258" hidden="1">
              <a:extLst>
                <a:ext uri="{63B3BB69-23CF-44E3-9099-C40C66FF867C}">
                  <a14:compatExt spid="_x0000_s12498"/>
                </a:ext>
                <a:ext uri="{FF2B5EF4-FFF2-40B4-BE49-F238E27FC236}">
                  <a16:creationId xmlns:a16="http://schemas.microsoft.com/office/drawing/2014/main" id="{00000000-0008-0000-0300-0000D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499" name="Button 2259" hidden="1">
              <a:extLst>
                <a:ext uri="{63B3BB69-23CF-44E3-9099-C40C66FF867C}">
                  <a14:compatExt spid="_x0000_s12499"/>
                </a:ext>
                <a:ext uri="{FF2B5EF4-FFF2-40B4-BE49-F238E27FC236}">
                  <a16:creationId xmlns:a16="http://schemas.microsoft.com/office/drawing/2014/main" id="{00000000-0008-0000-0300-0000D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500" name="Button 2260" hidden="1">
              <a:extLst>
                <a:ext uri="{63B3BB69-23CF-44E3-9099-C40C66FF867C}">
                  <a14:compatExt spid="_x0000_s12500"/>
                </a:ext>
                <a:ext uri="{FF2B5EF4-FFF2-40B4-BE49-F238E27FC236}">
                  <a16:creationId xmlns:a16="http://schemas.microsoft.com/office/drawing/2014/main" id="{00000000-0008-0000-0300-0000D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501" name="Button 2261" hidden="1">
              <a:extLst>
                <a:ext uri="{63B3BB69-23CF-44E3-9099-C40C66FF867C}">
                  <a14:compatExt spid="_x0000_s12501"/>
                </a:ext>
                <a:ext uri="{FF2B5EF4-FFF2-40B4-BE49-F238E27FC236}">
                  <a16:creationId xmlns:a16="http://schemas.microsoft.com/office/drawing/2014/main" id="{00000000-0008-0000-0300-0000D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502" name="Button 2262" hidden="1">
              <a:extLst>
                <a:ext uri="{63B3BB69-23CF-44E3-9099-C40C66FF867C}">
                  <a14:compatExt spid="_x0000_s12502"/>
                </a:ext>
                <a:ext uri="{FF2B5EF4-FFF2-40B4-BE49-F238E27FC236}">
                  <a16:creationId xmlns:a16="http://schemas.microsoft.com/office/drawing/2014/main" id="{00000000-0008-0000-0300-0000D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503" name="Button 2263" hidden="1">
              <a:extLst>
                <a:ext uri="{63B3BB69-23CF-44E3-9099-C40C66FF867C}">
                  <a14:compatExt spid="_x0000_s12503"/>
                </a:ext>
                <a:ext uri="{FF2B5EF4-FFF2-40B4-BE49-F238E27FC236}">
                  <a16:creationId xmlns:a16="http://schemas.microsoft.com/office/drawing/2014/main" id="{00000000-0008-0000-0300-0000D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504" name="Button 2264" hidden="1">
              <a:extLst>
                <a:ext uri="{63B3BB69-23CF-44E3-9099-C40C66FF867C}">
                  <a14:compatExt spid="_x0000_s12504"/>
                </a:ext>
                <a:ext uri="{FF2B5EF4-FFF2-40B4-BE49-F238E27FC236}">
                  <a16:creationId xmlns:a16="http://schemas.microsoft.com/office/drawing/2014/main" id="{00000000-0008-0000-0300-0000D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505" name="Button 2265" hidden="1">
              <a:extLst>
                <a:ext uri="{63B3BB69-23CF-44E3-9099-C40C66FF867C}">
                  <a14:compatExt spid="_x0000_s12505"/>
                </a:ext>
                <a:ext uri="{FF2B5EF4-FFF2-40B4-BE49-F238E27FC236}">
                  <a16:creationId xmlns:a16="http://schemas.microsoft.com/office/drawing/2014/main" id="{00000000-0008-0000-0300-0000D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506" name="Button 2266" hidden="1">
              <a:extLst>
                <a:ext uri="{63B3BB69-23CF-44E3-9099-C40C66FF867C}">
                  <a14:compatExt spid="_x0000_s12506"/>
                </a:ext>
                <a:ext uri="{FF2B5EF4-FFF2-40B4-BE49-F238E27FC236}">
                  <a16:creationId xmlns:a16="http://schemas.microsoft.com/office/drawing/2014/main" id="{00000000-0008-0000-0300-0000D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507" name="Button 2267" hidden="1">
              <a:extLst>
                <a:ext uri="{63B3BB69-23CF-44E3-9099-C40C66FF867C}">
                  <a14:compatExt spid="_x0000_s12507"/>
                </a:ext>
                <a:ext uri="{FF2B5EF4-FFF2-40B4-BE49-F238E27FC236}">
                  <a16:creationId xmlns:a16="http://schemas.microsoft.com/office/drawing/2014/main" id="{00000000-0008-0000-0300-0000D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883</xdr:row>
          <xdr:rowOff>161925</xdr:rowOff>
        </xdr:from>
        <xdr:to>
          <xdr:col>94</xdr:col>
          <xdr:colOff>9525</xdr:colOff>
          <xdr:row>883</xdr:row>
          <xdr:rowOff>171450</xdr:rowOff>
        </xdr:to>
        <xdr:sp macro="" textlink="">
          <xdr:nvSpPr>
            <xdr:cNvPr id="12508" name="Button 2268" hidden="1">
              <a:extLst>
                <a:ext uri="{63B3BB69-23CF-44E3-9099-C40C66FF867C}">
                  <a14:compatExt spid="_x0000_s12508"/>
                </a:ext>
                <a:ext uri="{FF2B5EF4-FFF2-40B4-BE49-F238E27FC236}">
                  <a16:creationId xmlns:a16="http://schemas.microsoft.com/office/drawing/2014/main" id="{00000000-0008-0000-0300-0000D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906</xdr:row>
          <xdr:rowOff>238125</xdr:rowOff>
        </xdr:from>
        <xdr:to>
          <xdr:col>94</xdr:col>
          <xdr:colOff>9525</xdr:colOff>
          <xdr:row>906</xdr:row>
          <xdr:rowOff>247650</xdr:rowOff>
        </xdr:to>
        <xdr:sp macro="" textlink="">
          <xdr:nvSpPr>
            <xdr:cNvPr id="12509" name="Button 2269" hidden="1">
              <a:extLst>
                <a:ext uri="{63B3BB69-23CF-44E3-9099-C40C66FF867C}">
                  <a14:compatExt spid="_x0000_s12509"/>
                </a:ext>
                <a:ext uri="{FF2B5EF4-FFF2-40B4-BE49-F238E27FC236}">
                  <a16:creationId xmlns:a16="http://schemas.microsoft.com/office/drawing/2014/main" id="{00000000-0008-0000-0300-0000D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906</xdr:row>
          <xdr:rowOff>238125</xdr:rowOff>
        </xdr:from>
        <xdr:to>
          <xdr:col>94</xdr:col>
          <xdr:colOff>9525</xdr:colOff>
          <xdr:row>906</xdr:row>
          <xdr:rowOff>247650</xdr:rowOff>
        </xdr:to>
        <xdr:sp macro="" textlink="">
          <xdr:nvSpPr>
            <xdr:cNvPr id="12510" name="Button 2270" hidden="1">
              <a:extLst>
                <a:ext uri="{63B3BB69-23CF-44E3-9099-C40C66FF867C}">
                  <a14:compatExt spid="_x0000_s12510"/>
                </a:ext>
                <a:ext uri="{FF2B5EF4-FFF2-40B4-BE49-F238E27FC236}">
                  <a16:creationId xmlns:a16="http://schemas.microsoft.com/office/drawing/2014/main" id="{00000000-0008-0000-0300-0000D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906</xdr:row>
          <xdr:rowOff>238125</xdr:rowOff>
        </xdr:from>
        <xdr:to>
          <xdr:col>94</xdr:col>
          <xdr:colOff>9525</xdr:colOff>
          <xdr:row>906</xdr:row>
          <xdr:rowOff>247650</xdr:rowOff>
        </xdr:to>
        <xdr:sp macro="" textlink="">
          <xdr:nvSpPr>
            <xdr:cNvPr id="12511" name="Button 2271" hidden="1">
              <a:extLst>
                <a:ext uri="{63B3BB69-23CF-44E3-9099-C40C66FF867C}">
                  <a14:compatExt spid="_x0000_s12511"/>
                </a:ext>
                <a:ext uri="{FF2B5EF4-FFF2-40B4-BE49-F238E27FC236}">
                  <a16:creationId xmlns:a16="http://schemas.microsoft.com/office/drawing/2014/main" id="{00000000-0008-0000-0300-0000D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906</xdr:row>
          <xdr:rowOff>238125</xdr:rowOff>
        </xdr:from>
        <xdr:to>
          <xdr:col>94</xdr:col>
          <xdr:colOff>9525</xdr:colOff>
          <xdr:row>906</xdr:row>
          <xdr:rowOff>247650</xdr:rowOff>
        </xdr:to>
        <xdr:sp macro="" textlink="">
          <xdr:nvSpPr>
            <xdr:cNvPr id="12512" name="Button 2272" hidden="1">
              <a:extLst>
                <a:ext uri="{63B3BB69-23CF-44E3-9099-C40C66FF867C}">
                  <a14:compatExt spid="_x0000_s12512"/>
                </a:ext>
                <a:ext uri="{FF2B5EF4-FFF2-40B4-BE49-F238E27FC236}">
                  <a16:creationId xmlns:a16="http://schemas.microsoft.com/office/drawing/2014/main" id="{00000000-0008-0000-0300-0000E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906</xdr:row>
          <xdr:rowOff>238125</xdr:rowOff>
        </xdr:from>
        <xdr:to>
          <xdr:col>94</xdr:col>
          <xdr:colOff>9525</xdr:colOff>
          <xdr:row>906</xdr:row>
          <xdr:rowOff>247650</xdr:rowOff>
        </xdr:to>
        <xdr:sp macro="" textlink="">
          <xdr:nvSpPr>
            <xdr:cNvPr id="12513" name="Button 2273" hidden="1">
              <a:extLst>
                <a:ext uri="{63B3BB69-23CF-44E3-9099-C40C66FF867C}">
                  <a14:compatExt spid="_x0000_s12513"/>
                </a:ext>
                <a:ext uri="{FF2B5EF4-FFF2-40B4-BE49-F238E27FC236}">
                  <a16:creationId xmlns:a16="http://schemas.microsoft.com/office/drawing/2014/main" id="{00000000-0008-0000-0300-0000E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906</xdr:row>
          <xdr:rowOff>238125</xdr:rowOff>
        </xdr:from>
        <xdr:to>
          <xdr:col>94</xdr:col>
          <xdr:colOff>9525</xdr:colOff>
          <xdr:row>906</xdr:row>
          <xdr:rowOff>247650</xdr:rowOff>
        </xdr:to>
        <xdr:sp macro="" textlink="">
          <xdr:nvSpPr>
            <xdr:cNvPr id="12514" name="Button 2274" hidden="1">
              <a:extLst>
                <a:ext uri="{63B3BB69-23CF-44E3-9099-C40C66FF867C}">
                  <a14:compatExt spid="_x0000_s12514"/>
                </a:ext>
                <a:ext uri="{FF2B5EF4-FFF2-40B4-BE49-F238E27FC236}">
                  <a16:creationId xmlns:a16="http://schemas.microsoft.com/office/drawing/2014/main" id="{00000000-0008-0000-0300-0000E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906</xdr:row>
          <xdr:rowOff>238125</xdr:rowOff>
        </xdr:from>
        <xdr:to>
          <xdr:col>94</xdr:col>
          <xdr:colOff>9525</xdr:colOff>
          <xdr:row>906</xdr:row>
          <xdr:rowOff>247650</xdr:rowOff>
        </xdr:to>
        <xdr:sp macro="" textlink="">
          <xdr:nvSpPr>
            <xdr:cNvPr id="12515" name="Button 2275" hidden="1">
              <a:extLst>
                <a:ext uri="{63B3BB69-23CF-44E3-9099-C40C66FF867C}">
                  <a14:compatExt spid="_x0000_s12515"/>
                </a:ext>
                <a:ext uri="{FF2B5EF4-FFF2-40B4-BE49-F238E27FC236}">
                  <a16:creationId xmlns:a16="http://schemas.microsoft.com/office/drawing/2014/main" id="{00000000-0008-0000-0300-0000E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906</xdr:row>
          <xdr:rowOff>238125</xdr:rowOff>
        </xdr:from>
        <xdr:to>
          <xdr:col>94</xdr:col>
          <xdr:colOff>9525</xdr:colOff>
          <xdr:row>906</xdr:row>
          <xdr:rowOff>247650</xdr:rowOff>
        </xdr:to>
        <xdr:sp macro="" textlink="">
          <xdr:nvSpPr>
            <xdr:cNvPr id="12516" name="Button 2276" hidden="1">
              <a:extLst>
                <a:ext uri="{63B3BB69-23CF-44E3-9099-C40C66FF867C}">
                  <a14:compatExt spid="_x0000_s12516"/>
                </a:ext>
                <a:ext uri="{FF2B5EF4-FFF2-40B4-BE49-F238E27FC236}">
                  <a16:creationId xmlns:a16="http://schemas.microsoft.com/office/drawing/2014/main" id="{00000000-0008-0000-0300-0000E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17" name="Button 2277" hidden="1">
              <a:extLst>
                <a:ext uri="{63B3BB69-23CF-44E3-9099-C40C66FF867C}">
                  <a14:compatExt spid="_x0000_s12517"/>
                </a:ext>
                <a:ext uri="{FF2B5EF4-FFF2-40B4-BE49-F238E27FC236}">
                  <a16:creationId xmlns:a16="http://schemas.microsoft.com/office/drawing/2014/main" id="{00000000-0008-0000-0300-0000E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18" name="Button 2278" hidden="1">
              <a:extLst>
                <a:ext uri="{63B3BB69-23CF-44E3-9099-C40C66FF867C}">
                  <a14:compatExt spid="_x0000_s12518"/>
                </a:ext>
                <a:ext uri="{FF2B5EF4-FFF2-40B4-BE49-F238E27FC236}">
                  <a16:creationId xmlns:a16="http://schemas.microsoft.com/office/drawing/2014/main" id="{00000000-0008-0000-0300-0000E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19" name="Button 2279" hidden="1">
              <a:extLst>
                <a:ext uri="{63B3BB69-23CF-44E3-9099-C40C66FF867C}">
                  <a14:compatExt spid="_x0000_s12519"/>
                </a:ext>
                <a:ext uri="{FF2B5EF4-FFF2-40B4-BE49-F238E27FC236}">
                  <a16:creationId xmlns:a16="http://schemas.microsoft.com/office/drawing/2014/main" id="{00000000-0008-0000-0300-0000E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20" name="Button 2280" hidden="1">
              <a:extLst>
                <a:ext uri="{63B3BB69-23CF-44E3-9099-C40C66FF867C}">
                  <a14:compatExt spid="_x0000_s12520"/>
                </a:ext>
                <a:ext uri="{FF2B5EF4-FFF2-40B4-BE49-F238E27FC236}">
                  <a16:creationId xmlns:a16="http://schemas.microsoft.com/office/drawing/2014/main" id="{00000000-0008-0000-0300-0000E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21" name="Button 2281" hidden="1">
              <a:extLst>
                <a:ext uri="{63B3BB69-23CF-44E3-9099-C40C66FF867C}">
                  <a14:compatExt spid="_x0000_s12521"/>
                </a:ext>
                <a:ext uri="{FF2B5EF4-FFF2-40B4-BE49-F238E27FC236}">
                  <a16:creationId xmlns:a16="http://schemas.microsoft.com/office/drawing/2014/main" id="{00000000-0008-0000-0300-0000E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22" name="Button 2282" hidden="1">
              <a:extLst>
                <a:ext uri="{63B3BB69-23CF-44E3-9099-C40C66FF867C}">
                  <a14:compatExt spid="_x0000_s12522"/>
                </a:ext>
                <a:ext uri="{FF2B5EF4-FFF2-40B4-BE49-F238E27FC236}">
                  <a16:creationId xmlns:a16="http://schemas.microsoft.com/office/drawing/2014/main" id="{00000000-0008-0000-0300-0000E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23" name="Button 2283" hidden="1">
              <a:extLst>
                <a:ext uri="{63B3BB69-23CF-44E3-9099-C40C66FF867C}">
                  <a14:compatExt spid="_x0000_s12523"/>
                </a:ext>
                <a:ext uri="{FF2B5EF4-FFF2-40B4-BE49-F238E27FC236}">
                  <a16:creationId xmlns:a16="http://schemas.microsoft.com/office/drawing/2014/main" id="{00000000-0008-0000-0300-0000E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24" name="Button 2284" hidden="1">
              <a:extLst>
                <a:ext uri="{63B3BB69-23CF-44E3-9099-C40C66FF867C}">
                  <a14:compatExt spid="_x0000_s12524"/>
                </a:ext>
                <a:ext uri="{FF2B5EF4-FFF2-40B4-BE49-F238E27FC236}">
                  <a16:creationId xmlns:a16="http://schemas.microsoft.com/office/drawing/2014/main" id="{00000000-0008-0000-0300-0000E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25" name="Button 2285" hidden="1">
              <a:extLst>
                <a:ext uri="{63B3BB69-23CF-44E3-9099-C40C66FF867C}">
                  <a14:compatExt spid="_x0000_s12525"/>
                </a:ext>
                <a:ext uri="{FF2B5EF4-FFF2-40B4-BE49-F238E27FC236}">
                  <a16:creationId xmlns:a16="http://schemas.microsoft.com/office/drawing/2014/main" id="{00000000-0008-0000-0300-0000E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26" name="Button 2286" hidden="1">
              <a:extLst>
                <a:ext uri="{63B3BB69-23CF-44E3-9099-C40C66FF867C}">
                  <a14:compatExt spid="_x0000_s12526"/>
                </a:ext>
                <a:ext uri="{FF2B5EF4-FFF2-40B4-BE49-F238E27FC236}">
                  <a16:creationId xmlns:a16="http://schemas.microsoft.com/office/drawing/2014/main" id="{00000000-0008-0000-0300-0000E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27" name="Button 2287" hidden="1">
              <a:extLst>
                <a:ext uri="{63B3BB69-23CF-44E3-9099-C40C66FF867C}">
                  <a14:compatExt spid="_x0000_s12527"/>
                </a:ext>
                <a:ext uri="{FF2B5EF4-FFF2-40B4-BE49-F238E27FC236}">
                  <a16:creationId xmlns:a16="http://schemas.microsoft.com/office/drawing/2014/main" id="{00000000-0008-0000-0300-0000E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28" name="Button 2288" hidden="1">
              <a:extLst>
                <a:ext uri="{63B3BB69-23CF-44E3-9099-C40C66FF867C}">
                  <a14:compatExt spid="_x0000_s12528"/>
                </a:ext>
                <a:ext uri="{FF2B5EF4-FFF2-40B4-BE49-F238E27FC236}">
                  <a16:creationId xmlns:a16="http://schemas.microsoft.com/office/drawing/2014/main" id="{00000000-0008-0000-0300-0000F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29" name="Button 2289" hidden="1">
              <a:extLst>
                <a:ext uri="{63B3BB69-23CF-44E3-9099-C40C66FF867C}">
                  <a14:compatExt spid="_x0000_s12529"/>
                </a:ext>
                <a:ext uri="{FF2B5EF4-FFF2-40B4-BE49-F238E27FC236}">
                  <a16:creationId xmlns:a16="http://schemas.microsoft.com/office/drawing/2014/main" id="{00000000-0008-0000-0300-0000F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30" name="Button 2290" hidden="1">
              <a:extLst>
                <a:ext uri="{63B3BB69-23CF-44E3-9099-C40C66FF867C}">
                  <a14:compatExt spid="_x0000_s12530"/>
                </a:ext>
                <a:ext uri="{FF2B5EF4-FFF2-40B4-BE49-F238E27FC236}">
                  <a16:creationId xmlns:a16="http://schemas.microsoft.com/office/drawing/2014/main" id="{00000000-0008-0000-0300-0000F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31" name="Button 2291" hidden="1">
              <a:extLst>
                <a:ext uri="{63B3BB69-23CF-44E3-9099-C40C66FF867C}">
                  <a14:compatExt spid="_x0000_s12531"/>
                </a:ext>
                <a:ext uri="{FF2B5EF4-FFF2-40B4-BE49-F238E27FC236}">
                  <a16:creationId xmlns:a16="http://schemas.microsoft.com/office/drawing/2014/main" id="{00000000-0008-0000-0300-0000F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32" name="Button 2292" hidden="1">
              <a:extLst>
                <a:ext uri="{63B3BB69-23CF-44E3-9099-C40C66FF867C}">
                  <a14:compatExt spid="_x0000_s12532"/>
                </a:ext>
                <a:ext uri="{FF2B5EF4-FFF2-40B4-BE49-F238E27FC236}">
                  <a16:creationId xmlns:a16="http://schemas.microsoft.com/office/drawing/2014/main" id="{00000000-0008-0000-0300-0000F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33" name="Button 2293" hidden="1">
              <a:extLst>
                <a:ext uri="{63B3BB69-23CF-44E3-9099-C40C66FF867C}">
                  <a14:compatExt spid="_x0000_s12533"/>
                </a:ext>
                <a:ext uri="{FF2B5EF4-FFF2-40B4-BE49-F238E27FC236}">
                  <a16:creationId xmlns:a16="http://schemas.microsoft.com/office/drawing/2014/main" id="{00000000-0008-0000-0300-0000F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34" name="Button 2294" hidden="1">
              <a:extLst>
                <a:ext uri="{63B3BB69-23CF-44E3-9099-C40C66FF867C}">
                  <a14:compatExt spid="_x0000_s12534"/>
                </a:ext>
                <a:ext uri="{FF2B5EF4-FFF2-40B4-BE49-F238E27FC236}">
                  <a16:creationId xmlns:a16="http://schemas.microsoft.com/office/drawing/2014/main" id="{00000000-0008-0000-0300-0000F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35" name="Button 2295" hidden="1">
              <a:extLst>
                <a:ext uri="{63B3BB69-23CF-44E3-9099-C40C66FF867C}">
                  <a14:compatExt spid="_x0000_s12535"/>
                </a:ext>
                <a:ext uri="{FF2B5EF4-FFF2-40B4-BE49-F238E27FC236}">
                  <a16:creationId xmlns:a16="http://schemas.microsoft.com/office/drawing/2014/main" id="{00000000-0008-0000-0300-0000F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36" name="Button 2296" hidden="1">
              <a:extLst>
                <a:ext uri="{63B3BB69-23CF-44E3-9099-C40C66FF867C}">
                  <a14:compatExt spid="_x0000_s12536"/>
                </a:ext>
                <a:ext uri="{FF2B5EF4-FFF2-40B4-BE49-F238E27FC236}">
                  <a16:creationId xmlns:a16="http://schemas.microsoft.com/office/drawing/2014/main" id="{00000000-0008-0000-0300-0000F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37" name="Button 2297" hidden="1">
              <a:extLst>
                <a:ext uri="{63B3BB69-23CF-44E3-9099-C40C66FF867C}">
                  <a14:compatExt spid="_x0000_s12537"/>
                </a:ext>
                <a:ext uri="{FF2B5EF4-FFF2-40B4-BE49-F238E27FC236}">
                  <a16:creationId xmlns:a16="http://schemas.microsoft.com/office/drawing/2014/main" id="{00000000-0008-0000-0300-0000F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38" name="Button 2298" hidden="1">
              <a:extLst>
                <a:ext uri="{63B3BB69-23CF-44E3-9099-C40C66FF867C}">
                  <a14:compatExt spid="_x0000_s12538"/>
                </a:ext>
                <a:ext uri="{FF2B5EF4-FFF2-40B4-BE49-F238E27FC236}">
                  <a16:creationId xmlns:a16="http://schemas.microsoft.com/office/drawing/2014/main" id="{00000000-0008-0000-0300-0000F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39" name="Button 2299" hidden="1">
              <a:extLst>
                <a:ext uri="{63B3BB69-23CF-44E3-9099-C40C66FF867C}">
                  <a14:compatExt spid="_x0000_s12539"/>
                </a:ext>
                <a:ext uri="{FF2B5EF4-FFF2-40B4-BE49-F238E27FC236}">
                  <a16:creationId xmlns:a16="http://schemas.microsoft.com/office/drawing/2014/main" id="{00000000-0008-0000-0300-0000F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40" name="Button 2300" hidden="1">
              <a:extLst>
                <a:ext uri="{63B3BB69-23CF-44E3-9099-C40C66FF867C}">
                  <a14:compatExt spid="_x0000_s12540"/>
                </a:ext>
                <a:ext uri="{FF2B5EF4-FFF2-40B4-BE49-F238E27FC236}">
                  <a16:creationId xmlns:a16="http://schemas.microsoft.com/office/drawing/2014/main" id="{00000000-0008-0000-0300-0000F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41" name="Button 2301" hidden="1">
              <a:extLst>
                <a:ext uri="{63B3BB69-23CF-44E3-9099-C40C66FF867C}">
                  <a14:compatExt spid="_x0000_s12541"/>
                </a:ext>
                <a:ext uri="{FF2B5EF4-FFF2-40B4-BE49-F238E27FC236}">
                  <a16:creationId xmlns:a16="http://schemas.microsoft.com/office/drawing/2014/main" id="{00000000-0008-0000-0300-0000F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42" name="Button 2302" hidden="1">
              <a:extLst>
                <a:ext uri="{63B3BB69-23CF-44E3-9099-C40C66FF867C}">
                  <a14:compatExt spid="_x0000_s12542"/>
                </a:ext>
                <a:ext uri="{FF2B5EF4-FFF2-40B4-BE49-F238E27FC236}">
                  <a16:creationId xmlns:a16="http://schemas.microsoft.com/office/drawing/2014/main" id="{00000000-0008-0000-0300-0000F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43" name="Button 2303" hidden="1">
              <a:extLst>
                <a:ext uri="{63B3BB69-23CF-44E3-9099-C40C66FF867C}">
                  <a14:compatExt spid="_x0000_s12543"/>
                </a:ext>
                <a:ext uri="{FF2B5EF4-FFF2-40B4-BE49-F238E27FC236}">
                  <a16:creationId xmlns:a16="http://schemas.microsoft.com/office/drawing/2014/main" id="{00000000-0008-0000-0300-0000F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44" name="Button 2304" hidden="1">
              <a:extLst>
                <a:ext uri="{63B3BB69-23CF-44E3-9099-C40C66FF867C}">
                  <a14:compatExt spid="_x0000_s12544"/>
                </a:ext>
                <a:ext uri="{FF2B5EF4-FFF2-40B4-BE49-F238E27FC236}">
                  <a16:creationId xmlns:a16="http://schemas.microsoft.com/office/drawing/2014/main" id="{00000000-0008-0000-0300-000000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45" name="Button 2305" hidden="1">
              <a:extLst>
                <a:ext uri="{63B3BB69-23CF-44E3-9099-C40C66FF867C}">
                  <a14:compatExt spid="_x0000_s12545"/>
                </a:ext>
                <a:ext uri="{FF2B5EF4-FFF2-40B4-BE49-F238E27FC236}">
                  <a16:creationId xmlns:a16="http://schemas.microsoft.com/office/drawing/2014/main" id="{00000000-0008-0000-0300-000001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46" name="Button 2306" hidden="1">
              <a:extLst>
                <a:ext uri="{63B3BB69-23CF-44E3-9099-C40C66FF867C}">
                  <a14:compatExt spid="_x0000_s12546"/>
                </a:ext>
                <a:ext uri="{FF2B5EF4-FFF2-40B4-BE49-F238E27FC236}">
                  <a16:creationId xmlns:a16="http://schemas.microsoft.com/office/drawing/2014/main" id="{00000000-0008-0000-0300-000002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47" name="Button 2307" hidden="1">
              <a:extLst>
                <a:ext uri="{63B3BB69-23CF-44E3-9099-C40C66FF867C}">
                  <a14:compatExt spid="_x0000_s12547"/>
                </a:ext>
                <a:ext uri="{FF2B5EF4-FFF2-40B4-BE49-F238E27FC236}">
                  <a16:creationId xmlns:a16="http://schemas.microsoft.com/office/drawing/2014/main" id="{00000000-0008-0000-0300-000003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48" name="Button 2308" hidden="1">
              <a:extLst>
                <a:ext uri="{63B3BB69-23CF-44E3-9099-C40C66FF867C}">
                  <a14:compatExt spid="_x0000_s12548"/>
                </a:ext>
                <a:ext uri="{FF2B5EF4-FFF2-40B4-BE49-F238E27FC236}">
                  <a16:creationId xmlns:a16="http://schemas.microsoft.com/office/drawing/2014/main" id="{00000000-0008-0000-0300-000004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49" name="Button 2309" hidden="1">
              <a:extLst>
                <a:ext uri="{63B3BB69-23CF-44E3-9099-C40C66FF867C}">
                  <a14:compatExt spid="_x0000_s12549"/>
                </a:ext>
                <a:ext uri="{FF2B5EF4-FFF2-40B4-BE49-F238E27FC236}">
                  <a16:creationId xmlns:a16="http://schemas.microsoft.com/office/drawing/2014/main" id="{00000000-0008-0000-0300-000005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50" name="Button 2310" hidden="1">
              <a:extLst>
                <a:ext uri="{63B3BB69-23CF-44E3-9099-C40C66FF867C}">
                  <a14:compatExt spid="_x0000_s12550"/>
                </a:ext>
                <a:ext uri="{FF2B5EF4-FFF2-40B4-BE49-F238E27FC236}">
                  <a16:creationId xmlns:a16="http://schemas.microsoft.com/office/drawing/2014/main" id="{00000000-0008-0000-0300-000006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51" name="Button 2311" hidden="1">
              <a:extLst>
                <a:ext uri="{63B3BB69-23CF-44E3-9099-C40C66FF867C}">
                  <a14:compatExt spid="_x0000_s12551"/>
                </a:ext>
                <a:ext uri="{FF2B5EF4-FFF2-40B4-BE49-F238E27FC236}">
                  <a16:creationId xmlns:a16="http://schemas.microsoft.com/office/drawing/2014/main" id="{00000000-0008-0000-0300-000007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52" name="Button 2312" hidden="1">
              <a:extLst>
                <a:ext uri="{63B3BB69-23CF-44E3-9099-C40C66FF867C}">
                  <a14:compatExt spid="_x0000_s12552"/>
                </a:ext>
                <a:ext uri="{FF2B5EF4-FFF2-40B4-BE49-F238E27FC236}">
                  <a16:creationId xmlns:a16="http://schemas.microsoft.com/office/drawing/2014/main" id="{00000000-0008-0000-0300-000008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53" name="Button 2313" hidden="1">
              <a:extLst>
                <a:ext uri="{63B3BB69-23CF-44E3-9099-C40C66FF867C}">
                  <a14:compatExt spid="_x0000_s12553"/>
                </a:ext>
                <a:ext uri="{FF2B5EF4-FFF2-40B4-BE49-F238E27FC236}">
                  <a16:creationId xmlns:a16="http://schemas.microsoft.com/office/drawing/2014/main" id="{00000000-0008-0000-0300-000009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54" name="Button 2314" hidden="1">
              <a:extLst>
                <a:ext uri="{63B3BB69-23CF-44E3-9099-C40C66FF867C}">
                  <a14:compatExt spid="_x0000_s12554"/>
                </a:ext>
                <a:ext uri="{FF2B5EF4-FFF2-40B4-BE49-F238E27FC236}">
                  <a16:creationId xmlns:a16="http://schemas.microsoft.com/office/drawing/2014/main" id="{00000000-0008-0000-0300-00000A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55" name="Button 2315" hidden="1">
              <a:extLst>
                <a:ext uri="{63B3BB69-23CF-44E3-9099-C40C66FF867C}">
                  <a14:compatExt spid="_x0000_s12555"/>
                </a:ext>
                <a:ext uri="{FF2B5EF4-FFF2-40B4-BE49-F238E27FC236}">
                  <a16:creationId xmlns:a16="http://schemas.microsoft.com/office/drawing/2014/main" id="{00000000-0008-0000-0300-00000B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56" name="Button 2316" hidden="1">
              <a:extLst>
                <a:ext uri="{63B3BB69-23CF-44E3-9099-C40C66FF867C}">
                  <a14:compatExt spid="_x0000_s12556"/>
                </a:ext>
                <a:ext uri="{FF2B5EF4-FFF2-40B4-BE49-F238E27FC236}">
                  <a16:creationId xmlns:a16="http://schemas.microsoft.com/office/drawing/2014/main" id="{00000000-0008-0000-0300-00000C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57" name="Button 2317" hidden="1">
              <a:extLst>
                <a:ext uri="{63B3BB69-23CF-44E3-9099-C40C66FF867C}">
                  <a14:compatExt spid="_x0000_s12557"/>
                </a:ext>
                <a:ext uri="{FF2B5EF4-FFF2-40B4-BE49-F238E27FC236}">
                  <a16:creationId xmlns:a16="http://schemas.microsoft.com/office/drawing/2014/main" id="{00000000-0008-0000-0300-00000D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58" name="Button 2318" hidden="1">
              <a:extLst>
                <a:ext uri="{63B3BB69-23CF-44E3-9099-C40C66FF867C}">
                  <a14:compatExt spid="_x0000_s12558"/>
                </a:ext>
                <a:ext uri="{FF2B5EF4-FFF2-40B4-BE49-F238E27FC236}">
                  <a16:creationId xmlns:a16="http://schemas.microsoft.com/office/drawing/2014/main" id="{00000000-0008-0000-0300-00000E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59" name="Button 2319" hidden="1">
              <a:extLst>
                <a:ext uri="{63B3BB69-23CF-44E3-9099-C40C66FF867C}">
                  <a14:compatExt spid="_x0000_s12559"/>
                </a:ext>
                <a:ext uri="{FF2B5EF4-FFF2-40B4-BE49-F238E27FC236}">
                  <a16:creationId xmlns:a16="http://schemas.microsoft.com/office/drawing/2014/main" id="{00000000-0008-0000-0300-00000F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60" name="Button 2320" hidden="1">
              <a:extLst>
                <a:ext uri="{63B3BB69-23CF-44E3-9099-C40C66FF867C}">
                  <a14:compatExt spid="_x0000_s12560"/>
                </a:ext>
                <a:ext uri="{FF2B5EF4-FFF2-40B4-BE49-F238E27FC236}">
                  <a16:creationId xmlns:a16="http://schemas.microsoft.com/office/drawing/2014/main" id="{00000000-0008-0000-0300-000010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61" name="Button 2321" hidden="1">
              <a:extLst>
                <a:ext uri="{63B3BB69-23CF-44E3-9099-C40C66FF867C}">
                  <a14:compatExt spid="_x0000_s12561"/>
                </a:ext>
                <a:ext uri="{FF2B5EF4-FFF2-40B4-BE49-F238E27FC236}">
                  <a16:creationId xmlns:a16="http://schemas.microsoft.com/office/drawing/2014/main" id="{00000000-0008-0000-0300-000011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62" name="Button 2322" hidden="1">
              <a:extLst>
                <a:ext uri="{63B3BB69-23CF-44E3-9099-C40C66FF867C}">
                  <a14:compatExt spid="_x0000_s12562"/>
                </a:ext>
                <a:ext uri="{FF2B5EF4-FFF2-40B4-BE49-F238E27FC236}">
                  <a16:creationId xmlns:a16="http://schemas.microsoft.com/office/drawing/2014/main" id="{00000000-0008-0000-0300-000012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63" name="Button 2323" hidden="1">
              <a:extLst>
                <a:ext uri="{63B3BB69-23CF-44E3-9099-C40C66FF867C}">
                  <a14:compatExt spid="_x0000_s12563"/>
                </a:ext>
                <a:ext uri="{FF2B5EF4-FFF2-40B4-BE49-F238E27FC236}">
                  <a16:creationId xmlns:a16="http://schemas.microsoft.com/office/drawing/2014/main" id="{00000000-0008-0000-0300-000013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64" name="Button 2324" hidden="1">
              <a:extLst>
                <a:ext uri="{63B3BB69-23CF-44E3-9099-C40C66FF867C}">
                  <a14:compatExt spid="_x0000_s12564"/>
                </a:ext>
                <a:ext uri="{FF2B5EF4-FFF2-40B4-BE49-F238E27FC236}">
                  <a16:creationId xmlns:a16="http://schemas.microsoft.com/office/drawing/2014/main" id="{00000000-0008-0000-0300-000014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65" name="Button 2325" hidden="1">
              <a:extLst>
                <a:ext uri="{63B3BB69-23CF-44E3-9099-C40C66FF867C}">
                  <a14:compatExt spid="_x0000_s12565"/>
                </a:ext>
                <a:ext uri="{FF2B5EF4-FFF2-40B4-BE49-F238E27FC236}">
                  <a16:creationId xmlns:a16="http://schemas.microsoft.com/office/drawing/2014/main" id="{00000000-0008-0000-0300-000015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66" name="Button 2326" hidden="1">
              <a:extLst>
                <a:ext uri="{63B3BB69-23CF-44E3-9099-C40C66FF867C}">
                  <a14:compatExt spid="_x0000_s12566"/>
                </a:ext>
                <a:ext uri="{FF2B5EF4-FFF2-40B4-BE49-F238E27FC236}">
                  <a16:creationId xmlns:a16="http://schemas.microsoft.com/office/drawing/2014/main" id="{00000000-0008-0000-0300-000016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67" name="Button 2327" hidden="1">
              <a:extLst>
                <a:ext uri="{63B3BB69-23CF-44E3-9099-C40C66FF867C}">
                  <a14:compatExt spid="_x0000_s12567"/>
                </a:ext>
                <a:ext uri="{FF2B5EF4-FFF2-40B4-BE49-F238E27FC236}">
                  <a16:creationId xmlns:a16="http://schemas.microsoft.com/office/drawing/2014/main" id="{00000000-0008-0000-0300-000017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68" name="Button 2328" hidden="1">
              <a:extLst>
                <a:ext uri="{63B3BB69-23CF-44E3-9099-C40C66FF867C}">
                  <a14:compatExt spid="_x0000_s12568"/>
                </a:ext>
                <a:ext uri="{FF2B5EF4-FFF2-40B4-BE49-F238E27FC236}">
                  <a16:creationId xmlns:a16="http://schemas.microsoft.com/office/drawing/2014/main" id="{00000000-0008-0000-0300-000018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69" name="Button 2329" hidden="1">
              <a:extLst>
                <a:ext uri="{63B3BB69-23CF-44E3-9099-C40C66FF867C}">
                  <a14:compatExt spid="_x0000_s12569"/>
                </a:ext>
                <a:ext uri="{FF2B5EF4-FFF2-40B4-BE49-F238E27FC236}">
                  <a16:creationId xmlns:a16="http://schemas.microsoft.com/office/drawing/2014/main" id="{00000000-0008-0000-0300-000019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70" name="Button 2330" hidden="1">
              <a:extLst>
                <a:ext uri="{63B3BB69-23CF-44E3-9099-C40C66FF867C}">
                  <a14:compatExt spid="_x0000_s12570"/>
                </a:ext>
                <a:ext uri="{FF2B5EF4-FFF2-40B4-BE49-F238E27FC236}">
                  <a16:creationId xmlns:a16="http://schemas.microsoft.com/office/drawing/2014/main" id="{00000000-0008-0000-0300-00001A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71" name="Button 2331" hidden="1">
              <a:extLst>
                <a:ext uri="{63B3BB69-23CF-44E3-9099-C40C66FF867C}">
                  <a14:compatExt spid="_x0000_s12571"/>
                </a:ext>
                <a:ext uri="{FF2B5EF4-FFF2-40B4-BE49-F238E27FC236}">
                  <a16:creationId xmlns:a16="http://schemas.microsoft.com/office/drawing/2014/main" id="{00000000-0008-0000-0300-00001B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72" name="Button 2332" hidden="1">
              <a:extLst>
                <a:ext uri="{63B3BB69-23CF-44E3-9099-C40C66FF867C}">
                  <a14:compatExt spid="_x0000_s12572"/>
                </a:ext>
                <a:ext uri="{FF2B5EF4-FFF2-40B4-BE49-F238E27FC236}">
                  <a16:creationId xmlns:a16="http://schemas.microsoft.com/office/drawing/2014/main" id="{00000000-0008-0000-0300-00001C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73" name="Button 2333" hidden="1">
              <a:extLst>
                <a:ext uri="{63B3BB69-23CF-44E3-9099-C40C66FF867C}">
                  <a14:compatExt spid="_x0000_s12573"/>
                </a:ext>
                <a:ext uri="{FF2B5EF4-FFF2-40B4-BE49-F238E27FC236}">
                  <a16:creationId xmlns:a16="http://schemas.microsoft.com/office/drawing/2014/main" id="{00000000-0008-0000-0300-00001D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74" name="Button 2334" hidden="1">
              <a:extLst>
                <a:ext uri="{63B3BB69-23CF-44E3-9099-C40C66FF867C}">
                  <a14:compatExt spid="_x0000_s12574"/>
                </a:ext>
                <a:ext uri="{FF2B5EF4-FFF2-40B4-BE49-F238E27FC236}">
                  <a16:creationId xmlns:a16="http://schemas.microsoft.com/office/drawing/2014/main" id="{00000000-0008-0000-0300-00001E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75" name="Button 2335" hidden="1">
              <a:extLst>
                <a:ext uri="{63B3BB69-23CF-44E3-9099-C40C66FF867C}">
                  <a14:compatExt spid="_x0000_s12575"/>
                </a:ext>
                <a:ext uri="{FF2B5EF4-FFF2-40B4-BE49-F238E27FC236}">
                  <a16:creationId xmlns:a16="http://schemas.microsoft.com/office/drawing/2014/main" id="{00000000-0008-0000-0300-00001F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76" name="Button 2336" hidden="1">
              <a:extLst>
                <a:ext uri="{63B3BB69-23CF-44E3-9099-C40C66FF867C}">
                  <a14:compatExt spid="_x0000_s12576"/>
                </a:ext>
                <a:ext uri="{FF2B5EF4-FFF2-40B4-BE49-F238E27FC236}">
                  <a16:creationId xmlns:a16="http://schemas.microsoft.com/office/drawing/2014/main" id="{00000000-0008-0000-0300-000020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77" name="Button 2337" hidden="1">
              <a:extLst>
                <a:ext uri="{63B3BB69-23CF-44E3-9099-C40C66FF867C}">
                  <a14:compatExt spid="_x0000_s12577"/>
                </a:ext>
                <a:ext uri="{FF2B5EF4-FFF2-40B4-BE49-F238E27FC236}">
                  <a16:creationId xmlns:a16="http://schemas.microsoft.com/office/drawing/2014/main" id="{00000000-0008-0000-0300-000021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78" name="Button 2338" hidden="1">
              <a:extLst>
                <a:ext uri="{63B3BB69-23CF-44E3-9099-C40C66FF867C}">
                  <a14:compatExt spid="_x0000_s12578"/>
                </a:ext>
                <a:ext uri="{FF2B5EF4-FFF2-40B4-BE49-F238E27FC236}">
                  <a16:creationId xmlns:a16="http://schemas.microsoft.com/office/drawing/2014/main" id="{00000000-0008-0000-0300-000022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79" name="Button 2339" hidden="1">
              <a:extLst>
                <a:ext uri="{63B3BB69-23CF-44E3-9099-C40C66FF867C}">
                  <a14:compatExt spid="_x0000_s12579"/>
                </a:ext>
                <a:ext uri="{FF2B5EF4-FFF2-40B4-BE49-F238E27FC236}">
                  <a16:creationId xmlns:a16="http://schemas.microsoft.com/office/drawing/2014/main" id="{00000000-0008-0000-0300-000023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80" name="Button 2340" hidden="1">
              <a:extLst>
                <a:ext uri="{63B3BB69-23CF-44E3-9099-C40C66FF867C}">
                  <a14:compatExt spid="_x0000_s12580"/>
                </a:ext>
                <a:ext uri="{FF2B5EF4-FFF2-40B4-BE49-F238E27FC236}">
                  <a16:creationId xmlns:a16="http://schemas.microsoft.com/office/drawing/2014/main" id="{00000000-0008-0000-0300-000024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81" name="Button 2341" hidden="1">
              <a:extLst>
                <a:ext uri="{63B3BB69-23CF-44E3-9099-C40C66FF867C}">
                  <a14:compatExt spid="_x0000_s12581"/>
                </a:ext>
                <a:ext uri="{FF2B5EF4-FFF2-40B4-BE49-F238E27FC236}">
                  <a16:creationId xmlns:a16="http://schemas.microsoft.com/office/drawing/2014/main" id="{00000000-0008-0000-0300-000025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82" name="Button 2342" hidden="1">
              <a:extLst>
                <a:ext uri="{63B3BB69-23CF-44E3-9099-C40C66FF867C}">
                  <a14:compatExt spid="_x0000_s12582"/>
                </a:ext>
                <a:ext uri="{FF2B5EF4-FFF2-40B4-BE49-F238E27FC236}">
                  <a16:creationId xmlns:a16="http://schemas.microsoft.com/office/drawing/2014/main" id="{00000000-0008-0000-0300-000026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83" name="Button 2343" hidden="1">
              <a:extLst>
                <a:ext uri="{63B3BB69-23CF-44E3-9099-C40C66FF867C}">
                  <a14:compatExt spid="_x0000_s12583"/>
                </a:ext>
                <a:ext uri="{FF2B5EF4-FFF2-40B4-BE49-F238E27FC236}">
                  <a16:creationId xmlns:a16="http://schemas.microsoft.com/office/drawing/2014/main" id="{00000000-0008-0000-0300-000027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84" name="Button 2344" hidden="1">
              <a:extLst>
                <a:ext uri="{63B3BB69-23CF-44E3-9099-C40C66FF867C}">
                  <a14:compatExt spid="_x0000_s12584"/>
                </a:ext>
                <a:ext uri="{FF2B5EF4-FFF2-40B4-BE49-F238E27FC236}">
                  <a16:creationId xmlns:a16="http://schemas.microsoft.com/office/drawing/2014/main" id="{00000000-0008-0000-0300-000028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85" name="Button 2345" hidden="1">
              <a:extLst>
                <a:ext uri="{63B3BB69-23CF-44E3-9099-C40C66FF867C}">
                  <a14:compatExt spid="_x0000_s12585"/>
                </a:ext>
                <a:ext uri="{FF2B5EF4-FFF2-40B4-BE49-F238E27FC236}">
                  <a16:creationId xmlns:a16="http://schemas.microsoft.com/office/drawing/2014/main" id="{00000000-0008-0000-0300-000029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86" name="Button 2346" hidden="1">
              <a:extLst>
                <a:ext uri="{63B3BB69-23CF-44E3-9099-C40C66FF867C}">
                  <a14:compatExt spid="_x0000_s12586"/>
                </a:ext>
                <a:ext uri="{FF2B5EF4-FFF2-40B4-BE49-F238E27FC236}">
                  <a16:creationId xmlns:a16="http://schemas.microsoft.com/office/drawing/2014/main" id="{00000000-0008-0000-0300-00002A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87" name="Button 2347" hidden="1">
              <a:extLst>
                <a:ext uri="{63B3BB69-23CF-44E3-9099-C40C66FF867C}">
                  <a14:compatExt spid="_x0000_s12587"/>
                </a:ext>
                <a:ext uri="{FF2B5EF4-FFF2-40B4-BE49-F238E27FC236}">
                  <a16:creationId xmlns:a16="http://schemas.microsoft.com/office/drawing/2014/main" id="{00000000-0008-0000-0300-00002B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88" name="Button 2348" hidden="1">
              <a:extLst>
                <a:ext uri="{63B3BB69-23CF-44E3-9099-C40C66FF867C}">
                  <a14:compatExt spid="_x0000_s12588"/>
                </a:ext>
                <a:ext uri="{FF2B5EF4-FFF2-40B4-BE49-F238E27FC236}">
                  <a16:creationId xmlns:a16="http://schemas.microsoft.com/office/drawing/2014/main" id="{00000000-0008-0000-0300-00002C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89" name="Button 2349" hidden="1">
              <a:extLst>
                <a:ext uri="{63B3BB69-23CF-44E3-9099-C40C66FF867C}">
                  <a14:compatExt spid="_x0000_s12589"/>
                </a:ext>
                <a:ext uri="{FF2B5EF4-FFF2-40B4-BE49-F238E27FC236}">
                  <a16:creationId xmlns:a16="http://schemas.microsoft.com/office/drawing/2014/main" id="{00000000-0008-0000-0300-00002D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90" name="Button 2350" hidden="1">
              <a:extLst>
                <a:ext uri="{63B3BB69-23CF-44E3-9099-C40C66FF867C}">
                  <a14:compatExt spid="_x0000_s12590"/>
                </a:ext>
                <a:ext uri="{FF2B5EF4-FFF2-40B4-BE49-F238E27FC236}">
                  <a16:creationId xmlns:a16="http://schemas.microsoft.com/office/drawing/2014/main" id="{00000000-0008-0000-0300-00002E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91" name="Button 2351" hidden="1">
              <a:extLst>
                <a:ext uri="{63B3BB69-23CF-44E3-9099-C40C66FF867C}">
                  <a14:compatExt spid="_x0000_s12591"/>
                </a:ext>
                <a:ext uri="{FF2B5EF4-FFF2-40B4-BE49-F238E27FC236}">
                  <a16:creationId xmlns:a16="http://schemas.microsoft.com/office/drawing/2014/main" id="{00000000-0008-0000-0300-00002F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92" name="Button 2352" hidden="1">
              <a:extLst>
                <a:ext uri="{63B3BB69-23CF-44E3-9099-C40C66FF867C}">
                  <a14:compatExt spid="_x0000_s12592"/>
                </a:ext>
                <a:ext uri="{FF2B5EF4-FFF2-40B4-BE49-F238E27FC236}">
                  <a16:creationId xmlns:a16="http://schemas.microsoft.com/office/drawing/2014/main" id="{00000000-0008-0000-0300-000030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93" name="Button 2353" hidden="1">
              <a:extLst>
                <a:ext uri="{63B3BB69-23CF-44E3-9099-C40C66FF867C}">
                  <a14:compatExt spid="_x0000_s12593"/>
                </a:ext>
                <a:ext uri="{FF2B5EF4-FFF2-40B4-BE49-F238E27FC236}">
                  <a16:creationId xmlns:a16="http://schemas.microsoft.com/office/drawing/2014/main" id="{00000000-0008-0000-0300-000031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94" name="Button 2354" hidden="1">
              <a:extLst>
                <a:ext uri="{63B3BB69-23CF-44E3-9099-C40C66FF867C}">
                  <a14:compatExt spid="_x0000_s12594"/>
                </a:ext>
                <a:ext uri="{FF2B5EF4-FFF2-40B4-BE49-F238E27FC236}">
                  <a16:creationId xmlns:a16="http://schemas.microsoft.com/office/drawing/2014/main" id="{00000000-0008-0000-0300-000032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95" name="Button 2355" hidden="1">
              <a:extLst>
                <a:ext uri="{63B3BB69-23CF-44E3-9099-C40C66FF867C}">
                  <a14:compatExt spid="_x0000_s12595"/>
                </a:ext>
                <a:ext uri="{FF2B5EF4-FFF2-40B4-BE49-F238E27FC236}">
                  <a16:creationId xmlns:a16="http://schemas.microsoft.com/office/drawing/2014/main" id="{00000000-0008-0000-0300-000033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937</xdr:row>
          <xdr:rowOff>114300</xdr:rowOff>
        </xdr:from>
        <xdr:to>
          <xdr:col>94</xdr:col>
          <xdr:colOff>9525</xdr:colOff>
          <xdr:row>937</xdr:row>
          <xdr:rowOff>123825</xdr:rowOff>
        </xdr:to>
        <xdr:sp macro="" textlink="">
          <xdr:nvSpPr>
            <xdr:cNvPr id="12596" name="Button 2356" hidden="1">
              <a:extLst>
                <a:ext uri="{63B3BB69-23CF-44E3-9099-C40C66FF867C}">
                  <a14:compatExt spid="_x0000_s12596"/>
                </a:ext>
                <a:ext uri="{FF2B5EF4-FFF2-40B4-BE49-F238E27FC236}">
                  <a16:creationId xmlns:a16="http://schemas.microsoft.com/office/drawing/2014/main" id="{00000000-0008-0000-0300-000034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xdr:twoCellAnchor>
    <xdr:from>
      <xdr:col>8</xdr:col>
      <xdr:colOff>1488281</xdr:colOff>
      <xdr:row>0</xdr:row>
      <xdr:rowOff>19844</xdr:rowOff>
    </xdr:from>
    <xdr:to>
      <xdr:col>13</xdr:col>
      <xdr:colOff>12302</xdr:colOff>
      <xdr:row>0</xdr:row>
      <xdr:rowOff>337344</xdr:rowOff>
    </xdr:to>
    <xdr:sp macro="" textlink="">
      <xdr:nvSpPr>
        <xdr:cNvPr id="2252" name="Rounded Rectangle 225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CC080000}"/>
            </a:ext>
          </a:extLst>
        </xdr:cNvPr>
        <xdr:cNvSpPr/>
      </xdr:nvSpPr>
      <xdr:spPr>
        <a:xfrm>
          <a:off x="8552656" y="19844"/>
          <a:ext cx="1659334" cy="317500"/>
        </a:xfrm>
        <a:prstGeom prst="round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400" b="1"/>
            <a:t>Back to Home Page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4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4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15" name="Button 3" hidden="1">
              <a:extLst>
                <a:ext uri="{63B3BB69-23CF-44E3-9099-C40C66FF867C}">
                  <a14:compatExt spid="_x0000_s13315"/>
                </a:ext>
                <a:ext uri="{FF2B5EF4-FFF2-40B4-BE49-F238E27FC236}">
                  <a16:creationId xmlns:a16="http://schemas.microsoft.com/office/drawing/2014/main" id="{00000000-0008-0000-0400-00000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16" name="Button 4" hidden="1">
              <a:extLst>
                <a:ext uri="{63B3BB69-23CF-44E3-9099-C40C66FF867C}">
                  <a14:compatExt spid="_x0000_s13316"/>
                </a:ext>
                <a:ext uri="{FF2B5EF4-FFF2-40B4-BE49-F238E27FC236}">
                  <a16:creationId xmlns:a16="http://schemas.microsoft.com/office/drawing/2014/main" id="{00000000-0008-0000-0400-00000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17" name="Button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4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18" name="Button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4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19" name="Button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4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20" name="Button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4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21" name="Button 9" hidden="1">
              <a:extLst>
                <a:ext uri="{63B3BB69-23CF-44E3-9099-C40C66FF867C}">
                  <a14:compatExt spid="_x0000_s13321"/>
                </a:ext>
                <a:ext uri="{FF2B5EF4-FFF2-40B4-BE49-F238E27FC236}">
                  <a16:creationId xmlns:a16="http://schemas.microsoft.com/office/drawing/2014/main" id="{00000000-0008-0000-0400-00000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22" name="Button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4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23" name="Button 11" hidden="1">
              <a:extLst>
                <a:ext uri="{63B3BB69-23CF-44E3-9099-C40C66FF867C}">
                  <a14:compatExt spid="_x0000_s13323"/>
                </a:ext>
                <a:ext uri="{FF2B5EF4-FFF2-40B4-BE49-F238E27FC236}">
                  <a16:creationId xmlns:a16="http://schemas.microsoft.com/office/drawing/2014/main" id="{00000000-0008-0000-0400-00000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24" name="Button 12" hidden="1">
              <a:extLst>
                <a:ext uri="{63B3BB69-23CF-44E3-9099-C40C66FF867C}">
                  <a14:compatExt spid="_x0000_s13324"/>
                </a:ext>
                <a:ext uri="{FF2B5EF4-FFF2-40B4-BE49-F238E27FC236}">
                  <a16:creationId xmlns:a16="http://schemas.microsoft.com/office/drawing/2014/main" id="{00000000-0008-0000-0400-00000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25" name="Button 13" hidden="1">
              <a:extLst>
                <a:ext uri="{63B3BB69-23CF-44E3-9099-C40C66FF867C}">
                  <a14:compatExt spid="_x0000_s13325"/>
                </a:ext>
                <a:ext uri="{FF2B5EF4-FFF2-40B4-BE49-F238E27FC236}">
                  <a16:creationId xmlns:a16="http://schemas.microsoft.com/office/drawing/2014/main" id="{00000000-0008-0000-0400-00000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26" name="Button 14" hidden="1">
              <a:extLst>
                <a:ext uri="{63B3BB69-23CF-44E3-9099-C40C66FF867C}">
                  <a14:compatExt spid="_x0000_s13326"/>
                </a:ext>
                <a:ext uri="{FF2B5EF4-FFF2-40B4-BE49-F238E27FC236}">
                  <a16:creationId xmlns:a16="http://schemas.microsoft.com/office/drawing/2014/main" id="{00000000-0008-0000-0400-00000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27" name="Button 15" hidden="1">
              <a:extLst>
                <a:ext uri="{63B3BB69-23CF-44E3-9099-C40C66FF867C}">
                  <a14:compatExt spid="_x0000_s13327"/>
                </a:ext>
                <a:ext uri="{FF2B5EF4-FFF2-40B4-BE49-F238E27FC236}">
                  <a16:creationId xmlns:a16="http://schemas.microsoft.com/office/drawing/2014/main" id="{00000000-0008-0000-0400-00000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28" name="Button 16" hidden="1">
              <a:extLst>
                <a:ext uri="{63B3BB69-23CF-44E3-9099-C40C66FF867C}">
                  <a14:compatExt spid="_x0000_s13328"/>
                </a:ext>
                <a:ext uri="{FF2B5EF4-FFF2-40B4-BE49-F238E27FC236}">
                  <a16:creationId xmlns:a16="http://schemas.microsoft.com/office/drawing/2014/main" id="{00000000-0008-0000-0400-00001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29" name="Button 17" hidden="1">
              <a:extLst>
                <a:ext uri="{63B3BB69-23CF-44E3-9099-C40C66FF867C}">
                  <a14:compatExt spid="_x0000_s13329"/>
                </a:ext>
                <a:ext uri="{FF2B5EF4-FFF2-40B4-BE49-F238E27FC236}">
                  <a16:creationId xmlns:a16="http://schemas.microsoft.com/office/drawing/2014/main" id="{00000000-0008-0000-0400-00001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30" name="Button 18" hidden="1">
              <a:extLst>
                <a:ext uri="{63B3BB69-23CF-44E3-9099-C40C66FF867C}">
                  <a14:compatExt spid="_x0000_s13330"/>
                </a:ext>
                <a:ext uri="{FF2B5EF4-FFF2-40B4-BE49-F238E27FC236}">
                  <a16:creationId xmlns:a16="http://schemas.microsoft.com/office/drawing/2014/main" id="{00000000-0008-0000-0400-00001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31" name="Button 19" hidden="1">
              <a:extLst>
                <a:ext uri="{63B3BB69-23CF-44E3-9099-C40C66FF867C}">
                  <a14:compatExt spid="_x0000_s13331"/>
                </a:ext>
                <a:ext uri="{FF2B5EF4-FFF2-40B4-BE49-F238E27FC236}">
                  <a16:creationId xmlns:a16="http://schemas.microsoft.com/office/drawing/2014/main" id="{00000000-0008-0000-0400-00001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32" name="Button 20" hidden="1">
              <a:extLst>
                <a:ext uri="{63B3BB69-23CF-44E3-9099-C40C66FF867C}">
                  <a14:compatExt spid="_x0000_s13332"/>
                </a:ext>
                <a:ext uri="{FF2B5EF4-FFF2-40B4-BE49-F238E27FC236}">
                  <a16:creationId xmlns:a16="http://schemas.microsoft.com/office/drawing/2014/main" id="{00000000-0008-0000-0400-00001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33" name="Button 21" hidden="1">
              <a:extLst>
                <a:ext uri="{63B3BB69-23CF-44E3-9099-C40C66FF867C}">
                  <a14:compatExt spid="_x0000_s13333"/>
                </a:ext>
                <a:ext uri="{FF2B5EF4-FFF2-40B4-BE49-F238E27FC236}">
                  <a16:creationId xmlns:a16="http://schemas.microsoft.com/office/drawing/2014/main" id="{00000000-0008-0000-0400-00001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34" name="Button 22" hidden="1">
              <a:extLst>
                <a:ext uri="{63B3BB69-23CF-44E3-9099-C40C66FF867C}">
                  <a14:compatExt spid="_x0000_s13334"/>
                </a:ext>
                <a:ext uri="{FF2B5EF4-FFF2-40B4-BE49-F238E27FC236}">
                  <a16:creationId xmlns:a16="http://schemas.microsoft.com/office/drawing/2014/main" id="{00000000-0008-0000-0400-00001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35" name="Button 23" hidden="1">
              <a:extLst>
                <a:ext uri="{63B3BB69-23CF-44E3-9099-C40C66FF867C}">
                  <a14:compatExt spid="_x0000_s13335"/>
                </a:ext>
                <a:ext uri="{FF2B5EF4-FFF2-40B4-BE49-F238E27FC236}">
                  <a16:creationId xmlns:a16="http://schemas.microsoft.com/office/drawing/2014/main" id="{00000000-0008-0000-0400-00001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36" name="Button 24" hidden="1">
              <a:extLst>
                <a:ext uri="{63B3BB69-23CF-44E3-9099-C40C66FF867C}">
                  <a14:compatExt spid="_x0000_s13336"/>
                </a:ext>
                <a:ext uri="{FF2B5EF4-FFF2-40B4-BE49-F238E27FC236}">
                  <a16:creationId xmlns:a16="http://schemas.microsoft.com/office/drawing/2014/main" id="{00000000-0008-0000-0400-00001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37" name="Button 25" hidden="1">
              <a:extLst>
                <a:ext uri="{63B3BB69-23CF-44E3-9099-C40C66FF867C}">
                  <a14:compatExt spid="_x0000_s13337"/>
                </a:ext>
                <a:ext uri="{FF2B5EF4-FFF2-40B4-BE49-F238E27FC236}">
                  <a16:creationId xmlns:a16="http://schemas.microsoft.com/office/drawing/2014/main" id="{00000000-0008-0000-0400-00001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38" name="Button 26" hidden="1">
              <a:extLst>
                <a:ext uri="{63B3BB69-23CF-44E3-9099-C40C66FF867C}">
                  <a14:compatExt spid="_x0000_s13338"/>
                </a:ext>
                <a:ext uri="{FF2B5EF4-FFF2-40B4-BE49-F238E27FC236}">
                  <a16:creationId xmlns:a16="http://schemas.microsoft.com/office/drawing/2014/main" id="{00000000-0008-0000-0400-00001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39" name="Button 27" hidden="1">
              <a:extLst>
                <a:ext uri="{63B3BB69-23CF-44E3-9099-C40C66FF867C}">
                  <a14:compatExt spid="_x0000_s13339"/>
                </a:ext>
                <a:ext uri="{FF2B5EF4-FFF2-40B4-BE49-F238E27FC236}">
                  <a16:creationId xmlns:a16="http://schemas.microsoft.com/office/drawing/2014/main" id="{00000000-0008-0000-0400-00001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40" name="Button 28" hidden="1">
              <a:extLst>
                <a:ext uri="{63B3BB69-23CF-44E3-9099-C40C66FF867C}">
                  <a14:compatExt spid="_x0000_s13340"/>
                </a:ext>
                <a:ext uri="{FF2B5EF4-FFF2-40B4-BE49-F238E27FC236}">
                  <a16:creationId xmlns:a16="http://schemas.microsoft.com/office/drawing/2014/main" id="{00000000-0008-0000-0400-00001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41" name="Button 29" hidden="1">
              <a:extLst>
                <a:ext uri="{63B3BB69-23CF-44E3-9099-C40C66FF867C}">
                  <a14:compatExt spid="_x0000_s13341"/>
                </a:ext>
                <a:ext uri="{FF2B5EF4-FFF2-40B4-BE49-F238E27FC236}">
                  <a16:creationId xmlns:a16="http://schemas.microsoft.com/office/drawing/2014/main" id="{00000000-0008-0000-0400-00001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42" name="Button 30" hidden="1">
              <a:extLst>
                <a:ext uri="{63B3BB69-23CF-44E3-9099-C40C66FF867C}">
                  <a14:compatExt spid="_x0000_s13342"/>
                </a:ext>
                <a:ext uri="{FF2B5EF4-FFF2-40B4-BE49-F238E27FC236}">
                  <a16:creationId xmlns:a16="http://schemas.microsoft.com/office/drawing/2014/main" id="{00000000-0008-0000-0400-00001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43" name="Button 31" hidden="1">
              <a:extLst>
                <a:ext uri="{63B3BB69-23CF-44E3-9099-C40C66FF867C}">
                  <a14:compatExt spid="_x0000_s13343"/>
                </a:ext>
                <a:ext uri="{FF2B5EF4-FFF2-40B4-BE49-F238E27FC236}">
                  <a16:creationId xmlns:a16="http://schemas.microsoft.com/office/drawing/2014/main" id="{00000000-0008-0000-0400-00001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44" name="Button 32" hidden="1">
              <a:extLst>
                <a:ext uri="{63B3BB69-23CF-44E3-9099-C40C66FF867C}">
                  <a14:compatExt spid="_x0000_s13344"/>
                </a:ext>
                <a:ext uri="{FF2B5EF4-FFF2-40B4-BE49-F238E27FC236}">
                  <a16:creationId xmlns:a16="http://schemas.microsoft.com/office/drawing/2014/main" id="{00000000-0008-0000-0400-00002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45" name="Button 33" hidden="1">
              <a:extLst>
                <a:ext uri="{63B3BB69-23CF-44E3-9099-C40C66FF867C}">
                  <a14:compatExt spid="_x0000_s13345"/>
                </a:ext>
                <a:ext uri="{FF2B5EF4-FFF2-40B4-BE49-F238E27FC236}">
                  <a16:creationId xmlns:a16="http://schemas.microsoft.com/office/drawing/2014/main" id="{00000000-0008-0000-0400-00002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46" name="Button 34" hidden="1">
              <a:extLst>
                <a:ext uri="{63B3BB69-23CF-44E3-9099-C40C66FF867C}">
                  <a14:compatExt spid="_x0000_s13346"/>
                </a:ext>
                <a:ext uri="{FF2B5EF4-FFF2-40B4-BE49-F238E27FC236}">
                  <a16:creationId xmlns:a16="http://schemas.microsoft.com/office/drawing/2014/main" id="{00000000-0008-0000-0400-00002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47" name="Button 35" hidden="1">
              <a:extLst>
                <a:ext uri="{63B3BB69-23CF-44E3-9099-C40C66FF867C}">
                  <a14:compatExt spid="_x0000_s13347"/>
                </a:ext>
                <a:ext uri="{FF2B5EF4-FFF2-40B4-BE49-F238E27FC236}">
                  <a16:creationId xmlns:a16="http://schemas.microsoft.com/office/drawing/2014/main" id="{00000000-0008-0000-0400-00002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48" name="Button 36" hidden="1">
              <a:extLst>
                <a:ext uri="{63B3BB69-23CF-44E3-9099-C40C66FF867C}">
                  <a14:compatExt spid="_x0000_s13348"/>
                </a:ext>
                <a:ext uri="{FF2B5EF4-FFF2-40B4-BE49-F238E27FC236}">
                  <a16:creationId xmlns:a16="http://schemas.microsoft.com/office/drawing/2014/main" id="{00000000-0008-0000-0400-00002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49" name="Button 37" hidden="1">
              <a:extLst>
                <a:ext uri="{63B3BB69-23CF-44E3-9099-C40C66FF867C}">
                  <a14:compatExt spid="_x0000_s13349"/>
                </a:ext>
                <a:ext uri="{FF2B5EF4-FFF2-40B4-BE49-F238E27FC236}">
                  <a16:creationId xmlns:a16="http://schemas.microsoft.com/office/drawing/2014/main" id="{00000000-0008-0000-0400-00002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50" name="Button 38" hidden="1">
              <a:extLst>
                <a:ext uri="{63B3BB69-23CF-44E3-9099-C40C66FF867C}">
                  <a14:compatExt spid="_x0000_s13350"/>
                </a:ext>
                <a:ext uri="{FF2B5EF4-FFF2-40B4-BE49-F238E27FC236}">
                  <a16:creationId xmlns:a16="http://schemas.microsoft.com/office/drawing/2014/main" id="{00000000-0008-0000-0400-00002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51" name="Button 39" hidden="1">
              <a:extLst>
                <a:ext uri="{63B3BB69-23CF-44E3-9099-C40C66FF867C}">
                  <a14:compatExt spid="_x0000_s13351"/>
                </a:ext>
                <a:ext uri="{FF2B5EF4-FFF2-40B4-BE49-F238E27FC236}">
                  <a16:creationId xmlns:a16="http://schemas.microsoft.com/office/drawing/2014/main" id="{00000000-0008-0000-0400-00002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52" name="Button 40" hidden="1">
              <a:extLst>
                <a:ext uri="{63B3BB69-23CF-44E3-9099-C40C66FF867C}">
                  <a14:compatExt spid="_x0000_s13352"/>
                </a:ext>
                <a:ext uri="{FF2B5EF4-FFF2-40B4-BE49-F238E27FC236}">
                  <a16:creationId xmlns:a16="http://schemas.microsoft.com/office/drawing/2014/main" id="{00000000-0008-0000-0400-00002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53" name="Button 41" hidden="1">
              <a:extLst>
                <a:ext uri="{63B3BB69-23CF-44E3-9099-C40C66FF867C}">
                  <a14:compatExt spid="_x0000_s13353"/>
                </a:ext>
                <a:ext uri="{FF2B5EF4-FFF2-40B4-BE49-F238E27FC236}">
                  <a16:creationId xmlns:a16="http://schemas.microsoft.com/office/drawing/2014/main" id="{00000000-0008-0000-0400-00002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54" name="Button 42" hidden="1">
              <a:extLst>
                <a:ext uri="{63B3BB69-23CF-44E3-9099-C40C66FF867C}">
                  <a14:compatExt spid="_x0000_s13354"/>
                </a:ext>
                <a:ext uri="{FF2B5EF4-FFF2-40B4-BE49-F238E27FC236}">
                  <a16:creationId xmlns:a16="http://schemas.microsoft.com/office/drawing/2014/main" id="{00000000-0008-0000-0400-00002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55" name="Button 43" hidden="1">
              <a:extLst>
                <a:ext uri="{63B3BB69-23CF-44E3-9099-C40C66FF867C}">
                  <a14:compatExt spid="_x0000_s13355"/>
                </a:ext>
                <a:ext uri="{FF2B5EF4-FFF2-40B4-BE49-F238E27FC236}">
                  <a16:creationId xmlns:a16="http://schemas.microsoft.com/office/drawing/2014/main" id="{00000000-0008-0000-0400-00002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56" name="Button 44" hidden="1">
              <a:extLst>
                <a:ext uri="{63B3BB69-23CF-44E3-9099-C40C66FF867C}">
                  <a14:compatExt spid="_x0000_s13356"/>
                </a:ext>
                <a:ext uri="{FF2B5EF4-FFF2-40B4-BE49-F238E27FC236}">
                  <a16:creationId xmlns:a16="http://schemas.microsoft.com/office/drawing/2014/main" id="{00000000-0008-0000-0400-00002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57" name="Button 45" hidden="1">
              <a:extLst>
                <a:ext uri="{63B3BB69-23CF-44E3-9099-C40C66FF867C}">
                  <a14:compatExt spid="_x0000_s13357"/>
                </a:ext>
                <a:ext uri="{FF2B5EF4-FFF2-40B4-BE49-F238E27FC236}">
                  <a16:creationId xmlns:a16="http://schemas.microsoft.com/office/drawing/2014/main" id="{00000000-0008-0000-0400-00002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58" name="Button 46" hidden="1">
              <a:extLst>
                <a:ext uri="{63B3BB69-23CF-44E3-9099-C40C66FF867C}">
                  <a14:compatExt spid="_x0000_s13358"/>
                </a:ext>
                <a:ext uri="{FF2B5EF4-FFF2-40B4-BE49-F238E27FC236}">
                  <a16:creationId xmlns:a16="http://schemas.microsoft.com/office/drawing/2014/main" id="{00000000-0008-0000-0400-00002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59" name="Button 47" hidden="1">
              <a:extLst>
                <a:ext uri="{63B3BB69-23CF-44E3-9099-C40C66FF867C}">
                  <a14:compatExt spid="_x0000_s13359"/>
                </a:ext>
                <a:ext uri="{FF2B5EF4-FFF2-40B4-BE49-F238E27FC236}">
                  <a16:creationId xmlns:a16="http://schemas.microsoft.com/office/drawing/2014/main" id="{00000000-0008-0000-0400-00002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60" name="Button 48" hidden="1">
              <a:extLst>
                <a:ext uri="{63B3BB69-23CF-44E3-9099-C40C66FF867C}">
                  <a14:compatExt spid="_x0000_s13360"/>
                </a:ext>
                <a:ext uri="{FF2B5EF4-FFF2-40B4-BE49-F238E27FC236}">
                  <a16:creationId xmlns:a16="http://schemas.microsoft.com/office/drawing/2014/main" id="{00000000-0008-0000-0400-00003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61" name="Button 49" hidden="1">
              <a:extLst>
                <a:ext uri="{63B3BB69-23CF-44E3-9099-C40C66FF867C}">
                  <a14:compatExt spid="_x0000_s13361"/>
                </a:ext>
                <a:ext uri="{FF2B5EF4-FFF2-40B4-BE49-F238E27FC236}">
                  <a16:creationId xmlns:a16="http://schemas.microsoft.com/office/drawing/2014/main" id="{00000000-0008-0000-0400-00003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62" name="Button 50" hidden="1">
              <a:extLst>
                <a:ext uri="{63B3BB69-23CF-44E3-9099-C40C66FF867C}">
                  <a14:compatExt spid="_x0000_s13362"/>
                </a:ext>
                <a:ext uri="{FF2B5EF4-FFF2-40B4-BE49-F238E27FC236}">
                  <a16:creationId xmlns:a16="http://schemas.microsoft.com/office/drawing/2014/main" id="{00000000-0008-0000-0400-00003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63" name="Button 51" hidden="1">
              <a:extLst>
                <a:ext uri="{63B3BB69-23CF-44E3-9099-C40C66FF867C}">
                  <a14:compatExt spid="_x0000_s13363"/>
                </a:ext>
                <a:ext uri="{FF2B5EF4-FFF2-40B4-BE49-F238E27FC236}">
                  <a16:creationId xmlns:a16="http://schemas.microsoft.com/office/drawing/2014/main" id="{00000000-0008-0000-0400-00003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64" name="Button 52" hidden="1">
              <a:extLst>
                <a:ext uri="{63B3BB69-23CF-44E3-9099-C40C66FF867C}">
                  <a14:compatExt spid="_x0000_s13364"/>
                </a:ext>
                <a:ext uri="{FF2B5EF4-FFF2-40B4-BE49-F238E27FC236}">
                  <a16:creationId xmlns:a16="http://schemas.microsoft.com/office/drawing/2014/main" id="{00000000-0008-0000-0400-00003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65" name="Button 53" hidden="1">
              <a:extLst>
                <a:ext uri="{63B3BB69-23CF-44E3-9099-C40C66FF867C}">
                  <a14:compatExt spid="_x0000_s13365"/>
                </a:ext>
                <a:ext uri="{FF2B5EF4-FFF2-40B4-BE49-F238E27FC236}">
                  <a16:creationId xmlns:a16="http://schemas.microsoft.com/office/drawing/2014/main" id="{00000000-0008-0000-0400-00003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66" name="Button 54" hidden="1">
              <a:extLst>
                <a:ext uri="{63B3BB69-23CF-44E3-9099-C40C66FF867C}">
                  <a14:compatExt spid="_x0000_s13366"/>
                </a:ext>
                <a:ext uri="{FF2B5EF4-FFF2-40B4-BE49-F238E27FC236}">
                  <a16:creationId xmlns:a16="http://schemas.microsoft.com/office/drawing/2014/main" id="{00000000-0008-0000-0400-00003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67" name="Button 55" hidden="1">
              <a:extLst>
                <a:ext uri="{63B3BB69-23CF-44E3-9099-C40C66FF867C}">
                  <a14:compatExt spid="_x0000_s13367"/>
                </a:ext>
                <a:ext uri="{FF2B5EF4-FFF2-40B4-BE49-F238E27FC236}">
                  <a16:creationId xmlns:a16="http://schemas.microsoft.com/office/drawing/2014/main" id="{00000000-0008-0000-0400-00003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68" name="Button 56" hidden="1">
              <a:extLst>
                <a:ext uri="{63B3BB69-23CF-44E3-9099-C40C66FF867C}">
                  <a14:compatExt spid="_x0000_s13368"/>
                </a:ext>
                <a:ext uri="{FF2B5EF4-FFF2-40B4-BE49-F238E27FC236}">
                  <a16:creationId xmlns:a16="http://schemas.microsoft.com/office/drawing/2014/main" id="{00000000-0008-0000-0400-00003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69" name="Button 57" hidden="1">
              <a:extLst>
                <a:ext uri="{63B3BB69-23CF-44E3-9099-C40C66FF867C}">
                  <a14:compatExt spid="_x0000_s13369"/>
                </a:ext>
                <a:ext uri="{FF2B5EF4-FFF2-40B4-BE49-F238E27FC236}">
                  <a16:creationId xmlns:a16="http://schemas.microsoft.com/office/drawing/2014/main" id="{00000000-0008-0000-0400-00003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70" name="Button 58" hidden="1">
              <a:extLst>
                <a:ext uri="{63B3BB69-23CF-44E3-9099-C40C66FF867C}">
                  <a14:compatExt spid="_x0000_s13370"/>
                </a:ext>
                <a:ext uri="{FF2B5EF4-FFF2-40B4-BE49-F238E27FC236}">
                  <a16:creationId xmlns:a16="http://schemas.microsoft.com/office/drawing/2014/main" id="{00000000-0008-0000-0400-00003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71" name="Button 59" hidden="1">
              <a:extLst>
                <a:ext uri="{63B3BB69-23CF-44E3-9099-C40C66FF867C}">
                  <a14:compatExt spid="_x0000_s13371"/>
                </a:ext>
                <a:ext uri="{FF2B5EF4-FFF2-40B4-BE49-F238E27FC236}">
                  <a16:creationId xmlns:a16="http://schemas.microsoft.com/office/drawing/2014/main" id="{00000000-0008-0000-0400-00003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72" name="Button 60" hidden="1">
              <a:extLst>
                <a:ext uri="{63B3BB69-23CF-44E3-9099-C40C66FF867C}">
                  <a14:compatExt spid="_x0000_s13372"/>
                </a:ext>
                <a:ext uri="{FF2B5EF4-FFF2-40B4-BE49-F238E27FC236}">
                  <a16:creationId xmlns:a16="http://schemas.microsoft.com/office/drawing/2014/main" id="{00000000-0008-0000-0400-00003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73" name="Button 61" hidden="1">
              <a:extLst>
                <a:ext uri="{63B3BB69-23CF-44E3-9099-C40C66FF867C}">
                  <a14:compatExt spid="_x0000_s13373"/>
                </a:ext>
                <a:ext uri="{FF2B5EF4-FFF2-40B4-BE49-F238E27FC236}">
                  <a16:creationId xmlns:a16="http://schemas.microsoft.com/office/drawing/2014/main" id="{00000000-0008-0000-0400-00003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74" name="Button 62" hidden="1">
              <a:extLst>
                <a:ext uri="{63B3BB69-23CF-44E3-9099-C40C66FF867C}">
                  <a14:compatExt spid="_x0000_s13374"/>
                </a:ext>
                <a:ext uri="{FF2B5EF4-FFF2-40B4-BE49-F238E27FC236}">
                  <a16:creationId xmlns:a16="http://schemas.microsoft.com/office/drawing/2014/main" id="{00000000-0008-0000-0400-00003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75" name="Button 63" hidden="1">
              <a:extLst>
                <a:ext uri="{63B3BB69-23CF-44E3-9099-C40C66FF867C}">
                  <a14:compatExt spid="_x0000_s13375"/>
                </a:ext>
                <a:ext uri="{FF2B5EF4-FFF2-40B4-BE49-F238E27FC236}">
                  <a16:creationId xmlns:a16="http://schemas.microsoft.com/office/drawing/2014/main" id="{00000000-0008-0000-0400-00003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76" name="Button 64" hidden="1">
              <a:extLst>
                <a:ext uri="{63B3BB69-23CF-44E3-9099-C40C66FF867C}">
                  <a14:compatExt spid="_x0000_s13376"/>
                </a:ext>
                <a:ext uri="{FF2B5EF4-FFF2-40B4-BE49-F238E27FC236}">
                  <a16:creationId xmlns:a16="http://schemas.microsoft.com/office/drawing/2014/main" id="{00000000-0008-0000-0400-00004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77" name="Button 65" hidden="1">
              <a:extLst>
                <a:ext uri="{63B3BB69-23CF-44E3-9099-C40C66FF867C}">
                  <a14:compatExt spid="_x0000_s13377"/>
                </a:ext>
                <a:ext uri="{FF2B5EF4-FFF2-40B4-BE49-F238E27FC236}">
                  <a16:creationId xmlns:a16="http://schemas.microsoft.com/office/drawing/2014/main" id="{00000000-0008-0000-0400-00004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78" name="Button 66" hidden="1">
              <a:extLst>
                <a:ext uri="{63B3BB69-23CF-44E3-9099-C40C66FF867C}">
                  <a14:compatExt spid="_x0000_s13378"/>
                </a:ext>
                <a:ext uri="{FF2B5EF4-FFF2-40B4-BE49-F238E27FC236}">
                  <a16:creationId xmlns:a16="http://schemas.microsoft.com/office/drawing/2014/main" id="{00000000-0008-0000-0400-00004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79" name="Button 67" hidden="1">
              <a:extLst>
                <a:ext uri="{63B3BB69-23CF-44E3-9099-C40C66FF867C}">
                  <a14:compatExt spid="_x0000_s13379"/>
                </a:ext>
                <a:ext uri="{FF2B5EF4-FFF2-40B4-BE49-F238E27FC236}">
                  <a16:creationId xmlns:a16="http://schemas.microsoft.com/office/drawing/2014/main" id="{00000000-0008-0000-0400-00004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80" name="Button 68" hidden="1">
              <a:extLst>
                <a:ext uri="{63B3BB69-23CF-44E3-9099-C40C66FF867C}">
                  <a14:compatExt spid="_x0000_s13380"/>
                </a:ext>
                <a:ext uri="{FF2B5EF4-FFF2-40B4-BE49-F238E27FC236}">
                  <a16:creationId xmlns:a16="http://schemas.microsoft.com/office/drawing/2014/main" id="{00000000-0008-0000-0400-00004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81" name="Button 69" hidden="1">
              <a:extLst>
                <a:ext uri="{63B3BB69-23CF-44E3-9099-C40C66FF867C}">
                  <a14:compatExt spid="_x0000_s13381"/>
                </a:ext>
                <a:ext uri="{FF2B5EF4-FFF2-40B4-BE49-F238E27FC236}">
                  <a16:creationId xmlns:a16="http://schemas.microsoft.com/office/drawing/2014/main" id="{00000000-0008-0000-0400-00004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82" name="Button 70" hidden="1">
              <a:extLst>
                <a:ext uri="{63B3BB69-23CF-44E3-9099-C40C66FF867C}">
                  <a14:compatExt spid="_x0000_s13382"/>
                </a:ext>
                <a:ext uri="{FF2B5EF4-FFF2-40B4-BE49-F238E27FC236}">
                  <a16:creationId xmlns:a16="http://schemas.microsoft.com/office/drawing/2014/main" id="{00000000-0008-0000-0400-00004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83" name="Button 71" hidden="1">
              <a:extLst>
                <a:ext uri="{63B3BB69-23CF-44E3-9099-C40C66FF867C}">
                  <a14:compatExt spid="_x0000_s13383"/>
                </a:ext>
                <a:ext uri="{FF2B5EF4-FFF2-40B4-BE49-F238E27FC236}">
                  <a16:creationId xmlns:a16="http://schemas.microsoft.com/office/drawing/2014/main" id="{00000000-0008-0000-0400-00004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84" name="Button 72" hidden="1">
              <a:extLst>
                <a:ext uri="{63B3BB69-23CF-44E3-9099-C40C66FF867C}">
                  <a14:compatExt spid="_x0000_s13384"/>
                </a:ext>
                <a:ext uri="{FF2B5EF4-FFF2-40B4-BE49-F238E27FC236}">
                  <a16:creationId xmlns:a16="http://schemas.microsoft.com/office/drawing/2014/main" id="{00000000-0008-0000-0400-00004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85" name="Button 73" hidden="1">
              <a:extLst>
                <a:ext uri="{63B3BB69-23CF-44E3-9099-C40C66FF867C}">
                  <a14:compatExt spid="_x0000_s13385"/>
                </a:ext>
                <a:ext uri="{FF2B5EF4-FFF2-40B4-BE49-F238E27FC236}">
                  <a16:creationId xmlns:a16="http://schemas.microsoft.com/office/drawing/2014/main" id="{00000000-0008-0000-0400-00004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86" name="Button 74" hidden="1">
              <a:extLst>
                <a:ext uri="{63B3BB69-23CF-44E3-9099-C40C66FF867C}">
                  <a14:compatExt spid="_x0000_s13386"/>
                </a:ext>
                <a:ext uri="{FF2B5EF4-FFF2-40B4-BE49-F238E27FC236}">
                  <a16:creationId xmlns:a16="http://schemas.microsoft.com/office/drawing/2014/main" id="{00000000-0008-0000-0400-00004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87" name="Button 75" hidden="1">
              <a:extLst>
                <a:ext uri="{63B3BB69-23CF-44E3-9099-C40C66FF867C}">
                  <a14:compatExt spid="_x0000_s13387"/>
                </a:ext>
                <a:ext uri="{FF2B5EF4-FFF2-40B4-BE49-F238E27FC236}">
                  <a16:creationId xmlns:a16="http://schemas.microsoft.com/office/drawing/2014/main" id="{00000000-0008-0000-0400-00004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88" name="Button 76" hidden="1">
              <a:extLst>
                <a:ext uri="{63B3BB69-23CF-44E3-9099-C40C66FF867C}">
                  <a14:compatExt spid="_x0000_s13388"/>
                </a:ext>
                <a:ext uri="{FF2B5EF4-FFF2-40B4-BE49-F238E27FC236}">
                  <a16:creationId xmlns:a16="http://schemas.microsoft.com/office/drawing/2014/main" id="{00000000-0008-0000-0400-00004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89" name="Button 77" hidden="1">
              <a:extLst>
                <a:ext uri="{63B3BB69-23CF-44E3-9099-C40C66FF867C}">
                  <a14:compatExt spid="_x0000_s13389"/>
                </a:ext>
                <a:ext uri="{FF2B5EF4-FFF2-40B4-BE49-F238E27FC236}">
                  <a16:creationId xmlns:a16="http://schemas.microsoft.com/office/drawing/2014/main" id="{00000000-0008-0000-0400-00004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90" name="Button 78" hidden="1">
              <a:extLst>
                <a:ext uri="{63B3BB69-23CF-44E3-9099-C40C66FF867C}">
                  <a14:compatExt spid="_x0000_s13390"/>
                </a:ext>
                <a:ext uri="{FF2B5EF4-FFF2-40B4-BE49-F238E27FC236}">
                  <a16:creationId xmlns:a16="http://schemas.microsoft.com/office/drawing/2014/main" id="{00000000-0008-0000-0400-00004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91" name="Button 79" hidden="1">
              <a:extLst>
                <a:ext uri="{63B3BB69-23CF-44E3-9099-C40C66FF867C}">
                  <a14:compatExt spid="_x0000_s13391"/>
                </a:ext>
                <a:ext uri="{FF2B5EF4-FFF2-40B4-BE49-F238E27FC236}">
                  <a16:creationId xmlns:a16="http://schemas.microsoft.com/office/drawing/2014/main" id="{00000000-0008-0000-0400-00004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92" name="Button 80" hidden="1">
              <a:extLst>
                <a:ext uri="{63B3BB69-23CF-44E3-9099-C40C66FF867C}">
                  <a14:compatExt spid="_x0000_s13392"/>
                </a:ext>
                <a:ext uri="{FF2B5EF4-FFF2-40B4-BE49-F238E27FC236}">
                  <a16:creationId xmlns:a16="http://schemas.microsoft.com/office/drawing/2014/main" id="{00000000-0008-0000-0400-00005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93" name="Button 81" hidden="1">
              <a:extLst>
                <a:ext uri="{63B3BB69-23CF-44E3-9099-C40C66FF867C}">
                  <a14:compatExt spid="_x0000_s13393"/>
                </a:ext>
                <a:ext uri="{FF2B5EF4-FFF2-40B4-BE49-F238E27FC236}">
                  <a16:creationId xmlns:a16="http://schemas.microsoft.com/office/drawing/2014/main" id="{00000000-0008-0000-0400-00005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94" name="Button 82" hidden="1">
              <a:extLst>
                <a:ext uri="{63B3BB69-23CF-44E3-9099-C40C66FF867C}">
                  <a14:compatExt spid="_x0000_s13394"/>
                </a:ext>
                <a:ext uri="{FF2B5EF4-FFF2-40B4-BE49-F238E27FC236}">
                  <a16:creationId xmlns:a16="http://schemas.microsoft.com/office/drawing/2014/main" id="{00000000-0008-0000-0400-00005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95" name="Button 83" hidden="1">
              <a:extLst>
                <a:ext uri="{63B3BB69-23CF-44E3-9099-C40C66FF867C}">
                  <a14:compatExt spid="_x0000_s13395"/>
                </a:ext>
                <a:ext uri="{FF2B5EF4-FFF2-40B4-BE49-F238E27FC236}">
                  <a16:creationId xmlns:a16="http://schemas.microsoft.com/office/drawing/2014/main" id="{00000000-0008-0000-0400-00005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96" name="Button 84" hidden="1">
              <a:extLst>
                <a:ext uri="{63B3BB69-23CF-44E3-9099-C40C66FF867C}">
                  <a14:compatExt spid="_x0000_s13396"/>
                </a:ext>
                <a:ext uri="{FF2B5EF4-FFF2-40B4-BE49-F238E27FC236}">
                  <a16:creationId xmlns:a16="http://schemas.microsoft.com/office/drawing/2014/main" id="{00000000-0008-0000-0400-00005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97" name="Button 85" hidden="1">
              <a:extLst>
                <a:ext uri="{63B3BB69-23CF-44E3-9099-C40C66FF867C}">
                  <a14:compatExt spid="_x0000_s13397"/>
                </a:ext>
                <a:ext uri="{FF2B5EF4-FFF2-40B4-BE49-F238E27FC236}">
                  <a16:creationId xmlns:a16="http://schemas.microsoft.com/office/drawing/2014/main" id="{00000000-0008-0000-0400-00005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98" name="Button 86" hidden="1">
              <a:extLst>
                <a:ext uri="{63B3BB69-23CF-44E3-9099-C40C66FF867C}">
                  <a14:compatExt spid="_x0000_s13398"/>
                </a:ext>
                <a:ext uri="{FF2B5EF4-FFF2-40B4-BE49-F238E27FC236}">
                  <a16:creationId xmlns:a16="http://schemas.microsoft.com/office/drawing/2014/main" id="{00000000-0008-0000-0400-00005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399" name="Button 87" hidden="1">
              <a:extLst>
                <a:ext uri="{63B3BB69-23CF-44E3-9099-C40C66FF867C}">
                  <a14:compatExt spid="_x0000_s13399"/>
                </a:ext>
                <a:ext uri="{FF2B5EF4-FFF2-40B4-BE49-F238E27FC236}">
                  <a16:creationId xmlns:a16="http://schemas.microsoft.com/office/drawing/2014/main" id="{00000000-0008-0000-0400-00005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00" name="Button 88" hidden="1">
              <a:extLst>
                <a:ext uri="{63B3BB69-23CF-44E3-9099-C40C66FF867C}">
                  <a14:compatExt spid="_x0000_s13400"/>
                </a:ext>
                <a:ext uri="{FF2B5EF4-FFF2-40B4-BE49-F238E27FC236}">
                  <a16:creationId xmlns:a16="http://schemas.microsoft.com/office/drawing/2014/main" id="{00000000-0008-0000-0400-00005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01" name="Button 89" hidden="1">
              <a:extLst>
                <a:ext uri="{63B3BB69-23CF-44E3-9099-C40C66FF867C}">
                  <a14:compatExt spid="_x0000_s13401"/>
                </a:ext>
                <a:ext uri="{FF2B5EF4-FFF2-40B4-BE49-F238E27FC236}">
                  <a16:creationId xmlns:a16="http://schemas.microsoft.com/office/drawing/2014/main" id="{00000000-0008-0000-0400-00005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02" name="Button 90" hidden="1">
              <a:extLst>
                <a:ext uri="{63B3BB69-23CF-44E3-9099-C40C66FF867C}">
                  <a14:compatExt spid="_x0000_s13402"/>
                </a:ext>
                <a:ext uri="{FF2B5EF4-FFF2-40B4-BE49-F238E27FC236}">
                  <a16:creationId xmlns:a16="http://schemas.microsoft.com/office/drawing/2014/main" id="{00000000-0008-0000-0400-00005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03" name="Button 91" hidden="1">
              <a:extLst>
                <a:ext uri="{63B3BB69-23CF-44E3-9099-C40C66FF867C}">
                  <a14:compatExt spid="_x0000_s13403"/>
                </a:ext>
                <a:ext uri="{FF2B5EF4-FFF2-40B4-BE49-F238E27FC236}">
                  <a16:creationId xmlns:a16="http://schemas.microsoft.com/office/drawing/2014/main" id="{00000000-0008-0000-0400-00005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04" name="Button 92" hidden="1">
              <a:extLst>
                <a:ext uri="{63B3BB69-23CF-44E3-9099-C40C66FF867C}">
                  <a14:compatExt spid="_x0000_s13404"/>
                </a:ext>
                <a:ext uri="{FF2B5EF4-FFF2-40B4-BE49-F238E27FC236}">
                  <a16:creationId xmlns:a16="http://schemas.microsoft.com/office/drawing/2014/main" id="{00000000-0008-0000-0400-00005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05" name="Button 93" hidden="1">
              <a:extLst>
                <a:ext uri="{63B3BB69-23CF-44E3-9099-C40C66FF867C}">
                  <a14:compatExt spid="_x0000_s13405"/>
                </a:ext>
                <a:ext uri="{FF2B5EF4-FFF2-40B4-BE49-F238E27FC236}">
                  <a16:creationId xmlns:a16="http://schemas.microsoft.com/office/drawing/2014/main" id="{00000000-0008-0000-0400-00005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06" name="Button 94" hidden="1">
              <a:extLst>
                <a:ext uri="{63B3BB69-23CF-44E3-9099-C40C66FF867C}">
                  <a14:compatExt spid="_x0000_s13406"/>
                </a:ext>
                <a:ext uri="{FF2B5EF4-FFF2-40B4-BE49-F238E27FC236}">
                  <a16:creationId xmlns:a16="http://schemas.microsoft.com/office/drawing/2014/main" id="{00000000-0008-0000-0400-00005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07" name="Button 95" hidden="1">
              <a:extLst>
                <a:ext uri="{63B3BB69-23CF-44E3-9099-C40C66FF867C}">
                  <a14:compatExt spid="_x0000_s13407"/>
                </a:ext>
                <a:ext uri="{FF2B5EF4-FFF2-40B4-BE49-F238E27FC236}">
                  <a16:creationId xmlns:a16="http://schemas.microsoft.com/office/drawing/2014/main" id="{00000000-0008-0000-0400-00005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08" name="Button 96" hidden="1">
              <a:extLst>
                <a:ext uri="{63B3BB69-23CF-44E3-9099-C40C66FF867C}">
                  <a14:compatExt spid="_x0000_s13408"/>
                </a:ext>
                <a:ext uri="{FF2B5EF4-FFF2-40B4-BE49-F238E27FC236}">
                  <a16:creationId xmlns:a16="http://schemas.microsoft.com/office/drawing/2014/main" id="{00000000-0008-0000-0400-00006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09" name="Button 97" hidden="1">
              <a:extLst>
                <a:ext uri="{63B3BB69-23CF-44E3-9099-C40C66FF867C}">
                  <a14:compatExt spid="_x0000_s13409"/>
                </a:ext>
                <a:ext uri="{FF2B5EF4-FFF2-40B4-BE49-F238E27FC236}">
                  <a16:creationId xmlns:a16="http://schemas.microsoft.com/office/drawing/2014/main" id="{00000000-0008-0000-0400-00006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10" name="Button 98" hidden="1">
              <a:extLst>
                <a:ext uri="{63B3BB69-23CF-44E3-9099-C40C66FF867C}">
                  <a14:compatExt spid="_x0000_s13410"/>
                </a:ext>
                <a:ext uri="{FF2B5EF4-FFF2-40B4-BE49-F238E27FC236}">
                  <a16:creationId xmlns:a16="http://schemas.microsoft.com/office/drawing/2014/main" id="{00000000-0008-0000-0400-00006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11" name="Button 99" hidden="1">
              <a:extLst>
                <a:ext uri="{63B3BB69-23CF-44E3-9099-C40C66FF867C}">
                  <a14:compatExt spid="_x0000_s13411"/>
                </a:ext>
                <a:ext uri="{FF2B5EF4-FFF2-40B4-BE49-F238E27FC236}">
                  <a16:creationId xmlns:a16="http://schemas.microsoft.com/office/drawing/2014/main" id="{00000000-0008-0000-0400-00006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12" name="Button 100" hidden="1">
              <a:extLst>
                <a:ext uri="{63B3BB69-23CF-44E3-9099-C40C66FF867C}">
                  <a14:compatExt spid="_x0000_s13412"/>
                </a:ext>
                <a:ext uri="{FF2B5EF4-FFF2-40B4-BE49-F238E27FC236}">
                  <a16:creationId xmlns:a16="http://schemas.microsoft.com/office/drawing/2014/main" id="{00000000-0008-0000-0400-00006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13" name="Button 101" hidden="1">
              <a:extLst>
                <a:ext uri="{63B3BB69-23CF-44E3-9099-C40C66FF867C}">
                  <a14:compatExt spid="_x0000_s13413"/>
                </a:ext>
                <a:ext uri="{FF2B5EF4-FFF2-40B4-BE49-F238E27FC236}">
                  <a16:creationId xmlns:a16="http://schemas.microsoft.com/office/drawing/2014/main" id="{00000000-0008-0000-0400-00006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14" name="Button 102" hidden="1">
              <a:extLst>
                <a:ext uri="{63B3BB69-23CF-44E3-9099-C40C66FF867C}">
                  <a14:compatExt spid="_x0000_s13414"/>
                </a:ext>
                <a:ext uri="{FF2B5EF4-FFF2-40B4-BE49-F238E27FC236}">
                  <a16:creationId xmlns:a16="http://schemas.microsoft.com/office/drawing/2014/main" id="{00000000-0008-0000-0400-00006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15" name="Button 103" hidden="1">
              <a:extLst>
                <a:ext uri="{63B3BB69-23CF-44E3-9099-C40C66FF867C}">
                  <a14:compatExt spid="_x0000_s13415"/>
                </a:ext>
                <a:ext uri="{FF2B5EF4-FFF2-40B4-BE49-F238E27FC236}">
                  <a16:creationId xmlns:a16="http://schemas.microsoft.com/office/drawing/2014/main" id="{00000000-0008-0000-0400-00006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16" name="Button 104" hidden="1">
              <a:extLst>
                <a:ext uri="{63B3BB69-23CF-44E3-9099-C40C66FF867C}">
                  <a14:compatExt spid="_x0000_s13416"/>
                </a:ext>
                <a:ext uri="{FF2B5EF4-FFF2-40B4-BE49-F238E27FC236}">
                  <a16:creationId xmlns:a16="http://schemas.microsoft.com/office/drawing/2014/main" id="{00000000-0008-0000-0400-00006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17" name="Button 105" hidden="1">
              <a:extLst>
                <a:ext uri="{63B3BB69-23CF-44E3-9099-C40C66FF867C}">
                  <a14:compatExt spid="_x0000_s13417"/>
                </a:ext>
                <a:ext uri="{FF2B5EF4-FFF2-40B4-BE49-F238E27FC236}">
                  <a16:creationId xmlns:a16="http://schemas.microsoft.com/office/drawing/2014/main" id="{00000000-0008-0000-0400-00006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18" name="Button 106" hidden="1">
              <a:extLst>
                <a:ext uri="{63B3BB69-23CF-44E3-9099-C40C66FF867C}">
                  <a14:compatExt spid="_x0000_s13418"/>
                </a:ext>
                <a:ext uri="{FF2B5EF4-FFF2-40B4-BE49-F238E27FC236}">
                  <a16:creationId xmlns:a16="http://schemas.microsoft.com/office/drawing/2014/main" id="{00000000-0008-0000-0400-00006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19" name="Button 107" hidden="1">
              <a:extLst>
                <a:ext uri="{63B3BB69-23CF-44E3-9099-C40C66FF867C}">
                  <a14:compatExt spid="_x0000_s13419"/>
                </a:ext>
                <a:ext uri="{FF2B5EF4-FFF2-40B4-BE49-F238E27FC236}">
                  <a16:creationId xmlns:a16="http://schemas.microsoft.com/office/drawing/2014/main" id="{00000000-0008-0000-0400-00006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20" name="Button 108" hidden="1">
              <a:extLst>
                <a:ext uri="{63B3BB69-23CF-44E3-9099-C40C66FF867C}">
                  <a14:compatExt spid="_x0000_s13420"/>
                </a:ext>
                <a:ext uri="{FF2B5EF4-FFF2-40B4-BE49-F238E27FC236}">
                  <a16:creationId xmlns:a16="http://schemas.microsoft.com/office/drawing/2014/main" id="{00000000-0008-0000-0400-00006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21" name="Button 109" hidden="1">
              <a:extLst>
                <a:ext uri="{63B3BB69-23CF-44E3-9099-C40C66FF867C}">
                  <a14:compatExt spid="_x0000_s13421"/>
                </a:ext>
                <a:ext uri="{FF2B5EF4-FFF2-40B4-BE49-F238E27FC236}">
                  <a16:creationId xmlns:a16="http://schemas.microsoft.com/office/drawing/2014/main" id="{00000000-0008-0000-0400-00006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22" name="Button 110" hidden="1">
              <a:extLst>
                <a:ext uri="{63B3BB69-23CF-44E3-9099-C40C66FF867C}">
                  <a14:compatExt spid="_x0000_s13422"/>
                </a:ext>
                <a:ext uri="{FF2B5EF4-FFF2-40B4-BE49-F238E27FC236}">
                  <a16:creationId xmlns:a16="http://schemas.microsoft.com/office/drawing/2014/main" id="{00000000-0008-0000-0400-00006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23" name="Button 111" hidden="1">
              <a:extLst>
                <a:ext uri="{63B3BB69-23CF-44E3-9099-C40C66FF867C}">
                  <a14:compatExt spid="_x0000_s13423"/>
                </a:ext>
                <a:ext uri="{FF2B5EF4-FFF2-40B4-BE49-F238E27FC236}">
                  <a16:creationId xmlns:a16="http://schemas.microsoft.com/office/drawing/2014/main" id="{00000000-0008-0000-0400-00006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24" name="Button 112" hidden="1">
              <a:extLst>
                <a:ext uri="{63B3BB69-23CF-44E3-9099-C40C66FF867C}">
                  <a14:compatExt spid="_x0000_s13424"/>
                </a:ext>
                <a:ext uri="{FF2B5EF4-FFF2-40B4-BE49-F238E27FC236}">
                  <a16:creationId xmlns:a16="http://schemas.microsoft.com/office/drawing/2014/main" id="{00000000-0008-0000-0400-00007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25" name="Button 113" hidden="1">
              <a:extLst>
                <a:ext uri="{63B3BB69-23CF-44E3-9099-C40C66FF867C}">
                  <a14:compatExt spid="_x0000_s13425"/>
                </a:ext>
                <a:ext uri="{FF2B5EF4-FFF2-40B4-BE49-F238E27FC236}">
                  <a16:creationId xmlns:a16="http://schemas.microsoft.com/office/drawing/2014/main" id="{00000000-0008-0000-0400-00007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26" name="Button 114" hidden="1">
              <a:extLst>
                <a:ext uri="{63B3BB69-23CF-44E3-9099-C40C66FF867C}">
                  <a14:compatExt spid="_x0000_s13426"/>
                </a:ext>
                <a:ext uri="{FF2B5EF4-FFF2-40B4-BE49-F238E27FC236}">
                  <a16:creationId xmlns:a16="http://schemas.microsoft.com/office/drawing/2014/main" id="{00000000-0008-0000-0400-00007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27" name="Button 115" hidden="1">
              <a:extLst>
                <a:ext uri="{63B3BB69-23CF-44E3-9099-C40C66FF867C}">
                  <a14:compatExt spid="_x0000_s13427"/>
                </a:ext>
                <a:ext uri="{FF2B5EF4-FFF2-40B4-BE49-F238E27FC236}">
                  <a16:creationId xmlns:a16="http://schemas.microsoft.com/office/drawing/2014/main" id="{00000000-0008-0000-0400-00007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28" name="Button 116" hidden="1">
              <a:extLst>
                <a:ext uri="{63B3BB69-23CF-44E3-9099-C40C66FF867C}">
                  <a14:compatExt spid="_x0000_s13428"/>
                </a:ext>
                <a:ext uri="{FF2B5EF4-FFF2-40B4-BE49-F238E27FC236}">
                  <a16:creationId xmlns:a16="http://schemas.microsoft.com/office/drawing/2014/main" id="{00000000-0008-0000-0400-00007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29" name="Button 117" hidden="1">
              <a:extLst>
                <a:ext uri="{63B3BB69-23CF-44E3-9099-C40C66FF867C}">
                  <a14:compatExt spid="_x0000_s13429"/>
                </a:ext>
                <a:ext uri="{FF2B5EF4-FFF2-40B4-BE49-F238E27FC236}">
                  <a16:creationId xmlns:a16="http://schemas.microsoft.com/office/drawing/2014/main" id="{00000000-0008-0000-0400-00007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30" name="Button 118" hidden="1">
              <a:extLst>
                <a:ext uri="{63B3BB69-23CF-44E3-9099-C40C66FF867C}">
                  <a14:compatExt spid="_x0000_s13430"/>
                </a:ext>
                <a:ext uri="{FF2B5EF4-FFF2-40B4-BE49-F238E27FC236}">
                  <a16:creationId xmlns:a16="http://schemas.microsoft.com/office/drawing/2014/main" id="{00000000-0008-0000-0400-00007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31" name="Button 119" hidden="1">
              <a:extLst>
                <a:ext uri="{63B3BB69-23CF-44E3-9099-C40C66FF867C}">
                  <a14:compatExt spid="_x0000_s13431"/>
                </a:ext>
                <a:ext uri="{FF2B5EF4-FFF2-40B4-BE49-F238E27FC236}">
                  <a16:creationId xmlns:a16="http://schemas.microsoft.com/office/drawing/2014/main" id="{00000000-0008-0000-0400-00007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32" name="Button 120" hidden="1">
              <a:extLst>
                <a:ext uri="{63B3BB69-23CF-44E3-9099-C40C66FF867C}">
                  <a14:compatExt spid="_x0000_s13432"/>
                </a:ext>
                <a:ext uri="{FF2B5EF4-FFF2-40B4-BE49-F238E27FC236}">
                  <a16:creationId xmlns:a16="http://schemas.microsoft.com/office/drawing/2014/main" id="{00000000-0008-0000-0400-00007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33" name="Button 121" hidden="1">
              <a:extLst>
                <a:ext uri="{63B3BB69-23CF-44E3-9099-C40C66FF867C}">
                  <a14:compatExt spid="_x0000_s13433"/>
                </a:ext>
                <a:ext uri="{FF2B5EF4-FFF2-40B4-BE49-F238E27FC236}">
                  <a16:creationId xmlns:a16="http://schemas.microsoft.com/office/drawing/2014/main" id="{00000000-0008-0000-0400-00007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34" name="Button 122" hidden="1">
              <a:extLst>
                <a:ext uri="{63B3BB69-23CF-44E3-9099-C40C66FF867C}">
                  <a14:compatExt spid="_x0000_s13434"/>
                </a:ext>
                <a:ext uri="{FF2B5EF4-FFF2-40B4-BE49-F238E27FC236}">
                  <a16:creationId xmlns:a16="http://schemas.microsoft.com/office/drawing/2014/main" id="{00000000-0008-0000-0400-00007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35" name="Button 123" hidden="1">
              <a:extLst>
                <a:ext uri="{63B3BB69-23CF-44E3-9099-C40C66FF867C}">
                  <a14:compatExt spid="_x0000_s13435"/>
                </a:ext>
                <a:ext uri="{FF2B5EF4-FFF2-40B4-BE49-F238E27FC236}">
                  <a16:creationId xmlns:a16="http://schemas.microsoft.com/office/drawing/2014/main" id="{00000000-0008-0000-0400-00007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36" name="Button 124" hidden="1">
              <a:extLst>
                <a:ext uri="{63B3BB69-23CF-44E3-9099-C40C66FF867C}">
                  <a14:compatExt spid="_x0000_s13436"/>
                </a:ext>
                <a:ext uri="{FF2B5EF4-FFF2-40B4-BE49-F238E27FC236}">
                  <a16:creationId xmlns:a16="http://schemas.microsoft.com/office/drawing/2014/main" id="{00000000-0008-0000-0400-00007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37" name="Button 125" hidden="1">
              <a:extLst>
                <a:ext uri="{63B3BB69-23CF-44E3-9099-C40C66FF867C}">
                  <a14:compatExt spid="_x0000_s13437"/>
                </a:ext>
                <a:ext uri="{FF2B5EF4-FFF2-40B4-BE49-F238E27FC236}">
                  <a16:creationId xmlns:a16="http://schemas.microsoft.com/office/drawing/2014/main" id="{00000000-0008-0000-0400-00007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38" name="Button 126" hidden="1">
              <a:extLst>
                <a:ext uri="{63B3BB69-23CF-44E3-9099-C40C66FF867C}">
                  <a14:compatExt spid="_x0000_s13438"/>
                </a:ext>
                <a:ext uri="{FF2B5EF4-FFF2-40B4-BE49-F238E27FC236}">
                  <a16:creationId xmlns:a16="http://schemas.microsoft.com/office/drawing/2014/main" id="{00000000-0008-0000-0400-00007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39" name="Button 127" hidden="1">
              <a:extLst>
                <a:ext uri="{63B3BB69-23CF-44E3-9099-C40C66FF867C}">
                  <a14:compatExt spid="_x0000_s13439"/>
                </a:ext>
                <a:ext uri="{FF2B5EF4-FFF2-40B4-BE49-F238E27FC236}">
                  <a16:creationId xmlns:a16="http://schemas.microsoft.com/office/drawing/2014/main" id="{00000000-0008-0000-0400-00007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40" name="Button 128" hidden="1">
              <a:extLst>
                <a:ext uri="{63B3BB69-23CF-44E3-9099-C40C66FF867C}">
                  <a14:compatExt spid="_x0000_s13440"/>
                </a:ext>
                <a:ext uri="{FF2B5EF4-FFF2-40B4-BE49-F238E27FC236}">
                  <a16:creationId xmlns:a16="http://schemas.microsoft.com/office/drawing/2014/main" id="{00000000-0008-0000-0400-00008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41" name="Button 129" hidden="1">
              <a:extLst>
                <a:ext uri="{63B3BB69-23CF-44E3-9099-C40C66FF867C}">
                  <a14:compatExt spid="_x0000_s13441"/>
                </a:ext>
                <a:ext uri="{FF2B5EF4-FFF2-40B4-BE49-F238E27FC236}">
                  <a16:creationId xmlns:a16="http://schemas.microsoft.com/office/drawing/2014/main" id="{00000000-0008-0000-0400-00008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42" name="Button 130" hidden="1">
              <a:extLst>
                <a:ext uri="{63B3BB69-23CF-44E3-9099-C40C66FF867C}">
                  <a14:compatExt spid="_x0000_s13442"/>
                </a:ext>
                <a:ext uri="{FF2B5EF4-FFF2-40B4-BE49-F238E27FC236}">
                  <a16:creationId xmlns:a16="http://schemas.microsoft.com/office/drawing/2014/main" id="{00000000-0008-0000-0400-00008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43" name="Button 131" hidden="1">
              <a:extLst>
                <a:ext uri="{63B3BB69-23CF-44E3-9099-C40C66FF867C}">
                  <a14:compatExt spid="_x0000_s13443"/>
                </a:ext>
                <a:ext uri="{FF2B5EF4-FFF2-40B4-BE49-F238E27FC236}">
                  <a16:creationId xmlns:a16="http://schemas.microsoft.com/office/drawing/2014/main" id="{00000000-0008-0000-0400-00008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44" name="Button 132" hidden="1">
              <a:extLst>
                <a:ext uri="{63B3BB69-23CF-44E3-9099-C40C66FF867C}">
                  <a14:compatExt spid="_x0000_s13444"/>
                </a:ext>
                <a:ext uri="{FF2B5EF4-FFF2-40B4-BE49-F238E27FC236}">
                  <a16:creationId xmlns:a16="http://schemas.microsoft.com/office/drawing/2014/main" id="{00000000-0008-0000-0400-00008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45" name="Button 133" hidden="1">
              <a:extLst>
                <a:ext uri="{63B3BB69-23CF-44E3-9099-C40C66FF867C}">
                  <a14:compatExt spid="_x0000_s13445"/>
                </a:ext>
                <a:ext uri="{FF2B5EF4-FFF2-40B4-BE49-F238E27FC236}">
                  <a16:creationId xmlns:a16="http://schemas.microsoft.com/office/drawing/2014/main" id="{00000000-0008-0000-0400-00008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46" name="Button 134" hidden="1">
              <a:extLst>
                <a:ext uri="{63B3BB69-23CF-44E3-9099-C40C66FF867C}">
                  <a14:compatExt spid="_x0000_s13446"/>
                </a:ext>
                <a:ext uri="{FF2B5EF4-FFF2-40B4-BE49-F238E27FC236}">
                  <a16:creationId xmlns:a16="http://schemas.microsoft.com/office/drawing/2014/main" id="{00000000-0008-0000-0400-00008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47" name="Button 135" hidden="1">
              <a:extLst>
                <a:ext uri="{63B3BB69-23CF-44E3-9099-C40C66FF867C}">
                  <a14:compatExt spid="_x0000_s13447"/>
                </a:ext>
                <a:ext uri="{FF2B5EF4-FFF2-40B4-BE49-F238E27FC236}">
                  <a16:creationId xmlns:a16="http://schemas.microsoft.com/office/drawing/2014/main" id="{00000000-0008-0000-0400-00008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48" name="Button 136" hidden="1">
              <a:extLst>
                <a:ext uri="{63B3BB69-23CF-44E3-9099-C40C66FF867C}">
                  <a14:compatExt spid="_x0000_s13448"/>
                </a:ext>
                <a:ext uri="{FF2B5EF4-FFF2-40B4-BE49-F238E27FC236}">
                  <a16:creationId xmlns:a16="http://schemas.microsoft.com/office/drawing/2014/main" id="{00000000-0008-0000-0400-00008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49" name="Button 137" hidden="1">
              <a:extLst>
                <a:ext uri="{63B3BB69-23CF-44E3-9099-C40C66FF867C}">
                  <a14:compatExt spid="_x0000_s13449"/>
                </a:ext>
                <a:ext uri="{FF2B5EF4-FFF2-40B4-BE49-F238E27FC236}">
                  <a16:creationId xmlns:a16="http://schemas.microsoft.com/office/drawing/2014/main" id="{00000000-0008-0000-0400-00008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50" name="Button 138" hidden="1">
              <a:extLst>
                <a:ext uri="{63B3BB69-23CF-44E3-9099-C40C66FF867C}">
                  <a14:compatExt spid="_x0000_s13450"/>
                </a:ext>
                <a:ext uri="{FF2B5EF4-FFF2-40B4-BE49-F238E27FC236}">
                  <a16:creationId xmlns:a16="http://schemas.microsoft.com/office/drawing/2014/main" id="{00000000-0008-0000-0400-00008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51" name="Button 139" hidden="1">
              <a:extLst>
                <a:ext uri="{63B3BB69-23CF-44E3-9099-C40C66FF867C}">
                  <a14:compatExt spid="_x0000_s13451"/>
                </a:ext>
                <a:ext uri="{FF2B5EF4-FFF2-40B4-BE49-F238E27FC236}">
                  <a16:creationId xmlns:a16="http://schemas.microsoft.com/office/drawing/2014/main" id="{00000000-0008-0000-0400-00008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52" name="Button 140" hidden="1">
              <a:extLst>
                <a:ext uri="{63B3BB69-23CF-44E3-9099-C40C66FF867C}">
                  <a14:compatExt spid="_x0000_s13452"/>
                </a:ext>
                <a:ext uri="{FF2B5EF4-FFF2-40B4-BE49-F238E27FC236}">
                  <a16:creationId xmlns:a16="http://schemas.microsoft.com/office/drawing/2014/main" id="{00000000-0008-0000-0400-00008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53" name="Button 141" hidden="1">
              <a:extLst>
                <a:ext uri="{63B3BB69-23CF-44E3-9099-C40C66FF867C}">
                  <a14:compatExt spid="_x0000_s13453"/>
                </a:ext>
                <a:ext uri="{FF2B5EF4-FFF2-40B4-BE49-F238E27FC236}">
                  <a16:creationId xmlns:a16="http://schemas.microsoft.com/office/drawing/2014/main" id="{00000000-0008-0000-0400-00008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54" name="Button 142" hidden="1">
              <a:extLst>
                <a:ext uri="{63B3BB69-23CF-44E3-9099-C40C66FF867C}">
                  <a14:compatExt spid="_x0000_s13454"/>
                </a:ext>
                <a:ext uri="{FF2B5EF4-FFF2-40B4-BE49-F238E27FC236}">
                  <a16:creationId xmlns:a16="http://schemas.microsoft.com/office/drawing/2014/main" id="{00000000-0008-0000-0400-00008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55" name="Button 143" hidden="1">
              <a:extLst>
                <a:ext uri="{63B3BB69-23CF-44E3-9099-C40C66FF867C}">
                  <a14:compatExt spid="_x0000_s13455"/>
                </a:ext>
                <a:ext uri="{FF2B5EF4-FFF2-40B4-BE49-F238E27FC236}">
                  <a16:creationId xmlns:a16="http://schemas.microsoft.com/office/drawing/2014/main" id="{00000000-0008-0000-0400-00008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56" name="Button 144" hidden="1">
              <a:extLst>
                <a:ext uri="{63B3BB69-23CF-44E3-9099-C40C66FF867C}">
                  <a14:compatExt spid="_x0000_s13456"/>
                </a:ext>
                <a:ext uri="{FF2B5EF4-FFF2-40B4-BE49-F238E27FC236}">
                  <a16:creationId xmlns:a16="http://schemas.microsoft.com/office/drawing/2014/main" id="{00000000-0008-0000-0400-00009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57" name="Button 145" hidden="1">
              <a:extLst>
                <a:ext uri="{63B3BB69-23CF-44E3-9099-C40C66FF867C}">
                  <a14:compatExt spid="_x0000_s13457"/>
                </a:ext>
                <a:ext uri="{FF2B5EF4-FFF2-40B4-BE49-F238E27FC236}">
                  <a16:creationId xmlns:a16="http://schemas.microsoft.com/office/drawing/2014/main" id="{00000000-0008-0000-0400-00009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58" name="Button 146" hidden="1">
              <a:extLst>
                <a:ext uri="{63B3BB69-23CF-44E3-9099-C40C66FF867C}">
                  <a14:compatExt spid="_x0000_s13458"/>
                </a:ext>
                <a:ext uri="{FF2B5EF4-FFF2-40B4-BE49-F238E27FC236}">
                  <a16:creationId xmlns:a16="http://schemas.microsoft.com/office/drawing/2014/main" id="{00000000-0008-0000-0400-00009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59" name="Button 147" hidden="1">
              <a:extLst>
                <a:ext uri="{63B3BB69-23CF-44E3-9099-C40C66FF867C}">
                  <a14:compatExt spid="_x0000_s13459"/>
                </a:ext>
                <a:ext uri="{FF2B5EF4-FFF2-40B4-BE49-F238E27FC236}">
                  <a16:creationId xmlns:a16="http://schemas.microsoft.com/office/drawing/2014/main" id="{00000000-0008-0000-0400-00009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60" name="Button 148" hidden="1">
              <a:extLst>
                <a:ext uri="{63B3BB69-23CF-44E3-9099-C40C66FF867C}">
                  <a14:compatExt spid="_x0000_s13460"/>
                </a:ext>
                <a:ext uri="{FF2B5EF4-FFF2-40B4-BE49-F238E27FC236}">
                  <a16:creationId xmlns:a16="http://schemas.microsoft.com/office/drawing/2014/main" id="{00000000-0008-0000-0400-00009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61" name="Button 149" hidden="1">
              <a:extLst>
                <a:ext uri="{63B3BB69-23CF-44E3-9099-C40C66FF867C}">
                  <a14:compatExt spid="_x0000_s13461"/>
                </a:ext>
                <a:ext uri="{FF2B5EF4-FFF2-40B4-BE49-F238E27FC236}">
                  <a16:creationId xmlns:a16="http://schemas.microsoft.com/office/drawing/2014/main" id="{00000000-0008-0000-0400-00009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62" name="Button 150" hidden="1">
              <a:extLst>
                <a:ext uri="{63B3BB69-23CF-44E3-9099-C40C66FF867C}">
                  <a14:compatExt spid="_x0000_s13462"/>
                </a:ext>
                <a:ext uri="{FF2B5EF4-FFF2-40B4-BE49-F238E27FC236}">
                  <a16:creationId xmlns:a16="http://schemas.microsoft.com/office/drawing/2014/main" id="{00000000-0008-0000-0400-00009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63" name="Button 151" hidden="1">
              <a:extLst>
                <a:ext uri="{63B3BB69-23CF-44E3-9099-C40C66FF867C}">
                  <a14:compatExt spid="_x0000_s13463"/>
                </a:ext>
                <a:ext uri="{FF2B5EF4-FFF2-40B4-BE49-F238E27FC236}">
                  <a16:creationId xmlns:a16="http://schemas.microsoft.com/office/drawing/2014/main" id="{00000000-0008-0000-0400-00009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64" name="Button 152" hidden="1">
              <a:extLst>
                <a:ext uri="{63B3BB69-23CF-44E3-9099-C40C66FF867C}">
                  <a14:compatExt spid="_x0000_s13464"/>
                </a:ext>
                <a:ext uri="{FF2B5EF4-FFF2-40B4-BE49-F238E27FC236}">
                  <a16:creationId xmlns:a16="http://schemas.microsoft.com/office/drawing/2014/main" id="{00000000-0008-0000-0400-00009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65" name="Button 153" hidden="1">
              <a:extLst>
                <a:ext uri="{63B3BB69-23CF-44E3-9099-C40C66FF867C}">
                  <a14:compatExt spid="_x0000_s13465"/>
                </a:ext>
                <a:ext uri="{FF2B5EF4-FFF2-40B4-BE49-F238E27FC236}">
                  <a16:creationId xmlns:a16="http://schemas.microsoft.com/office/drawing/2014/main" id="{00000000-0008-0000-0400-00009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66" name="Button 154" hidden="1">
              <a:extLst>
                <a:ext uri="{63B3BB69-23CF-44E3-9099-C40C66FF867C}">
                  <a14:compatExt spid="_x0000_s13466"/>
                </a:ext>
                <a:ext uri="{FF2B5EF4-FFF2-40B4-BE49-F238E27FC236}">
                  <a16:creationId xmlns:a16="http://schemas.microsoft.com/office/drawing/2014/main" id="{00000000-0008-0000-0400-00009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67" name="Button 155" hidden="1">
              <a:extLst>
                <a:ext uri="{63B3BB69-23CF-44E3-9099-C40C66FF867C}">
                  <a14:compatExt spid="_x0000_s13467"/>
                </a:ext>
                <a:ext uri="{FF2B5EF4-FFF2-40B4-BE49-F238E27FC236}">
                  <a16:creationId xmlns:a16="http://schemas.microsoft.com/office/drawing/2014/main" id="{00000000-0008-0000-0400-00009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68" name="Button 156" hidden="1">
              <a:extLst>
                <a:ext uri="{63B3BB69-23CF-44E3-9099-C40C66FF867C}">
                  <a14:compatExt spid="_x0000_s13468"/>
                </a:ext>
                <a:ext uri="{FF2B5EF4-FFF2-40B4-BE49-F238E27FC236}">
                  <a16:creationId xmlns:a16="http://schemas.microsoft.com/office/drawing/2014/main" id="{00000000-0008-0000-0400-00009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69" name="Button 157" hidden="1">
              <a:extLst>
                <a:ext uri="{63B3BB69-23CF-44E3-9099-C40C66FF867C}">
                  <a14:compatExt spid="_x0000_s13469"/>
                </a:ext>
                <a:ext uri="{FF2B5EF4-FFF2-40B4-BE49-F238E27FC236}">
                  <a16:creationId xmlns:a16="http://schemas.microsoft.com/office/drawing/2014/main" id="{00000000-0008-0000-0400-00009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70" name="Button 158" hidden="1">
              <a:extLst>
                <a:ext uri="{63B3BB69-23CF-44E3-9099-C40C66FF867C}">
                  <a14:compatExt spid="_x0000_s13470"/>
                </a:ext>
                <a:ext uri="{FF2B5EF4-FFF2-40B4-BE49-F238E27FC236}">
                  <a16:creationId xmlns:a16="http://schemas.microsoft.com/office/drawing/2014/main" id="{00000000-0008-0000-0400-00009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71" name="Button 159" hidden="1">
              <a:extLst>
                <a:ext uri="{63B3BB69-23CF-44E3-9099-C40C66FF867C}">
                  <a14:compatExt spid="_x0000_s13471"/>
                </a:ext>
                <a:ext uri="{FF2B5EF4-FFF2-40B4-BE49-F238E27FC236}">
                  <a16:creationId xmlns:a16="http://schemas.microsoft.com/office/drawing/2014/main" id="{00000000-0008-0000-0400-00009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72" name="Button 160" hidden="1">
              <a:extLst>
                <a:ext uri="{63B3BB69-23CF-44E3-9099-C40C66FF867C}">
                  <a14:compatExt spid="_x0000_s13472"/>
                </a:ext>
                <a:ext uri="{FF2B5EF4-FFF2-40B4-BE49-F238E27FC236}">
                  <a16:creationId xmlns:a16="http://schemas.microsoft.com/office/drawing/2014/main" id="{00000000-0008-0000-0400-0000A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73" name="Button 161" hidden="1">
              <a:extLst>
                <a:ext uri="{63B3BB69-23CF-44E3-9099-C40C66FF867C}">
                  <a14:compatExt spid="_x0000_s13473"/>
                </a:ext>
                <a:ext uri="{FF2B5EF4-FFF2-40B4-BE49-F238E27FC236}">
                  <a16:creationId xmlns:a16="http://schemas.microsoft.com/office/drawing/2014/main" id="{00000000-0008-0000-0400-0000A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74" name="Button 162" hidden="1">
              <a:extLst>
                <a:ext uri="{63B3BB69-23CF-44E3-9099-C40C66FF867C}">
                  <a14:compatExt spid="_x0000_s13474"/>
                </a:ext>
                <a:ext uri="{FF2B5EF4-FFF2-40B4-BE49-F238E27FC236}">
                  <a16:creationId xmlns:a16="http://schemas.microsoft.com/office/drawing/2014/main" id="{00000000-0008-0000-0400-0000A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75" name="Button 163" hidden="1">
              <a:extLst>
                <a:ext uri="{63B3BB69-23CF-44E3-9099-C40C66FF867C}">
                  <a14:compatExt spid="_x0000_s13475"/>
                </a:ext>
                <a:ext uri="{FF2B5EF4-FFF2-40B4-BE49-F238E27FC236}">
                  <a16:creationId xmlns:a16="http://schemas.microsoft.com/office/drawing/2014/main" id="{00000000-0008-0000-0400-0000A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76" name="Button 164" hidden="1">
              <a:extLst>
                <a:ext uri="{63B3BB69-23CF-44E3-9099-C40C66FF867C}">
                  <a14:compatExt spid="_x0000_s13476"/>
                </a:ext>
                <a:ext uri="{FF2B5EF4-FFF2-40B4-BE49-F238E27FC236}">
                  <a16:creationId xmlns:a16="http://schemas.microsoft.com/office/drawing/2014/main" id="{00000000-0008-0000-0400-0000A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77" name="Button 165" hidden="1">
              <a:extLst>
                <a:ext uri="{63B3BB69-23CF-44E3-9099-C40C66FF867C}">
                  <a14:compatExt spid="_x0000_s13477"/>
                </a:ext>
                <a:ext uri="{FF2B5EF4-FFF2-40B4-BE49-F238E27FC236}">
                  <a16:creationId xmlns:a16="http://schemas.microsoft.com/office/drawing/2014/main" id="{00000000-0008-0000-0400-0000A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78" name="Button 166" hidden="1">
              <a:extLst>
                <a:ext uri="{63B3BB69-23CF-44E3-9099-C40C66FF867C}">
                  <a14:compatExt spid="_x0000_s13478"/>
                </a:ext>
                <a:ext uri="{FF2B5EF4-FFF2-40B4-BE49-F238E27FC236}">
                  <a16:creationId xmlns:a16="http://schemas.microsoft.com/office/drawing/2014/main" id="{00000000-0008-0000-0400-0000A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79" name="Button 167" hidden="1">
              <a:extLst>
                <a:ext uri="{63B3BB69-23CF-44E3-9099-C40C66FF867C}">
                  <a14:compatExt spid="_x0000_s13479"/>
                </a:ext>
                <a:ext uri="{FF2B5EF4-FFF2-40B4-BE49-F238E27FC236}">
                  <a16:creationId xmlns:a16="http://schemas.microsoft.com/office/drawing/2014/main" id="{00000000-0008-0000-0400-0000A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80" name="Button 168" hidden="1">
              <a:extLst>
                <a:ext uri="{63B3BB69-23CF-44E3-9099-C40C66FF867C}">
                  <a14:compatExt spid="_x0000_s13480"/>
                </a:ext>
                <a:ext uri="{FF2B5EF4-FFF2-40B4-BE49-F238E27FC236}">
                  <a16:creationId xmlns:a16="http://schemas.microsoft.com/office/drawing/2014/main" id="{00000000-0008-0000-0400-0000A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81" name="Button 169" hidden="1">
              <a:extLst>
                <a:ext uri="{63B3BB69-23CF-44E3-9099-C40C66FF867C}">
                  <a14:compatExt spid="_x0000_s13481"/>
                </a:ext>
                <a:ext uri="{FF2B5EF4-FFF2-40B4-BE49-F238E27FC236}">
                  <a16:creationId xmlns:a16="http://schemas.microsoft.com/office/drawing/2014/main" id="{00000000-0008-0000-0400-0000A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82" name="Button 170" hidden="1">
              <a:extLst>
                <a:ext uri="{63B3BB69-23CF-44E3-9099-C40C66FF867C}">
                  <a14:compatExt spid="_x0000_s13482"/>
                </a:ext>
                <a:ext uri="{FF2B5EF4-FFF2-40B4-BE49-F238E27FC236}">
                  <a16:creationId xmlns:a16="http://schemas.microsoft.com/office/drawing/2014/main" id="{00000000-0008-0000-0400-0000A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83" name="Button 171" hidden="1">
              <a:extLst>
                <a:ext uri="{63B3BB69-23CF-44E3-9099-C40C66FF867C}">
                  <a14:compatExt spid="_x0000_s13483"/>
                </a:ext>
                <a:ext uri="{FF2B5EF4-FFF2-40B4-BE49-F238E27FC236}">
                  <a16:creationId xmlns:a16="http://schemas.microsoft.com/office/drawing/2014/main" id="{00000000-0008-0000-0400-0000A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84" name="Button 172" hidden="1">
              <a:extLst>
                <a:ext uri="{63B3BB69-23CF-44E3-9099-C40C66FF867C}">
                  <a14:compatExt spid="_x0000_s13484"/>
                </a:ext>
                <a:ext uri="{FF2B5EF4-FFF2-40B4-BE49-F238E27FC236}">
                  <a16:creationId xmlns:a16="http://schemas.microsoft.com/office/drawing/2014/main" id="{00000000-0008-0000-0400-0000A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85" name="Button 173" hidden="1">
              <a:extLst>
                <a:ext uri="{63B3BB69-23CF-44E3-9099-C40C66FF867C}">
                  <a14:compatExt spid="_x0000_s13485"/>
                </a:ext>
                <a:ext uri="{FF2B5EF4-FFF2-40B4-BE49-F238E27FC236}">
                  <a16:creationId xmlns:a16="http://schemas.microsoft.com/office/drawing/2014/main" id="{00000000-0008-0000-0400-0000A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86" name="Button 174" hidden="1">
              <a:extLst>
                <a:ext uri="{63B3BB69-23CF-44E3-9099-C40C66FF867C}">
                  <a14:compatExt spid="_x0000_s13486"/>
                </a:ext>
                <a:ext uri="{FF2B5EF4-FFF2-40B4-BE49-F238E27FC236}">
                  <a16:creationId xmlns:a16="http://schemas.microsoft.com/office/drawing/2014/main" id="{00000000-0008-0000-0400-0000A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87" name="Button 175" hidden="1">
              <a:extLst>
                <a:ext uri="{63B3BB69-23CF-44E3-9099-C40C66FF867C}">
                  <a14:compatExt spid="_x0000_s13487"/>
                </a:ext>
                <a:ext uri="{FF2B5EF4-FFF2-40B4-BE49-F238E27FC236}">
                  <a16:creationId xmlns:a16="http://schemas.microsoft.com/office/drawing/2014/main" id="{00000000-0008-0000-0400-0000A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88" name="Button 176" hidden="1">
              <a:extLst>
                <a:ext uri="{63B3BB69-23CF-44E3-9099-C40C66FF867C}">
                  <a14:compatExt spid="_x0000_s13488"/>
                </a:ext>
                <a:ext uri="{FF2B5EF4-FFF2-40B4-BE49-F238E27FC236}">
                  <a16:creationId xmlns:a16="http://schemas.microsoft.com/office/drawing/2014/main" id="{00000000-0008-0000-0400-0000B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89" name="Button 177" hidden="1">
              <a:extLst>
                <a:ext uri="{63B3BB69-23CF-44E3-9099-C40C66FF867C}">
                  <a14:compatExt spid="_x0000_s13489"/>
                </a:ext>
                <a:ext uri="{FF2B5EF4-FFF2-40B4-BE49-F238E27FC236}">
                  <a16:creationId xmlns:a16="http://schemas.microsoft.com/office/drawing/2014/main" id="{00000000-0008-0000-0400-0000B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90" name="Button 178" hidden="1">
              <a:extLst>
                <a:ext uri="{63B3BB69-23CF-44E3-9099-C40C66FF867C}">
                  <a14:compatExt spid="_x0000_s13490"/>
                </a:ext>
                <a:ext uri="{FF2B5EF4-FFF2-40B4-BE49-F238E27FC236}">
                  <a16:creationId xmlns:a16="http://schemas.microsoft.com/office/drawing/2014/main" id="{00000000-0008-0000-0400-0000B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91" name="Button 179" hidden="1">
              <a:extLst>
                <a:ext uri="{63B3BB69-23CF-44E3-9099-C40C66FF867C}">
                  <a14:compatExt spid="_x0000_s13491"/>
                </a:ext>
                <a:ext uri="{FF2B5EF4-FFF2-40B4-BE49-F238E27FC236}">
                  <a16:creationId xmlns:a16="http://schemas.microsoft.com/office/drawing/2014/main" id="{00000000-0008-0000-0400-0000B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92" name="Button 180" hidden="1">
              <a:extLst>
                <a:ext uri="{63B3BB69-23CF-44E3-9099-C40C66FF867C}">
                  <a14:compatExt spid="_x0000_s13492"/>
                </a:ext>
                <a:ext uri="{FF2B5EF4-FFF2-40B4-BE49-F238E27FC236}">
                  <a16:creationId xmlns:a16="http://schemas.microsoft.com/office/drawing/2014/main" id="{00000000-0008-0000-0400-0000B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93" name="Button 181" hidden="1">
              <a:extLst>
                <a:ext uri="{63B3BB69-23CF-44E3-9099-C40C66FF867C}">
                  <a14:compatExt spid="_x0000_s13493"/>
                </a:ext>
                <a:ext uri="{FF2B5EF4-FFF2-40B4-BE49-F238E27FC236}">
                  <a16:creationId xmlns:a16="http://schemas.microsoft.com/office/drawing/2014/main" id="{00000000-0008-0000-0400-0000B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94" name="Button 182" hidden="1">
              <a:extLst>
                <a:ext uri="{63B3BB69-23CF-44E3-9099-C40C66FF867C}">
                  <a14:compatExt spid="_x0000_s13494"/>
                </a:ext>
                <a:ext uri="{FF2B5EF4-FFF2-40B4-BE49-F238E27FC236}">
                  <a16:creationId xmlns:a16="http://schemas.microsoft.com/office/drawing/2014/main" id="{00000000-0008-0000-0400-0000B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95" name="Button 183" hidden="1">
              <a:extLst>
                <a:ext uri="{63B3BB69-23CF-44E3-9099-C40C66FF867C}">
                  <a14:compatExt spid="_x0000_s13495"/>
                </a:ext>
                <a:ext uri="{FF2B5EF4-FFF2-40B4-BE49-F238E27FC236}">
                  <a16:creationId xmlns:a16="http://schemas.microsoft.com/office/drawing/2014/main" id="{00000000-0008-0000-0400-0000B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96" name="Button 184" hidden="1">
              <a:extLst>
                <a:ext uri="{63B3BB69-23CF-44E3-9099-C40C66FF867C}">
                  <a14:compatExt spid="_x0000_s13496"/>
                </a:ext>
                <a:ext uri="{FF2B5EF4-FFF2-40B4-BE49-F238E27FC236}">
                  <a16:creationId xmlns:a16="http://schemas.microsoft.com/office/drawing/2014/main" id="{00000000-0008-0000-0400-0000B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97" name="Button 185" hidden="1">
              <a:extLst>
                <a:ext uri="{63B3BB69-23CF-44E3-9099-C40C66FF867C}">
                  <a14:compatExt spid="_x0000_s13497"/>
                </a:ext>
                <a:ext uri="{FF2B5EF4-FFF2-40B4-BE49-F238E27FC236}">
                  <a16:creationId xmlns:a16="http://schemas.microsoft.com/office/drawing/2014/main" id="{00000000-0008-0000-0400-0000B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98" name="Button 186" hidden="1">
              <a:extLst>
                <a:ext uri="{63B3BB69-23CF-44E3-9099-C40C66FF867C}">
                  <a14:compatExt spid="_x0000_s13498"/>
                </a:ext>
                <a:ext uri="{FF2B5EF4-FFF2-40B4-BE49-F238E27FC236}">
                  <a16:creationId xmlns:a16="http://schemas.microsoft.com/office/drawing/2014/main" id="{00000000-0008-0000-0400-0000B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499" name="Button 187" hidden="1">
              <a:extLst>
                <a:ext uri="{63B3BB69-23CF-44E3-9099-C40C66FF867C}">
                  <a14:compatExt spid="_x0000_s13499"/>
                </a:ext>
                <a:ext uri="{FF2B5EF4-FFF2-40B4-BE49-F238E27FC236}">
                  <a16:creationId xmlns:a16="http://schemas.microsoft.com/office/drawing/2014/main" id="{00000000-0008-0000-0400-0000B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00" name="Button 188" hidden="1">
              <a:extLst>
                <a:ext uri="{63B3BB69-23CF-44E3-9099-C40C66FF867C}">
                  <a14:compatExt spid="_x0000_s13500"/>
                </a:ext>
                <a:ext uri="{FF2B5EF4-FFF2-40B4-BE49-F238E27FC236}">
                  <a16:creationId xmlns:a16="http://schemas.microsoft.com/office/drawing/2014/main" id="{00000000-0008-0000-0400-0000B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01" name="Button 189" hidden="1">
              <a:extLst>
                <a:ext uri="{63B3BB69-23CF-44E3-9099-C40C66FF867C}">
                  <a14:compatExt spid="_x0000_s13501"/>
                </a:ext>
                <a:ext uri="{FF2B5EF4-FFF2-40B4-BE49-F238E27FC236}">
                  <a16:creationId xmlns:a16="http://schemas.microsoft.com/office/drawing/2014/main" id="{00000000-0008-0000-0400-0000B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02" name="Button 190" hidden="1">
              <a:extLst>
                <a:ext uri="{63B3BB69-23CF-44E3-9099-C40C66FF867C}">
                  <a14:compatExt spid="_x0000_s13502"/>
                </a:ext>
                <a:ext uri="{FF2B5EF4-FFF2-40B4-BE49-F238E27FC236}">
                  <a16:creationId xmlns:a16="http://schemas.microsoft.com/office/drawing/2014/main" id="{00000000-0008-0000-0400-0000B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03" name="Button 191" hidden="1">
              <a:extLst>
                <a:ext uri="{63B3BB69-23CF-44E3-9099-C40C66FF867C}">
                  <a14:compatExt spid="_x0000_s13503"/>
                </a:ext>
                <a:ext uri="{FF2B5EF4-FFF2-40B4-BE49-F238E27FC236}">
                  <a16:creationId xmlns:a16="http://schemas.microsoft.com/office/drawing/2014/main" id="{00000000-0008-0000-0400-0000B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04" name="Button 192" hidden="1">
              <a:extLst>
                <a:ext uri="{63B3BB69-23CF-44E3-9099-C40C66FF867C}">
                  <a14:compatExt spid="_x0000_s13504"/>
                </a:ext>
                <a:ext uri="{FF2B5EF4-FFF2-40B4-BE49-F238E27FC236}">
                  <a16:creationId xmlns:a16="http://schemas.microsoft.com/office/drawing/2014/main" id="{00000000-0008-0000-0400-0000C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05" name="Button 193" hidden="1">
              <a:extLst>
                <a:ext uri="{63B3BB69-23CF-44E3-9099-C40C66FF867C}">
                  <a14:compatExt spid="_x0000_s13505"/>
                </a:ext>
                <a:ext uri="{FF2B5EF4-FFF2-40B4-BE49-F238E27FC236}">
                  <a16:creationId xmlns:a16="http://schemas.microsoft.com/office/drawing/2014/main" id="{00000000-0008-0000-0400-0000C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06" name="Button 194" hidden="1">
              <a:extLst>
                <a:ext uri="{63B3BB69-23CF-44E3-9099-C40C66FF867C}">
                  <a14:compatExt spid="_x0000_s13506"/>
                </a:ext>
                <a:ext uri="{FF2B5EF4-FFF2-40B4-BE49-F238E27FC236}">
                  <a16:creationId xmlns:a16="http://schemas.microsoft.com/office/drawing/2014/main" id="{00000000-0008-0000-0400-0000C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07" name="Button 195" hidden="1">
              <a:extLst>
                <a:ext uri="{63B3BB69-23CF-44E3-9099-C40C66FF867C}">
                  <a14:compatExt spid="_x0000_s13507"/>
                </a:ext>
                <a:ext uri="{FF2B5EF4-FFF2-40B4-BE49-F238E27FC236}">
                  <a16:creationId xmlns:a16="http://schemas.microsoft.com/office/drawing/2014/main" id="{00000000-0008-0000-0400-0000C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08" name="Button 196" hidden="1">
              <a:extLst>
                <a:ext uri="{63B3BB69-23CF-44E3-9099-C40C66FF867C}">
                  <a14:compatExt spid="_x0000_s13508"/>
                </a:ext>
                <a:ext uri="{FF2B5EF4-FFF2-40B4-BE49-F238E27FC236}">
                  <a16:creationId xmlns:a16="http://schemas.microsoft.com/office/drawing/2014/main" id="{00000000-0008-0000-0400-0000C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09" name="Button 197" hidden="1">
              <a:extLst>
                <a:ext uri="{63B3BB69-23CF-44E3-9099-C40C66FF867C}">
                  <a14:compatExt spid="_x0000_s13509"/>
                </a:ext>
                <a:ext uri="{FF2B5EF4-FFF2-40B4-BE49-F238E27FC236}">
                  <a16:creationId xmlns:a16="http://schemas.microsoft.com/office/drawing/2014/main" id="{00000000-0008-0000-0400-0000C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10" name="Button 198" hidden="1">
              <a:extLst>
                <a:ext uri="{63B3BB69-23CF-44E3-9099-C40C66FF867C}">
                  <a14:compatExt spid="_x0000_s13510"/>
                </a:ext>
                <a:ext uri="{FF2B5EF4-FFF2-40B4-BE49-F238E27FC236}">
                  <a16:creationId xmlns:a16="http://schemas.microsoft.com/office/drawing/2014/main" id="{00000000-0008-0000-0400-0000C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11" name="Button 199" hidden="1">
              <a:extLst>
                <a:ext uri="{63B3BB69-23CF-44E3-9099-C40C66FF867C}">
                  <a14:compatExt spid="_x0000_s13511"/>
                </a:ext>
                <a:ext uri="{FF2B5EF4-FFF2-40B4-BE49-F238E27FC236}">
                  <a16:creationId xmlns:a16="http://schemas.microsoft.com/office/drawing/2014/main" id="{00000000-0008-0000-0400-0000C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12" name="Button 200" hidden="1">
              <a:extLst>
                <a:ext uri="{63B3BB69-23CF-44E3-9099-C40C66FF867C}">
                  <a14:compatExt spid="_x0000_s13512"/>
                </a:ext>
                <a:ext uri="{FF2B5EF4-FFF2-40B4-BE49-F238E27FC236}">
                  <a16:creationId xmlns:a16="http://schemas.microsoft.com/office/drawing/2014/main" id="{00000000-0008-0000-0400-0000C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13" name="Button 201" hidden="1">
              <a:extLst>
                <a:ext uri="{63B3BB69-23CF-44E3-9099-C40C66FF867C}">
                  <a14:compatExt spid="_x0000_s13513"/>
                </a:ext>
                <a:ext uri="{FF2B5EF4-FFF2-40B4-BE49-F238E27FC236}">
                  <a16:creationId xmlns:a16="http://schemas.microsoft.com/office/drawing/2014/main" id="{00000000-0008-0000-0400-0000C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14" name="Button 202" hidden="1">
              <a:extLst>
                <a:ext uri="{63B3BB69-23CF-44E3-9099-C40C66FF867C}">
                  <a14:compatExt spid="_x0000_s13514"/>
                </a:ext>
                <a:ext uri="{FF2B5EF4-FFF2-40B4-BE49-F238E27FC236}">
                  <a16:creationId xmlns:a16="http://schemas.microsoft.com/office/drawing/2014/main" id="{00000000-0008-0000-0400-0000C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15" name="Button 203" hidden="1">
              <a:extLst>
                <a:ext uri="{63B3BB69-23CF-44E3-9099-C40C66FF867C}">
                  <a14:compatExt spid="_x0000_s13515"/>
                </a:ext>
                <a:ext uri="{FF2B5EF4-FFF2-40B4-BE49-F238E27FC236}">
                  <a16:creationId xmlns:a16="http://schemas.microsoft.com/office/drawing/2014/main" id="{00000000-0008-0000-0400-0000C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16" name="Button 204" hidden="1">
              <a:extLst>
                <a:ext uri="{63B3BB69-23CF-44E3-9099-C40C66FF867C}">
                  <a14:compatExt spid="_x0000_s13516"/>
                </a:ext>
                <a:ext uri="{FF2B5EF4-FFF2-40B4-BE49-F238E27FC236}">
                  <a16:creationId xmlns:a16="http://schemas.microsoft.com/office/drawing/2014/main" id="{00000000-0008-0000-0400-0000C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17" name="Button 205" hidden="1">
              <a:extLst>
                <a:ext uri="{63B3BB69-23CF-44E3-9099-C40C66FF867C}">
                  <a14:compatExt spid="_x0000_s13517"/>
                </a:ext>
                <a:ext uri="{FF2B5EF4-FFF2-40B4-BE49-F238E27FC236}">
                  <a16:creationId xmlns:a16="http://schemas.microsoft.com/office/drawing/2014/main" id="{00000000-0008-0000-0400-0000C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18" name="Button 206" hidden="1">
              <a:extLst>
                <a:ext uri="{63B3BB69-23CF-44E3-9099-C40C66FF867C}">
                  <a14:compatExt spid="_x0000_s13518"/>
                </a:ext>
                <a:ext uri="{FF2B5EF4-FFF2-40B4-BE49-F238E27FC236}">
                  <a16:creationId xmlns:a16="http://schemas.microsoft.com/office/drawing/2014/main" id="{00000000-0008-0000-0400-0000C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19" name="Button 207" hidden="1">
              <a:extLst>
                <a:ext uri="{63B3BB69-23CF-44E3-9099-C40C66FF867C}">
                  <a14:compatExt spid="_x0000_s13519"/>
                </a:ext>
                <a:ext uri="{FF2B5EF4-FFF2-40B4-BE49-F238E27FC236}">
                  <a16:creationId xmlns:a16="http://schemas.microsoft.com/office/drawing/2014/main" id="{00000000-0008-0000-0400-0000C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20" name="Button 208" hidden="1">
              <a:extLst>
                <a:ext uri="{63B3BB69-23CF-44E3-9099-C40C66FF867C}">
                  <a14:compatExt spid="_x0000_s13520"/>
                </a:ext>
                <a:ext uri="{FF2B5EF4-FFF2-40B4-BE49-F238E27FC236}">
                  <a16:creationId xmlns:a16="http://schemas.microsoft.com/office/drawing/2014/main" id="{00000000-0008-0000-0400-0000D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21" name="Button 209" hidden="1">
              <a:extLst>
                <a:ext uri="{63B3BB69-23CF-44E3-9099-C40C66FF867C}">
                  <a14:compatExt spid="_x0000_s13521"/>
                </a:ext>
                <a:ext uri="{FF2B5EF4-FFF2-40B4-BE49-F238E27FC236}">
                  <a16:creationId xmlns:a16="http://schemas.microsoft.com/office/drawing/2014/main" id="{00000000-0008-0000-0400-0000D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22" name="Button 210" hidden="1">
              <a:extLst>
                <a:ext uri="{63B3BB69-23CF-44E3-9099-C40C66FF867C}">
                  <a14:compatExt spid="_x0000_s13522"/>
                </a:ext>
                <a:ext uri="{FF2B5EF4-FFF2-40B4-BE49-F238E27FC236}">
                  <a16:creationId xmlns:a16="http://schemas.microsoft.com/office/drawing/2014/main" id="{00000000-0008-0000-0400-0000D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23" name="Button 211" hidden="1">
              <a:extLst>
                <a:ext uri="{63B3BB69-23CF-44E3-9099-C40C66FF867C}">
                  <a14:compatExt spid="_x0000_s13523"/>
                </a:ext>
                <a:ext uri="{FF2B5EF4-FFF2-40B4-BE49-F238E27FC236}">
                  <a16:creationId xmlns:a16="http://schemas.microsoft.com/office/drawing/2014/main" id="{00000000-0008-0000-0400-0000D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24" name="Button 212" hidden="1">
              <a:extLst>
                <a:ext uri="{63B3BB69-23CF-44E3-9099-C40C66FF867C}">
                  <a14:compatExt spid="_x0000_s13524"/>
                </a:ext>
                <a:ext uri="{FF2B5EF4-FFF2-40B4-BE49-F238E27FC236}">
                  <a16:creationId xmlns:a16="http://schemas.microsoft.com/office/drawing/2014/main" id="{00000000-0008-0000-0400-0000D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25" name="Button 213" hidden="1">
              <a:extLst>
                <a:ext uri="{63B3BB69-23CF-44E3-9099-C40C66FF867C}">
                  <a14:compatExt spid="_x0000_s13525"/>
                </a:ext>
                <a:ext uri="{FF2B5EF4-FFF2-40B4-BE49-F238E27FC236}">
                  <a16:creationId xmlns:a16="http://schemas.microsoft.com/office/drawing/2014/main" id="{00000000-0008-0000-0400-0000D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26" name="Button 214" hidden="1">
              <a:extLst>
                <a:ext uri="{63B3BB69-23CF-44E3-9099-C40C66FF867C}">
                  <a14:compatExt spid="_x0000_s13526"/>
                </a:ext>
                <a:ext uri="{FF2B5EF4-FFF2-40B4-BE49-F238E27FC236}">
                  <a16:creationId xmlns:a16="http://schemas.microsoft.com/office/drawing/2014/main" id="{00000000-0008-0000-0400-0000D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27" name="Button 215" hidden="1">
              <a:extLst>
                <a:ext uri="{63B3BB69-23CF-44E3-9099-C40C66FF867C}">
                  <a14:compatExt spid="_x0000_s13527"/>
                </a:ext>
                <a:ext uri="{FF2B5EF4-FFF2-40B4-BE49-F238E27FC236}">
                  <a16:creationId xmlns:a16="http://schemas.microsoft.com/office/drawing/2014/main" id="{00000000-0008-0000-0400-0000D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28" name="Button 216" hidden="1">
              <a:extLst>
                <a:ext uri="{63B3BB69-23CF-44E3-9099-C40C66FF867C}">
                  <a14:compatExt spid="_x0000_s13528"/>
                </a:ext>
                <a:ext uri="{FF2B5EF4-FFF2-40B4-BE49-F238E27FC236}">
                  <a16:creationId xmlns:a16="http://schemas.microsoft.com/office/drawing/2014/main" id="{00000000-0008-0000-0400-0000D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29" name="Button 217" hidden="1">
              <a:extLst>
                <a:ext uri="{63B3BB69-23CF-44E3-9099-C40C66FF867C}">
                  <a14:compatExt spid="_x0000_s13529"/>
                </a:ext>
                <a:ext uri="{FF2B5EF4-FFF2-40B4-BE49-F238E27FC236}">
                  <a16:creationId xmlns:a16="http://schemas.microsoft.com/office/drawing/2014/main" id="{00000000-0008-0000-0400-0000D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30" name="Button 218" hidden="1">
              <a:extLst>
                <a:ext uri="{63B3BB69-23CF-44E3-9099-C40C66FF867C}">
                  <a14:compatExt spid="_x0000_s13530"/>
                </a:ext>
                <a:ext uri="{FF2B5EF4-FFF2-40B4-BE49-F238E27FC236}">
                  <a16:creationId xmlns:a16="http://schemas.microsoft.com/office/drawing/2014/main" id="{00000000-0008-0000-0400-0000D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31" name="Button 219" hidden="1">
              <a:extLst>
                <a:ext uri="{63B3BB69-23CF-44E3-9099-C40C66FF867C}">
                  <a14:compatExt spid="_x0000_s13531"/>
                </a:ext>
                <a:ext uri="{FF2B5EF4-FFF2-40B4-BE49-F238E27FC236}">
                  <a16:creationId xmlns:a16="http://schemas.microsoft.com/office/drawing/2014/main" id="{00000000-0008-0000-0400-0000D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32" name="Button 220" hidden="1">
              <a:extLst>
                <a:ext uri="{63B3BB69-23CF-44E3-9099-C40C66FF867C}">
                  <a14:compatExt spid="_x0000_s13532"/>
                </a:ext>
                <a:ext uri="{FF2B5EF4-FFF2-40B4-BE49-F238E27FC236}">
                  <a16:creationId xmlns:a16="http://schemas.microsoft.com/office/drawing/2014/main" id="{00000000-0008-0000-0400-0000D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33" name="Button 221" hidden="1">
              <a:extLst>
                <a:ext uri="{63B3BB69-23CF-44E3-9099-C40C66FF867C}">
                  <a14:compatExt spid="_x0000_s13533"/>
                </a:ext>
                <a:ext uri="{FF2B5EF4-FFF2-40B4-BE49-F238E27FC236}">
                  <a16:creationId xmlns:a16="http://schemas.microsoft.com/office/drawing/2014/main" id="{00000000-0008-0000-0400-0000D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34" name="Button 222" hidden="1">
              <a:extLst>
                <a:ext uri="{63B3BB69-23CF-44E3-9099-C40C66FF867C}">
                  <a14:compatExt spid="_x0000_s13534"/>
                </a:ext>
                <a:ext uri="{FF2B5EF4-FFF2-40B4-BE49-F238E27FC236}">
                  <a16:creationId xmlns:a16="http://schemas.microsoft.com/office/drawing/2014/main" id="{00000000-0008-0000-0400-0000D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35" name="Button 223" hidden="1">
              <a:extLst>
                <a:ext uri="{63B3BB69-23CF-44E3-9099-C40C66FF867C}">
                  <a14:compatExt spid="_x0000_s13535"/>
                </a:ext>
                <a:ext uri="{FF2B5EF4-FFF2-40B4-BE49-F238E27FC236}">
                  <a16:creationId xmlns:a16="http://schemas.microsoft.com/office/drawing/2014/main" id="{00000000-0008-0000-0400-0000D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36" name="Button 224" hidden="1">
              <a:extLst>
                <a:ext uri="{63B3BB69-23CF-44E3-9099-C40C66FF867C}">
                  <a14:compatExt spid="_x0000_s13536"/>
                </a:ext>
                <a:ext uri="{FF2B5EF4-FFF2-40B4-BE49-F238E27FC236}">
                  <a16:creationId xmlns:a16="http://schemas.microsoft.com/office/drawing/2014/main" id="{00000000-0008-0000-0400-0000E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37" name="Button 225" hidden="1">
              <a:extLst>
                <a:ext uri="{63B3BB69-23CF-44E3-9099-C40C66FF867C}">
                  <a14:compatExt spid="_x0000_s13537"/>
                </a:ext>
                <a:ext uri="{FF2B5EF4-FFF2-40B4-BE49-F238E27FC236}">
                  <a16:creationId xmlns:a16="http://schemas.microsoft.com/office/drawing/2014/main" id="{00000000-0008-0000-0400-0000E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38" name="Button 226" hidden="1">
              <a:extLst>
                <a:ext uri="{63B3BB69-23CF-44E3-9099-C40C66FF867C}">
                  <a14:compatExt spid="_x0000_s13538"/>
                </a:ext>
                <a:ext uri="{FF2B5EF4-FFF2-40B4-BE49-F238E27FC236}">
                  <a16:creationId xmlns:a16="http://schemas.microsoft.com/office/drawing/2014/main" id="{00000000-0008-0000-0400-0000E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39" name="Button 227" hidden="1">
              <a:extLst>
                <a:ext uri="{63B3BB69-23CF-44E3-9099-C40C66FF867C}">
                  <a14:compatExt spid="_x0000_s13539"/>
                </a:ext>
                <a:ext uri="{FF2B5EF4-FFF2-40B4-BE49-F238E27FC236}">
                  <a16:creationId xmlns:a16="http://schemas.microsoft.com/office/drawing/2014/main" id="{00000000-0008-0000-0400-0000E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40" name="Button 228" hidden="1">
              <a:extLst>
                <a:ext uri="{63B3BB69-23CF-44E3-9099-C40C66FF867C}">
                  <a14:compatExt spid="_x0000_s13540"/>
                </a:ext>
                <a:ext uri="{FF2B5EF4-FFF2-40B4-BE49-F238E27FC236}">
                  <a16:creationId xmlns:a16="http://schemas.microsoft.com/office/drawing/2014/main" id="{00000000-0008-0000-0400-0000E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41" name="Button 229" hidden="1">
              <a:extLst>
                <a:ext uri="{63B3BB69-23CF-44E3-9099-C40C66FF867C}">
                  <a14:compatExt spid="_x0000_s13541"/>
                </a:ext>
                <a:ext uri="{FF2B5EF4-FFF2-40B4-BE49-F238E27FC236}">
                  <a16:creationId xmlns:a16="http://schemas.microsoft.com/office/drawing/2014/main" id="{00000000-0008-0000-0400-0000E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42" name="Button 230" hidden="1">
              <a:extLst>
                <a:ext uri="{63B3BB69-23CF-44E3-9099-C40C66FF867C}">
                  <a14:compatExt spid="_x0000_s13542"/>
                </a:ext>
                <a:ext uri="{FF2B5EF4-FFF2-40B4-BE49-F238E27FC236}">
                  <a16:creationId xmlns:a16="http://schemas.microsoft.com/office/drawing/2014/main" id="{00000000-0008-0000-0400-0000E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43" name="Button 231" hidden="1">
              <a:extLst>
                <a:ext uri="{63B3BB69-23CF-44E3-9099-C40C66FF867C}">
                  <a14:compatExt spid="_x0000_s13543"/>
                </a:ext>
                <a:ext uri="{FF2B5EF4-FFF2-40B4-BE49-F238E27FC236}">
                  <a16:creationId xmlns:a16="http://schemas.microsoft.com/office/drawing/2014/main" id="{00000000-0008-0000-0400-0000E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44" name="Button 232" hidden="1">
              <a:extLst>
                <a:ext uri="{63B3BB69-23CF-44E3-9099-C40C66FF867C}">
                  <a14:compatExt spid="_x0000_s13544"/>
                </a:ext>
                <a:ext uri="{FF2B5EF4-FFF2-40B4-BE49-F238E27FC236}">
                  <a16:creationId xmlns:a16="http://schemas.microsoft.com/office/drawing/2014/main" id="{00000000-0008-0000-0400-0000E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45" name="Button 233" hidden="1">
              <a:extLst>
                <a:ext uri="{63B3BB69-23CF-44E3-9099-C40C66FF867C}">
                  <a14:compatExt spid="_x0000_s13545"/>
                </a:ext>
                <a:ext uri="{FF2B5EF4-FFF2-40B4-BE49-F238E27FC236}">
                  <a16:creationId xmlns:a16="http://schemas.microsoft.com/office/drawing/2014/main" id="{00000000-0008-0000-0400-0000E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46" name="Button 234" hidden="1">
              <a:extLst>
                <a:ext uri="{63B3BB69-23CF-44E3-9099-C40C66FF867C}">
                  <a14:compatExt spid="_x0000_s13546"/>
                </a:ext>
                <a:ext uri="{FF2B5EF4-FFF2-40B4-BE49-F238E27FC236}">
                  <a16:creationId xmlns:a16="http://schemas.microsoft.com/office/drawing/2014/main" id="{00000000-0008-0000-0400-0000E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47" name="Button 235" hidden="1">
              <a:extLst>
                <a:ext uri="{63B3BB69-23CF-44E3-9099-C40C66FF867C}">
                  <a14:compatExt spid="_x0000_s13547"/>
                </a:ext>
                <a:ext uri="{FF2B5EF4-FFF2-40B4-BE49-F238E27FC236}">
                  <a16:creationId xmlns:a16="http://schemas.microsoft.com/office/drawing/2014/main" id="{00000000-0008-0000-0400-0000E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48" name="Button 236" hidden="1">
              <a:extLst>
                <a:ext uri="{63B3BB69-23CF-44E3-9099-C40C66FF867C}">
                  <a14:compatExt spid="_x0000_s13548"/>
                </a:ext>
                <a:ext uri="{FF2B5EF4-FFF2-40B4-BE49-F238E27FC236}">
                  <a16:creationId xmlns:a16="http://schemas.microsoft.com/office/drawing/2014/main" id="{00000000-0008-0000-0400-0000E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49" name="Button 237" hidden="1">
              <a:extLst>
                <a:ext uri="{63B3BB69-23CF-44E3-9099-C40C66FF867C}">
                  <a14:compatExt spid="_x0000_s13549"/>
                </a:ext>
                <a:ext uri="{FF2B5EF4-FFF2-40B4-BE49-F238E27FC236}">
                  <a16:creationId xmlns:a16="http://schemas.microsoft.com/office/drawing/2014/main" id="{00000000-0008-0000-0400-0000E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50" name="Button 238" hidden="1">
              <a:extLst>
                <a:ext uri="{63B3BB69-23CF-44E3-9099-C40C66FF867C}">
                  <a14:compatExt spid="_x0000_s13550"/>
                </a:ext>
                <a:ext uri="{FF2B5EF4-FFF2-40B4-BE49-F238E27FC236}">
                  <a16:creationId xmlns:a16="http://schemas.microsoft.com/office/drawing/2014/main" id="{00000000-0008-0000-0400-0000E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51" name="Button 239" hidden="1">
              <a:extLst>
                <a:ext uri="{63B3BB69-23CF-44E3-9099-C40C66FF867C}">
                  <a14:compatExt spid="_x0000_s13551"/>
                </a:ext>
                <a:ext uri="{FF2B5EF4-FFF2-40B4-BE49-F238E27FC236}">
                  <a16:creationId xmlns:a16="http://schemas.microsoft.com/office/drawing/2014/main" id="{00000000-0008-0000-0400-0000E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52" name="Button 240" hidden="1">
              <a:extLst>
                <a:ext uri="{63B3BB69-23CF-44E3-9099-C40C66FF867C}">
                  <a14:compatExt spid="_x0000_s13552"/>
                </a:ext>
                <a:ext uri="{FF2B5EF4-FFF2-40B4-BE49-F238E27FC236}">
                  <a16:creationId xmlns:a16="http://schemas.microsoft.com/office/drawing/2014/main" id="{00000000-0008-0000-0400-0000F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53" name="Button 241" hidden="1">
              <a:extLst>
                <a:ext uri="{63B3BB69-23CF-44E3-9099-C40C66FF867C}">
                  <a14:compatExt spid="_x0000_s13553"/>
                </a:ext>
                <a:ext uri="{FF2B5EF4-FFF2-40B4-BE49-F238E27FC236}">
                  <a16:creationId xmlns:a16="http://schemas.microsoft.com/office/drawing/2014/main" id="{00000000-0008-0000-0400-0000F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54" name="Button 242" hidden="1">
              <a:extLst>
                <a:ext uri="{63B3BB69-23CF-44E3-9099-C40C66FF867C}">
                  <a14:compatExt spid="_x0000_s13554"/>
                </a:ext>
                <a:ext uri="{FF2B5EF4-FFF2-40B4-BE49-F238E27FC236}">
                  <a16:creationId xmlns:a16="http://schemas.microsoft.com/office/drawing/2014/main" id="{00000000-0008-0000-0400-0000F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55" name="Button 243" hidden="1">
              <a:extLst>
                <a:ext uri="{63B3BB69-23CF-44E3-9099-C40C66FF867C}">
                  <a14:compatExt spid="_x0000_s13555"/>
                </a:ext>
                <a:ext uri="{FF2B5EF4-FFF2-40B4-BE49-F238E27FC236}">
                  <a16:creationId xmlns:a16="http://schemas.microsoft.com/office/drawing/2014/main" id="{00000000-0008-0000-0400-0000F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56" name="Button 244" hidden="1">
              <a:extLst>
                <a:ext uri="{63B3BB69-23CF-44E3-9099-C40C66FF867C}">
                  <a14:compatExt spid="_x0000_s13556"/>
                </a:ext>
                <a:ext uri="{FF2B5EF4-FFF2-40B4-BE49-F238E27FC236}">
                  <a16:creationId xmlns:a16="http://schemas.microsoft.com/office/drawing/2014/main" id="{00000000-0008-0000-0400-0000F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57" name="Button 245" hidden="1">
              <a:extLst>
                <a:ext uri="{63B3BB69-23CF-44E3-9099-C40C66FF867C}">
                  <a14:compatExt spid="_x0000_s13557"/>
                </a:ext>
                <a:ext uri="{FF2B5EF4-FFF2-40B4-BE49-F238E27FC236}">
                  <a16:creationId xmlns:a16="http://schemas.microsoft.com/office/drawing/2014/main" id="{00000000-0008-0000-0400-0000F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58" name="Button 246" hidden="1">
              <a:extLst>
                <a:ext uri="{63B3BB69-23CF-44E3-9099-C40C66FF867C}">
                  <a14:compatExt spid="_x0000_s13558"/>
                </a:ext>
                <a:ext uri="{FF2B5EF4-FFF2-40B4-BE49-F238E27FC236}">
                  <a16:creationId xmlns:a16="http://schemas.microsoft.com/office/drawing/2014/main" id="{00000000-0008-0000-0400-0000F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59" name="Button 247" hidden="1">
              <a:extLst>
                <a:ext uri="{63B3BB69-23CF-44E3-9099-C40C66FF867C}">
                  <a14:compatExt spid="_x0000_s13559"/>
                </a:ext>
                <a:ext uri="{FF2B5EF4-FFF2-40B4-BE49-F238E27FC236}">
                  <a16:creationId xmlns:a16="http://schemas.microsoft.com/office/drawing/2014/main" id="{00000000-0008-0000-0400-0000F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60" name="Button 248" hidden="1">
              <a:extLst>
                <a:ext uri="{63B3BB69-23CF-44E3-9099-C40C66FF867C}">
                  <a14:compatExt spid="_x0000_s13560"/>
                </a:ext>
                <a:ext uri="{FF2B5EF4-FFF2-40B4-BE49-F238E27FC236}">
                  <a16:creationId xmlns:a16="http://schemas.microsoft.com/office/drawing/2014/main" id="{00000000-0008-0000-0400-0000F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61" name="Button 249" hidden="1">
              <a:extLst>
                <a:ext uri="{63B3BB69-23CF-44E3-9099-C40C66FF867C}">
                  <a14:compatExt spid="_x0000_s13561"/>
                </a:ext>
                <a:ext uri="{FF2B5EF4-FFF2-40B4-BE49-F238E27FC236}">
                  <a16:creationId xmlns:a16="http://schemas.microsoft.com/office/drawing/2014/main" id="{00000000-0008-0000-0400-0000F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62" name="Button 250" hidden="1">
              <a:extLst>
                <a:ext uri="{63B3BB69-23CF-44E3-9099-C40C66FF867C}">
                  <a14:compatExt spid="_x0000_s13562"/>
                </a:ext>
                <a:ext uri="{FF2B5EF4-FFF2-40B4-BE49-F238E27FC236}">
                  <a16:creationId xmlns:a16="http://schemas.microsoft.com/office/drawing/2014/main" id="{00000000-0008-0000-0400-0000F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63" name="Button 251" hidden="1">
              <a:extLst>
                <a:ext uri="{63B3BB69-23CF-44E3-9099-C40C66FF867C}">
                  <a14:compatExt spid="_x0000_s13563"/>
                </a:ext>
                <a:ext uri="{FF2B5EF4-FFF2-40B4-BE49-F238E27FC236}">
                  <a16:creationId xmlns:a16="http://schemas.microsoft.com/office/drawing/2014/main" id="{00000000-0008-0000-0400-0000F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64" name="Button 252" hidden="1">
              <a:extLst>
                <a:ext uri="{63B3BB69-23CF-44E3-9099-C40C66FF867C}">
                  <a14:compatExt spid="_x0000_s13564"/>
                </a:ext>
                <a:ext uri="{FF2B5EF4-FFF2-40B4-BE49-F238E27FC236}">
                  <a16:creationId xmlns:a16="http://schemas.microsoft.com/office/drawing/2014/main" id="{00000000-0008-0000-0400-0000F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65" name="Button 253" hidden="1">
              <a:extLst>
                <a:ext uri="{63B3BB69-23CF-44E3-9099-C40C66FF867C}">
                  <a14:compatExt spid="_x0000_s13565"/>
                </a:ext>
                <a:ext uri="{FF2B5EF4-FFF2-40B4-BE49-F238E27FC236}">
                  <a16:creationId xmlns:a16="http://schemas.microsoft.com/office/drawing/2014/main" id="{00000000-0008-0000-0400-0000F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66" name="Button 254" hidden="1">
              <a:extLst>
                <a:ext uri="{63B3BB69-23CF-44E3-9099-C40C66FF867C}">
                  <a14:compatExt spid="_x0000_s13566"/>
                </a:ext>
                <a:ext uri="{FF2B5EF4-FFF2-40B4-BE49-F238E27FC236}">
                  <a16:creationId xmlns:a16="http://schemas.microsoft.com/office/drawing/2014/main" id="{00000000-0008-0000-0400-0000F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67" name="Button 255" hidden="1">
              <a:extLst>
                <a:ext uri="{63B3BB69-23CF-44E3-9099-C40C66FF867C}">
                  <a14:compatExt spid="_x0000_s13567"/>
                </a:ext>
                <a:ext uri="{FF2B5EF4-FFF2-40B4-BE49-F238E27FC236}">
                  <a16:creationId xmlns:a16="http://schemas.microsoft.com/office/drawing/2014/main" id="{00000000-0008-0000-0400-0000F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68" name="Button 256" hidden="1">
              <a:extLst>
                <a:ext uri="{63B3BB69-23CF-44E3-9099-C40C66FF867C}">
                  <a14:compatExt spid="_x0000_s13568"/>
                </a:ext>
                <a:ext uri="{FF2B5EF4-FFF2-40B4-BE49-F238E27FC236}">
                  <a16:creationId xmlns:a16="http://schemas.microsoft.com/office/drawing/2014/main" id="{00000000-0008-0000-0400-000000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69" name="Button 257" hidden="1">
              <a:extLst>
                <a:ext uri="{63B3BB69-23CF-44E3-9099-C40C66FF867C}">
                  <a14:compatExt spid="_x0000_s13569"/>
                </a:ext>
                <a:ext uri="{FF2B5EF4-FFF2-40B4-BE49-F238E27FC236}">
                  <a16:creationId xmlns:a16="http://schemas.microsoft.com/office/drawing/2014/main" id="{00000000-0008-0000-0400-000001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70" name="Button 258" hidden="1">
              <a:extLst>
                <a:ext uri="{63B3BB69-23CF-44E3-9099-C40C66FF867C}">
                  <a14:compatExt spid="_x0000_s13570"/>
                </a:ext>
                <a:ext uri="{FF2B5EF4-FFF2-40B4-BE49-F238E27FC236}">
                  <a16:creationId xmlns:a16="http://schemas.microsoft.com/office/drawing/2014/main" id="{00000000-0008-0000-0400-000002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71" name="Button 259" hidden="1">
              <a:extLst>
                <a:ext uri="{63B3BB69-23CF-44E3-9099-C40C66FF867C}">
                  <a14:compatExt spid="_x0000_s13571"/>
                </a:ext>
                <a:ext uri="{FF2B5EF4-FFF2-40B4-BE49-F238E27FC236}">
                  <a16:creationId xmlns:a16="http://schemas.microsoft.com/office/drawing/2014/main" id="{00000000-0008-0000-0400-000003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72" name="Button 260" hidden="1">
              <a:extLst>
                <a:ext uri="{63B3BB69-23CF-44E3-9099-C40C66FF867C}">
                  <a14:compatExt spid="_x0000_s13572"/>
                </a:ext>
                <a:ext uri="{FF2B5EF4-FFF2-40B4-BE49-F238E27FC236}">
                  <a16:creationId xmlns:a16="http://schemas.microsoft.com/office/drawing/2014/main" id="{00000000-0008-0000-0400-000004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73" name="Button 261" hidden="1">
              <a:extLst>
                <a:ext uri="{63B3BB69-23CF-44E3-9099-C40C66FF867C}">
                  <a14:compatExt spid="_x0000_s13573"/>
                </a:ext>
                <a:ext uri="{FF2B5EF4-FFF2-40B4-BE49-F238E27FC236}">
                  <a16:creationId xmlns:a16="http://schemas.microsoft.com/office/drawing/2014/main" id="{00000000-0008-0000-0400-000005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74" name="Button 262" hidden="1">
              <a:extLst>
                <a:ext uri="{63B3BB69-23CF-44E3-9099-C40C66FF867C}">
                  <a14:compatExt spid="_x0000_s13574"/>
                </a:ext>
                <a:ext uri="{FF2B5EF4-FFF2-40B4-BE49-F238E27FC236}">
                  <a16:creationId xmlns:a16="http://schemas.microsoft.com/office/drawing/2014/main" id="{00000000-0008-0000-0400-000006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75" name="Button 263" hidden="1">
              <a:extLst>
                <a:ext uri="{63B3BB69-23CF-44E3-9099-C40C66FF867C}">
                  <a14:compatExt spid="_x0000_s13575"/>
                </a:ext>
                <a:ext uri="{FF2B5EF4-FFF2-40B4-BE49-F238E27FC236}">
                  <a16:creationId xmlns:a16="http://schemas.microsoft.com/office/drawing/2014/main" id="{00000000-0008-0000-0400-000007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76" name="Button 264" hidden="1">
              <a:extLst>
                <a:ext uri="{63B3BB69-23CF-44E3-9099-C40C66FF867C}">
                  <a14:compatExt spid="_x0000_s13576"/>
                </a:ext>
                <a:ext uri="{FF2B5EF4-FFF2-40B4-BE49-F238E27FC236}">
                  <a16:creationId xmlns:a16="http://schemas.microsoft.com/office/drawing/2014/main" id="{00000000-0008-0000-0400-000008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77" name="Button 265" hidden="1">
              <a:extLst>
                <a:ext uri="{63B3BB69-23CF-44E3-9099-C40C66FF867C}">
                  <a14:compatExt spid="_x0000_s13577"/>
                </a:ext>
                <a:ext uri="{FF2B5EF4-FFF2-40B4-BE49-F238E27FC236}">
                  <a16:creationId xmlns:a16="http://schemas.microsoft.com/office/drawing/2014/main" id="{00000000-0008-0000-0400-000009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78" name="Button 266" hidden="1">
              <a:extLst>
                <a:ext uri="{63B3BB69-23CF-44E3-9099-C40C66FF867C}">
                  <a14:compatExt spid="_x0000_s13578"/>
                </a:ext>
                <a:ext uri="{FF2B5EF4-FFF2-40B4-BE49-F238E27FC236}">
                  <a16:creationId xmlns:a16="http://schemas.microsoft.com/office/drawing/2014/main" id="{00000000-0008-0000-0400-00000A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79" name="Button 267" hidden="1">
              <a:extLst>
                <a:ext uri="{63B3BB69-23CF-44E3-9099-C40C66FF867C}">
                  <a14:compatExt spid="_x0000_s13579"/>
                </a:ext>
                <a:ext uri="{FF2B5EF4-FFF2-40B4-BE49-F238E27FC236}">
                  <a16:creationId xmlns:a16="http://schemas.microsoft.com/office/drawing/2014/main" id="{00000000-0008-0000-0400-00000B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80" name="Button 268" hidden="1">
              <a:extLst>
                <a:ext uri="{63B3BB69-23CF-44E3-9099-C40C66FF867C}">
                  <a14:compatExt spid="_x0000_s13580"/>
                </a:ext>
                <a:ext uri="{FF2B5EF4-FFF2-40B4-BE49-F238E27FC236}">
                  <a16:creationId xmlns:a16="http://schemas.microsoft.com/office/drawing/2014/main" id="{00000000-0008-0000-0400-00000C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81" name="Button 269" hidden="1">
              <a:extLst>
                <a:ext uri="{63B3BB69-23CF-44E3-9099-C40C66FF867C}">
                  <a14:compatExt spid="_x0000_s13581"/>
                </a:ext>
                <a:ext uri="{FF2B5EF4-FFF2-40B4-BE49-F238E27FC236}">
                  <a16:creationId xmlns:a16="http://schemas.microsoft.com/office/drawing/2014/main" id="{00000000-0008-0000-0400-00000D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82" name="Button 270" hidden="1">
              <a:extLst>
                <a:ext uri="{63B3BB69-23CF-44E3-9099-C40C66FF867C}">
                  <a14:compatExt spid="_x0000_s13582"/>
                </a:ext>
                <a:ext uri="{FF2B5EF4-FFF2-40B4-BE49-F238E27FC236}">
                  <a16:creationId xmlns:a16="http://schemas.microsoft.com/office/drawing/2014/main" id="{00000000-0008-0000-0400-00000E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83" name="Button 271" hidden="1">
              <a:extLst>
                <a:ext uri="{63B3BB69-23CF-44E3-9099-C40C66FF867C}">
                  <a14:compatExt spid="_x0000_s13583"/>
                </a:ext>
                <a:ext uri="{FF2B5EF4-FFF2-40B4-BE49-F238E27FC236}">
                  <a16:creationId xmlns:a16="http://schemas.microsoft.com/office/drawing/2014/main" id="{00000000-0008-0000-0400-00000F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84" name="Button 272" hidden="1">
              <a:extLst>
                <a:ext uri="{63B3BB69-23CF-44E3-9099-C40C66FF867C}">
                  <a14:compatExt spid="_x0000_s13584"/>
                </a:ext>
                <a:ext uri="{FF2B5EF4-FFF2-40B4-BE49-F238E27FC236}">
                  <a16:creationId xmlns:a16="http://schemas.microsoft.com/office/drawing/2014/main" id="{00000000-0008-0000-0400-000010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85" name="Button 273" hidden="1">
              <a:extLst>
                <a:ext uri="{63B3BB69-23CF-44E3-9099-C40C66FF867C}">
                  <a14:compatExt spid="_x0000_s13585"/>
                </a:ext>
                <a:ext uri="{FF2B5EF4-FFF2-40B4-BE49-F238E27FC236}">
                  <a16:creationId xmlns:a16="http://schemas.microsoft.com/office/drawing/2014/main" id="{00000000-0008-0000-0400-000011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86" name="Button 274" hidden="1">
              <a:extLst>
                <a:ext uri="{63B3BB69-23CF-44E3-9099-C40C66FF867C}">
                  <a14:compatExt spid="_x0000_s13586"/>
                </a:ext>
                <a:ext uri="{FF2B5EF4-FFF2-40B4-BE49-F238E27FC236}">
                  <a16:creationId xmlns:a16="http://schemas.microsoft.com/office/drawing/2014/main" id="{00000000-0008-0000-0400-000012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87" name="Button 275" hidden="1">
              <a:extLst>
                <a:ext uri="{63B3BB69-23CF-44E3-9099-C40C66FF867C}">
                  <a14:compatExt spid="_x0000_s13587"/>
                </a:ext>
                <a:ext uri="{FF2B5EF4-FFF2-40B4-BE49-F238E27FC236}">
                  <a16:creationId xmlns:a16="http://schemas.microsoft.com/office/drawing/2014/main" id="{00000000-0008-0000-0400-000013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88" name="Button 276" hidden="1">
              <a:extLst>
                <a:ext uri="{63B3BB69-23CF-44E3-9099-C40C66FF867C}">
                  <a14:compatExt spid="_x0000_s13588"/>
                </a:ext>
                <a:ext uri="{FF2B5EF4-FFF2-40B4-BE49-F238E27FC236}">
                  <a16:creationId xmlns:a16="http://schemas.microsoft.com/office/drawing/2014/main" id="{00000000-0008-0000-0400-000014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89" name="Button 277" hidden="1">
              <a:extLst>
                <a:ext uri="{63B3BB69-23CF-44E3-9099-C40C66FF867C}">
                  <a14:compatExt spid="_x0000_s13589"/>
                </a:ext>
                <a:ext uri="{FF2B5EF4-FFF2-40B4-BE49-F238E27FC236}">
                  <a16:creationId xmlns:a16="http://schemas.microsoft.com/office/drawing/2014/main" id="{00000000-0008-0000-0400-000015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90" name="Button 278" hidden="1">
              <a:extLst>
                <a:ext uri="{63B3BB69-23CF-44E3-9099-C40C66FF867C}">
                  <a14:compatExt spid="_x0000_s13590"/>
                </a:ext>
                <a:ext uri="{FF2B5EF4-FFF2-40B4-BE49-F238E27FC236}">
                  <a16:creationId xmlns:a16="http://schemas.microsoft.com/office/drawing/2014/main" id="{00000000-0008-0000-0400-000016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91" name="Button 279" hidden="1">
              <a:extLst>
                <a:ext uri="{63B3BB69-23CF-44E3-9099-C40C66FF867C}">
                  <a14:compatExt spid="_x0000_s13591"/>
                </a:ext>
                <a:ext uri="{FF2B5EF4-FFF2-40B4-BE49-F238E27FC236}">
                  <a16:creationId xmlns:a16="http://schemas.microsoft.com/office/drawing/2014/main" id="{00000000-0008-0000-0400-000017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92" name="Button 280" hidden="1">
              <a:extLst>
                <a:ext uri="{63B3BB69-23CF-44E3-9099-C40C66FF867C}">
                  <a14:compatExt spid="_x0000_s13592"/>
                </a:ext>
                <a:ext uri="{FF2B5EF4-FFF2-40B4-BE49-F238E27FC236}">
                  <a16:creationId xmlns:a16="http://schemas.microsoft.com/office/drawing/2014/main" id="{00000000-0008-0000-0400-000018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93" name="Button 281" hidden="1">
              <a:extLst>
                <a:ext uri="{63B3BB69-23CF-44E3-9099-C40C66FF867C}">
                  <a14:compatExt spid="_x0000_s13593"/>
                </a:ext>
                <a:ext uri="{FF2B5EF4-FFF2-40B4-BE49-F238E27FC236}">
                  <a16:creationId xmlns:a16="http://schemas.microsoft.com/office/drawing/2014/main" id="{00000000-0008-0000-0400-000019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94" name="Button 282" hidden="1">
              <a:extLst>
                <a:ext uri="{63B3BB69-23CF-44E3-9099-C40C66FF867C}">
                  <a14:compatExt spid="_x0000_s13594"/>
                </a:ext>
                <a:ext uri="{FF2B5EF4-FFF2-40B4-BE49-F238E27FC236}">
                  <a16:creationId xmlns:a16="http://schemas.microsoft.com/office/drawing/2014/main" id="{00000000-0008-0000-0400-00001A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95" name="Button 283" hidden="1">
              <a:extLst>
                <a:ext uri="{63B3BB69-23CF-44E3-9099-C40C66FF867C}">
                  <a14:compatExt spid="_x0000_s13595"/>
                </a:ext>
                <a:ext uri="{FF2B5EF4-FFF2-40B4-BE49-F238E27FC236}">
                  <a16:creationId xmlns:a16="http://schemas.microsoft.com/office/drawing/2014/main" id="{00000000-0008-0000-0400-00001B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96" name="Button 284" hidden="1">
              <a:extLst>
                <a:ext uri="{63B3BB69-23CF-44E3-9099-C40C66FF867C}">
                  <a14:compatExt spid="_x0000_s13596"/>
                </a:ext>
                <a:ext uri="{FF2B5EF4-FFF2-40B4-BE49-F238E27FC236}">
                  <a16:creationId xmlns:a16="http://schemas.microsoft.com/office/drawing/2014/main" id="{00000000-0008-0000-0400-00001C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97" name="Button 285" hidden="1">
              <a:extLst>
                <a:ext uri="{63B3BB69-23CF-44E3-9099-C40C66FF867C}">
                  <a14:compatExt spid="_x0000_s13597"/>
                </a:ext>
                <a:ext uri="{FF2B5EF4-FFF2-40B4-BE49-F238E27FC236}">
                  <a16:creationId xmlns:a16="http://schemas.microsoft.com/office/drawing/2014/main" id="{00000000-0008-0000-0400-00001D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98" name="Button 286" hidden="1">
              <a:extLst>
                <a:ext uri="{63B3BB69-23CF-44E3-9099-C40C66FF867C}">
                  <a14:compatExt spid="_x0000_s13598"/>
                </a:ext>
                <a:ext uri="{FF2B5EF4-FFF2-40B4-BE49-F238E27FC236}">
                  <a16:creationId xmlns:a16="http://schemas.microsoft.com/office/drawing/2014/main" id="{00000000-0008-0000-0400-00001E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599" name="Button 287" hidden="1">
              <a:extLst>
                <a:ext uri="{63B3BB69-23CF-44E3-9099-C40C66FF867C}">
                  <a14:compatExt spid="_x0000_s13599"/>
                </a:ext>
                <a:ext uri="{FF2B5EF4-FFF2-40B4-BE49-F238E27FC236}">
                  <a16:creationId xmlns:a16="http://schemas.microsoft.com/office/drawing/2014/main" id="{00000000-0008-0000-0400-00001F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00" name="Button 288" hidden="1">
              <a:extLst>
                <a:ext uri="{63B3BB69-23CF-44E3-9099-C40C66FF867C}">
                  <a14:compatExt spid="_x0000_s13600"/>
                </a:ext>
                <a:ext uri="{FF2B5EF4-FFF2-40B4-BE49-F238E27FC236}">
                  <a16:creationId xmlns:a16="http://schemas.microsoft.com/office/drawing/2014/main" id="{00000000-0008-0000-0400-000020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01" name="Button 289" hidden="1">
              <a:extLst>
                <a:ext uri="{63B3BB69-23CF-44E3-9099-C40C66FF867C}">
                  <a14:compatExt spid="_x0000_s13601"/>
                </a:ext>
                <a:ext uri="{FF2B5EF4-FFF2-40B4-BE49-F238E27FC236}">
                  <a16:creationId xmlns:a16="http://schemas.microsoft.com/office/drawing/2014/main" id="{00000000-0008-0000-0400-000021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02" name="Button 290" hidden="1">
              <a:extLst>
                <a:ext uri="{63B3BB69-23CF-44E3-9099-C40C66FF867C}">
                  <a14:compatExt spid="_x0000_s13602"/>
                </a:ext>
                <a:ext uri="{FF2B5EF4-FFF2-40B4-BE49-F238E27FC236}">
                  <a16:creationId xmlns:a16="http://schemas.microsoft.com/office/drawing/2014/main" id="{00000000-0008-0000-0400-000022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03" name="Button 291" hidden="1">
              <a:extLst>
                <a:ext uri="{63B3BB69-23CF-44E3-9099-C40C66FF867C}">
                  <a14:compatExt spid="_x0000_s13603"/>
                </a:ext>
                <a:ext uri="{FF2B5EF4-FFF2-40B4-BE49-F238E27FC236}">
                  <a16:creationId xmlns:a16="http://schemas.microsoft.com/office/drawing/2014/main" id="{00000000-0008-0000-0400-000023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04" name="Button 292" hidden="1">
              <a:extLst>
                <a:ext uri="{63B3BB69-23CF-44E3-9099-C40C66FF867C}">
                  <a14:compatExt spid="_x0000_s13604"/>
                </a:ext>
                <a:ext uri="{FF2B5EF4-FFF2-40B4-BE49-F238E27FC236}">
                  <a16:creationId xmlns:a16="http://schemas.microsoft.com/office/drawing/2014/main" id="{00000000-0008-0000-0400-000024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05" name="Button 293" hidden="1">
              <a:extLst>
                <a:ext uri="{63B3BB69-23CF-44E3-9099-C40C66FF867C}">
                  <a14:compatExt spid="_x0000_s13605"/>
                </a:ext>
                <a:ext uri="{FF2B5EF4-FFF2-40B4-BE49-F238E27FC236}">
                  <a16:creationId xmlns:a16="http://schemas.microsoft.com/office/drawing/2014/main" id="{00000000-0008-0000-0400-000025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06" name="Button 294" hidden="1">
              <a:extLst>
                <a:ext uri="{63B3BB69-23CF-44E3-9099-C40C66FF867C}">
                  <a14:compatExt spid="_x0000_s13606"/>
                </a:ext>
                <a:ext uri="{FF2B5EF4-FFF2-40B4-BE49-F238E27FC236}">
                  <a16:creationId xmlns:a16="http://schemas.microsoft.com/office/drawing/2014/main" id="{00000000-0008-0000-0400-000026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07" name="Button 295" hidden="1">
              <a:extLst>
                <a:ext uri="{63B3BB69-23CF-44E3-9099-C40C66FF867C}">
                  <a14:compatExt spid="_x0000_s13607"/>
                </a:ext>
                <a:ext uri="{FF2B5EF4-FFF2-40B4-BE49-F238E27FC236}">
                  <a16:creationId xmlns:a16="http://schemas.microsoft.com/office/drawing/2014/main" id="{00000000-0008-0000-0400-000027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08" name="Button 296" hidden="1">
              <a:extLst>
                <a:ext uri="{63B3BB69-23CF-44E3-9099-C40C66FF867C}">
                  <a14:compatExt spid="_x0000_s13608"/>
                </a:ext>
                <a:ext uri="{FF2B5EF4-FFF2-40B4-BE49-F238E27FC236}">
                  <a16:creationId xmlns:a16="http://schemas.microsoft.com/office/drawing/2014/main" id="{00000000-0008-0000-0400-000028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09" name="Button 297" hidden="1">
              <a:extLst>
                <a:ext uri="{63B3BB69-23CF-44E3-9099-C40C66FF867C}">
                  <a14:compatExt spid="_x0000_s13609"/>
                </a:ext>
                <a:ext uri="{FF2B5EF4-FFF2-40B4-BE49-F238E27FC236}">
                  <a16:creationId xmlns:a16="http://schemas.microsoft.com/office/drawing/2014/main" id="{00000000-0008-0000-0400-000029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10" name="Button 298" hidden="1">
              <a:extLst>
                <a:ext uri="{63B3BB69-23CF-44E3-9099-C40C66FF867C}">
                  <a14:compatExt spid="_x0000_s13610"/>
                </a:ext>
                <a:ext uri="{FF2B5EF4-FFF2-40B4-BE49-F238E27FC236}">
                  <a16:creationId xmlns:a16="http://schemas.microsoft.com/office/drawing/2014/main" id="{00000000-0008-0000-0400-00002A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11" name="Button 299" hidden="1">
              <a:extLst>
                <a:ext uri="{63B3BB69-23CF-44E3-9099-C40C66FF867C}">
                  <a14:compatExt spid="_x0000_s13611"/>
                </a:ext>
                <a:ext uri="{FF2B5EF4-FFF2-40B4-BE49-F238E27FC236}">
                  <a16:creationId xmlns:a16="http://schemas.microsoft.com/office/drawing/2014/main" id="{00000000-0008-0000-0400-00002B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12" name="Button 300" hidden="1">
              <a:extLst>
                <a:ext uri="{63B3BB69-23CF-44E3-9099-C40C66FF867C}">
                  <a14:compatExt spid="_x0000_s13612"/>
                </a:ext>
                <a:ext uri="{FF2B5EF4-FFF2-40B4-BE49-F238E27FC236}">
                  <a16:creationId xmlns:a16="http://schemas.microsoft.com/office/drawing/2014/main" id="{00000000-0008-0000-0400-00002C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13" name="Button 301" hidden="1">
              <a:extLst>
                <a:ext uri="{63B3BB69-23CF-44E3-9099-C40C66FF867C}">
                  <a14:compatExt spid="_x0000_s13613"/>
                </a:ext>
                <a:ext uri="{FF2B5EF4-FFF2-40B4-BE49-F238E27FC236}">
                  <a16:creationId xmlns:a16="http://schemas.microsoft.com/office/drawing/2014/main" id="{00000000-0008-0000-0400-00002D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14" name="Button 302" hidden="1">
              <a:extLst>
                <a:ext uri="{63B3BB69-23CF-44E3-9099-C40C66FF867C}">
                  <a14:compatExt spid="_x0000_s13614"/>
                </a:ext>
                <a:ext uri="{FF2B5EF4-FFF2-40B4-BE49-F238E27FC236}">
                  <a16:creationId xmlns:a16="http://schemas.microsoft.com/office/drawing/2014/main" id="{00000000-0008-0000-0400-00002E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15" name="Button 303" hidden="1">
              <a:extLst>
                <a:ext uri="{63B3BB69-23CF-44E3-9099-C40C66FF867C}">
                  <a14:compatExt spid="_x0000_s13615"/>
                </a:ext>
                <a:ext uri="{FF2B5EF4-FFF2-40B4-BE49-F238E27FC236}">
                  <a16:creationId xmlns:a16="http://schemas.microsoft.com/office/drawing/2014/main" id="{00000000-0008-0000-0400-00002F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16" name="Button 304" hidden="1">
              <a:extLst>
                <a:ext uri="{63B3BB69-23CF-44E3-9099-C40C66FF867C}">
                  <a14:compatExt spid="_x0000_s13616"/>
                </a:ext>
                <a:ext uri="{FF2B5EF4-FFF2-40B4-BE49-F238E27FC236}">
                  <a16:creationId xmlns:a16="http://schemas.microsoft.com/office/drawing/2014/main" id="{00000000-0008-0000-0400-000030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17" name="Button 305" hidden="1">
              <a:extLst>
                <a:ext uri="{63B3BB69-23CF-44E3-9099-C40C66FF867C}">
                  <a14:compatExt spid="_x0000_s13617"/>
                </a:ext>
                <a:ext uri="{FF2B5EF4-FFF2-40B4-BE49-F238E27FC236}">
                  <a16:creationId xmlns:a16="http://schemas.microsoft.com/office/drawing/2014/main" id="{00000000-0008-0000-0400-000031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18" name="Button 306" hidden="1">
              <a:extLst>
                <a:ext uri="{63B3BB69-23CF-44E3-9099-C40C66FF867C}">
                  <a14:compatExt spid="_x0000_s13618"/>
                </a:ext>
                <a:ext uri="{FF2B5EF4-FFF2-40B4-BE49-F238E27FC236}">
                  <a16:creationId xmlns:a16="http://schemas.microsoft.com/office/drawing/2014/main" id="{00000000-0008-0000-0400-000032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19" name="Button 307" hidden="1">
              <a:extLst>
                <a:ext uri="{63B3BB69-23CF-44E3-9099-C40C66FF867C}">
                  <a14:compatExt spid="_x0000_s13619"/>
                </a:ext>
                <a:ext uri="{FF2B5EF4-FFF2-40B4-BE49-F238E27FC236}">
                  <a16:creationId xmlns:a16="http://schemas.microsoft.com/office/drawing/2014/main" id="{00000000-0008-0000-0400-000033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20" name="Button 308" hidden="1">
              <a:extLst>
                <a:ext uri="{63B3BB69-23CF-44E3-9099-C40C66FF867C}">
                  <a14:compatExt spid="_x0000_s13620"/>
                </a:ext>
                <a:ext uri="{FF2B5EF4-FFF2-40B4-BE49-F238E27FC236}">
                  <a16:creationId xmlns:a16="http://schemas.microsoft.com/office/drawing/2014/main" id="{00000000-0008-0000-0400-000034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21" name="Button 309" hidden="1">
              <a:extLst>
                <a:ext uri="{63B3BB69-23CF-44E3-9099-C40C66FF867C}">
                  <a14:compatExt spid="_x0000_s13621"/>
                </a:ext>
                <a:ext uri="{FF2B5EF4-FFF2-40B4-BE49-F238E27FC236}">
                  <a16:creationId xmlns:a16="http://schemas.microsoft.com/office/drawing/2014/main" id="{00000000-0008-0000-0400-000035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22" name="Button 310" hidden="1">
              <a:extLst>
                <a:ext uri="{63B3BB69-23CF-44E3-9099-C40C66FF867C}">
                  <a14:compatExt spid="_x0000_s13622"/>
                </a:ext>
                <a:ext uri="{FF2B5EF4-FFF2-40B4-BE49-F238E27FC236}">
                  <a16:creationId xmlns:a16="http://schemas.microsoft.com/office/drawing/2014/main" id="{00000000-0008-0000-0400-000036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23" name="Button 311" hidden="1">
              <a:extLst>
                <a:ext uri="{63B3BB69-23CF-44E3-9099-C40C66FF867C}">
                  <a14:compatExt spid="_x0000_s13623"/>
                </a:ext>
                <a:ext uri="{FF2B5EF4-FFF2-40B4-BE49-F238E27FC236}">
                  <a16:creationId xmlns:a16="http://schemas.microsoft.com/office/drawing/2014/main" id="{00000000-0008-0000-0400-000037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24" name="Button 312" hidden="1">
              <a:extLst>
                <a:ext uri="{63B3BB69-23CF-44E3-9099-C40C66FF867C}">
                  <a14:compatExt spid="_x0000_s13624"/>
                </a:ext>
                <a:ext uri="{FF2B5EF4-FFF2-40B4-BE49-F238E27FC236}">
                  <a16:creationId xmlns:a16="http://schemas.microsoft.com/office/drawing/2014/main" id="{00000000-0008-0000-0400-000038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25" name="Button 313" hidden="1">
              <a:extLst>
                <a:ext uri="{63B3BB69-23CF-44E3-9099-C40C66FF867C}">
                  <a14:compatExt spid="_x0000_s13625"/>
                </a:ext>
                <a:ext uri="{FF2B5EF4-FFF2-40B4-BE49-F238E27FC236}">
                  <a16:creationId xmlns:a16="http://schemas.microsoft.com/office/drawing/2014/main" id="{00000000-0008-0000-0400-000039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26" name="Button 314" hidden="1">
              <a:extLst>
                <a:ext uri="{63B3BB69-23CF-44E3-9099-C40C66FF867C}">
                  <a14:compatExt spid="_x0000_s13626"/>
                </a:ext>
                <a:ext uri="{FF2B5EF4-FFF2-40B4-BE49-F238E27FC236}">
                  <a16:creationId xmlns:a16="http://schemas.microsoft.com/office/drawing/2014/main" id="{00000000-0008-0000-0400-00003A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27" name="Button 315" hidden="1">
              <a:extLst>
                <a:ext uri="{63B3BB69-23CF-44E3-9099-C40C66FF867C}">
                  <a14:compatExt spid="_x0000_s13627"/>
                </a:ext>
                <a:ext uri="{FF2B5EF4-FFF2-40B4-BE49-F238E27FC236}">
                  <a16:creationId xmlns:a16="http://schemas.microsoft.com/office/drawing/2014/main" id="{00000000-0008-0000-0400-00003B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28" name="Button 316" hidden="1">
              <a:extLst>
                <a:ext uri="{63B3BB69-23CF-44E3-9099-C40C66FF867C}">
                  <a14:compatExt spid="_x0000_s13628"/>
                </a:ext>
                <a:ext uri="{FF2B5EF4-FFF2-40B4-BE49-F238E27FC236}">
                  <a16:creationId xmlns:a16="http://schemas.microsoft.com/office/drawing/2014/main" id="{00000000-0008-0000-0400-00003C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29" name="Button 317" hidden="1">
              <a:extLst>
                <a:ext uri="{63B3BB69-23CF-44E3-9099-C40C66FF867C}">
                  <a14:compatExt spid="_x0000_s13629"/>
                </a:ext>
                <a:ext uri="{FF2B5EF4-FFF2-40B4-BE49-F238E27FC236}">
                  <a16:creationId xmlns:a16="http://schemas.microsoft.com/office/drawing/2014/main" id="{00000000-0008-0000-0400-00003D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30" name="Button 318" hidden="1">
              <a:extLst>
                <a:ext uri="{63B3BB69-23CF-44E3-9099-C40C66FF867C}">
                  <a14:compatExt spid="_x0000_s13630"/>
                </a:ext>
                <a:ext uri="{FF2B5EF4-FFF2-40B4-BE49-F238E27FC236}">
                  <a16:creationId xmlns:a16="http://schemas.microsoft.com/office/drawing/2014/main" id="{00000000-0008-0000-0400-00003E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31" name="Button 319" hidden="1">
              <a:extLst>
                <a:ext uri="{63B3BB69-23CF-44E3-9099-C40C66FF867C}">
                  <a14:compatExt spid="_x0000_s13631"/>
                </a:ext>
                <a:ext uri="{FF2B5EF4-FFF2-40B4-BE49-F238E27FC236}">
                  <a16:creationId xmlns:a16="http://schemas.microsoft.com/office/drawing/2014/main" id="{00000000-0008-0000-0400-00003F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32" name="Button 320" hidden="1">
              <a:extLst>
                <a:ext uri="{63B3BB69-23CF-44E3-9099-C40C66FF867C}">
                  <a14:compatExt spid="_x0000_s13632"/>
                </a:ext>
                <a:ext uri="{FF2B5EF4-FFF2-40B4-BE49-F238E27FC236}">
                  <a16:creationId xmlns:a16="http://schemas.microsoft.com/office/drawing/2014/main" id="{00000000-0008-0000-0400-000040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33" name="Button 321" hidden="1">
              <a:extLst>
                <a:ext uri="{63B3BB69-23CF-44E3-9099-C40C66FF867C}">
                  <a14:compatExt spid="_x0000_s13633"/>
                </a:ext>
                <a:ext uri="{FF2B5EF4-FFF2-40B4-BE49-F238E27FC236}">
                  <a16:creationId xmlns:a16="http://schemas.microsoft.com/office/drawing/2014/main" id="{00000000-0008-0000-0400-000041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34" name="Button 322" hidden="1">
              <a:extLst>
                <a:ext uri="{63B3BB69-23CF-44E3-9099-C40C66FF867C}">
                  <a14:compatExt spid="_x0000_s13634"/>
                </a:ext>
                <a:ext uri="{FF2B5EF4-FFF2-40B4-BE49-F238E27FC236}">
                  <a16:creationId xmlns:a16="http://schemas.microsoft.com/office/drawing/2014/main" id="{00000000-0008-0000-0400-000042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35" name="Button 323" hidden="1">
              <a:extLst>
                <a:ext uri="{63B3BB69-23CF-44E3-9099-C40C66FF867C}">
                  <a14:compatExt spid="_x0000_s13635"/>
                </a:ext>
                <a:ext uri="{FF2B5EF4-FFF2-40B4-BE49-F238E27FC236}">
                  <a16:creationId xmlns:a16="http://schemas.microsoft.com/office/drawing/2014/main" id="{00000000-0008-0000-0400-000043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36" name="Button 324" hidden="1">
              <a:extLst>
                <a:ext uri="{63B3BB69-23CF-44E3-9099-C40C66FF867C}">
                  <a14:compatExt spid="_x0000_s13636"/>
                </a:ext>
                <a:ext uri="{FF2B5EF4-FFF2-40B4-BE49-F238E27FC236}">
                  <a16:creationId xmlns:a16="http://schemas.microsoft.com/office/drawing/2014/main" id="{00000000-0008-0000-0400-000044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37" name="Button 325" hidden="1">
              <a:extLst>
                <a:ext uri="{63B3BB69-23CF-44E3-9099-C40C66FF867C}">
                  <a14:compatExt spid="_x0000_s13637"/>
                </a:ext>
                <a:ext uri="{FF2B5EF4-FFF2-40B4-BE49-F238E27FC236}">
                  <a16:creationId xmlns:a16="http://schemas.microsoft.com/office/drawing/2014/main" id="{00000000-0008-0000-0400-000045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38" name="Button 326" hidden="1">
              <a:extLst>
                <a:ext uri="{63B3BB69-23CF-44E3-9099-C40C66FF867C}">
                  <a14:compatExt spid="_x0000_s13638"/>
                </a:ext>
                <a:ext uri="{FF2B5EF4-FFF2-40B4-BE49-F238E27FC236}">
                  <a16:creationId xmlns:a16="http://schemas.microsoft.com/office/drawing/2014/main" id="{00000000-0008-0000-0400-000046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39" name="Button 327" hidden="1">
              <a:extLst>
                <a:ext uri="{63B3BB69-23CF-44E3-9099-C40C66FF867C}">
                  <a14:compatExt spid="_x0000_s13639"/>
                </a:ext>
                <a:ext uri="{FF2B5EF4-FFF2-40B4-BE49-F238E27FC236}">
                  <a16:creationId xmlns:a16="http://schemas.microsoft.com/office/drawing/2014/main" id="{00000000-0008-0000-0400-000047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40" name="Button 328" hidden="1">
              <a:extLst>
                <a:ext uri="{63B3BB69-23CF-44E3-9099-C40C66FF867C}">
                  <a14:compatExt spid="_x0000_s13640"/>
                </a:ext>
                <a:ext uri="{FF2B5EF4-FFF2-40B4-BE49-F238E27FC236}">
                  <a16:creationId xmlns:a16="http://schemas.microsoft.com/office/drawing/2014/main" id="{00000000-0008-0000-0400-000048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41" name="Button 329" hidden="1">
              <a:extLst>
                <a:ext uri="{63B3BB69-23CF-44E3-9099-C40C66FF867C}">
                  <a14:compatExt spid="_x0000_s13641"/>
                </a:ext>
                <a:ext uri="{FF2B5EF4-FFF2-40B4-BE49-F238E27FC236}">
                  <a16:creationId xmlns:a16="http://schemas.microsoft.com/office/drawing/2014/main" id="{00000000-0008-0000-0400-000049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42" name="Button 330" hidden="1">
              <a:extLst>
                <a:ext uri="{63B3BB69-23CF-44E3-9099-C40C66FF867C}">
                  <a14:compatExt spid="_x0000_s13642"/>
                </a:ext>
                <a:ext uri="{FF2B5EF4-FFF2-40B4-BE49-F238E27FC236}">
                  <a16:creationId xmlns:a16="http://schemas.microsoft.com/office/drawing/2014/main" id="{00000000-0008-0000-0400-00004A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43" name="Button 331" hidden="1">
              <a:extLst>
                <a:ext uri="{63B3BB69-23CF-44E3-9099-C40C66FF867C}">
                  <a14:compatExt spid="_x0000_s13643"/>
                </a:ext>
                <a:ext uri="{FF2B5EF4-FFF2-40B4-BE49-F238E27FC236}">
                  <a16:creationId xmlns:a16="http://schemas.microsoft.com/office/drawing/2014/main" id="{00000000-0008-0000-0400-00004B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44" name="Button 332" hidden="1">
              <a:extLst>
                <a:ext uri="{63B3BB69-23CF-44E3-9099-C40C66FF867C}">
                  <a14:compatExt spid="_x0000_s13644"/>
                </a:ext>
                <a:ext uri="{FF2B5EF4-FFF2-40B4-BE49-F238E27FC236}">
                  <a16:creationId xmlns:a16="http://schemas.microsoft.com/office/drawing/2014/main" id="{00000000-0008-0000-0400-00004C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45" name="Button 333" hidden="1">
              <a:extLst>
                <a:ext uri="{63B3BB69-23CF-44E3-9099-C40C66FF867C}">
                  <a14:compatExt spid="_x0000_s13645"/>
                </a:ext>
                <a:ext uri="{FF2B5EF4-FFF2-40B4-BE49-F238E27FC236}">
                  <a16:creationId xmlns:a16="http://schemas.microsoft.com/office/drawing/2014/main" id="{00000000-0008-0000-0400-00004D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46" name="Button 334" hidden="1">
              <a:extLst>
                <a:ext uri="{63B3BB69-23CF-44E3-9099-C40C66FF867C}">
                  <a14:compatExt spid="_x0000_s13646"/>
                </a:ext>
                <a:ext uri="{FF2B5EF4-FFF2-40B4-BE49-F238E27FC236}">
                  <a16:creationId xmlns:a16="http://schemas.microsoft.com/office/drawing/2014/main" id="{00000000-0008-0000-0400-00004E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47" name="Button 335" hidden="1">
              <a:extLst>
                <a:ext uri="{63B3BB69-23CF-44E3-9099-C40C66FF867C}">
                  <a14:compatExt spid="_x0000_s13647"/>
                </a:ext>
                <a:ext uri="{FF2B5EF4-FFF2-40B4-BE49-F238E27FC236}">
                  <a16:creationId xmlns:a16="http://schemas.microsoft.com/office/drawing/2014/main" id="{00000000-0008-0000-0400-00004F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48" name="Button 336" hidden="1">
              <a:extLst>
                <a:ext uri="{63B3BB69-23CF-44E3-9099-C40C66FF867C}">
                  <a14:compatExt spid="_x0000_s13648"/>
                </a:ext>
                <a:ext uri="{FF2B5EF4-FFF2-40B4-BE49-F238E27FC236}">
                  <a16:creationId xmlns:a16="http://schemas.microsoft.com/office/drawing/2014/main" id="{00000000-0008-0000-0400-000050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49" name="Button 337" hidden="1">
              <a:extLst>
                <a:ext uri="{63B3BB69-23CF-44E3-9099-C40C66FF867C}">
                  <a14:compatExt spid="_x0000_s13649"/>
                </a:ext>
                <a:ext uri="{FF2B5EF4-FFF2-40B4-BE49-F238E27FC236}">
                  <a16:creationId xmlns:a16="http://schemas.microsoft.com/office/drawing/2014/main" id="{00000000-0008-0000-0400-000051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50" name="Button 338" hidden="1">
              <a:extLst>
                <a:ext uri="{63B3BB69-23CF-44E3-9099-C40C66FF867C}">
                  <a14:compatExt spid="_x0000_s13650"/>
                </a:ext>
                <a:ext uri="{FF2B5EF4-FFF2-40B4-BE49-F238E27FC236}">
                  <a16:creationId xmlns:a16="http://schemas.microsoft.com/office/drawing/2014/main" id="{00000000-0008-0000-0400-000052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51" name="Button 339" hidden="1">
              <a:extLst>
                <a:ext uri="{63B3BB69-23CF-44E3-9099-C40C66FF867C}">
                  <a14:compatExt spid="_x0000_s13651"/>
                </a:ext>
                <a:ext uri="{FF2B5EF4-FFF2-40B4-BE49-F238E27FC236}">
                  <a16:creationId xmlns:a16="http://schemas.microsoft.com/office/drawing/2014/main" id="{00000000-0008-0000-0400-000053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52" name="Button 340" hidden="1">
              <a:extLst>
                <a:ext uri="{63B3BB69-23CF-44E3-9099-C40C66FF867C}">
                  <a14:compatExt spid="_x0000_s13652"/>
                </a:ext>
                <a:ext uri="{FF2B5EF4-FFF2-40B4-BE49-F238E27FC236}">
                  <a16:creationId xmlns:a16="http://schemas.microsoft.com/office/drawing/2014/main" id="{00000000-0008-0000-0400-000054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53" name="Button 341" hidden="1">
              <a:extLst>
                <a:ext uri="{63B3BB69-23CF-44E3-9099-C40C66FF867C}">
                  <a14:compatExt spid="_x0000_s13653"/>
                </a:ext>
                <a:ext uri="{FF2B5EF4-FFF2-40B4-BE49-F238E27FC236}">
                  <a16:creationId xmlns:a16="http://schemas.microsoft.com/office/drawing/2014/main" id="{00000000-0008-0000-0400-000055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54" name="Button 342" hidden="1">
              <a:extLst>
                <a:ext uri="{63B3BB69-23CF-44E3-9099-C40C66FF867C}">
                  <a14:compatExt spid="_x0000_s13654"/>
                </a:ext>
                <a:ext uri="{FF2B5EF4-FFF2-40B4-BE49-F238E27FC236}">
                  <a16:creationId xmlns:a16="http://schemas.microsoft.com/office/drawing/2014/main" id="{00000000-0008-0000-0400-000056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55" name="Button 343" hidden="1">
              <a:extLst>
                <a:ext uri="{63B3BB69-23CF-44E3-9099-C40C66FF867C}">
                  <a14:compatExt spid="_x0000_s13655"/>
                </a:ext>
                <a:ext uri="{FF2B5EF4-FFF2-40B4-BE49-F238E27FC236}">
                  <a16:creationId xmlns:a16="http://schemas.microsoft.com/office/drawing/2014/main" id="{00000000-0008-0000-0400-000057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56" name="Button 344" hidden="1">
              <a:extLst>
                <a:ext uri="{63B3BB69-23CF-44E3-9099-C40C66FF867C}">
                  <a14:compatExt spid="_x0000_s13656"/>
                </a:ext>
                <a:ext uri="{FF2B5EF4-FFF2-40B4-BE49-F238E27FC236}">
                  <a16:creationId xmlns:a16="http://schemas.microsoft.com/office/drawing/2014/main" id="{00000000-0008-0000-0400-000058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57" name="Button 345" hidden="1">
              <a:extLst>
                <a:ext uri="{63B3BB69-23CF-44E3-9099-C40C66FF867C}">
                  <a14:compatExt spid="_x0000_s13657"/>
                </a:ext>
                <a:ext uri="{FF2B5EF4-FFF2-40B4-BE49-F238E27FC236}">
                  <a16:creationId xmlns:a16="http://schemas.microsoft.com/office/drawing/2014/main" id="{00000000-0008-0000-0400-000059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58" name="Button 346" hidden="1">
              <a:extLst>
                <a:ext uri="{63B3BB69-23CF-44E3-9099-C40C66FF867C}">
                  <a14:compatExt spid="_x0000_s13658"/>
                </a:ext>
                <a:ext uri="{FF2B5EF4-FFF2-40B4-BE49-F238E27FC236}">
                  <a16:creationId xmlns:a16="http://schemas.microsoft.com/office/drawing/2014/main" id="{00000000-0008-0000-0400-00005A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59" name="Button 347" hidden="1">
              <a:extLst>
                <a:ext uri="{63B3BB69-23CF-44E3-9099-C40C66FF867C}">
                  <a14:compatExt spid="_x0000_s13659"/>
                </a:ext>
                <a:ext uri="{FF2B5EF4-FFF2-40B4-BE49-F238E27FC236}">
                  <a16:creationId xmlns:a16="http://schemas.microsoft.com/office/drawing/2014/main" id="{00000000-0008-0000-0400-00005B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60" name="Button 348" hidden="1">
              <a:extLst>
                <a:ext uri="{63B3BB69-23CF-44E3-9099-C40C66FF867C}">
                  <a14:compatExt spid="_x0000_s13660"/>
                </a:ext>
                <a:ext uri="{FF2B5EF4-FFF2-40B4-BE49-F238E27FC236}">
                  <a16:creationId xmlns:a16="http://schemas.microsoft.com/office/drawing/2014/main" id="{00000000-0008-0000-0400-00005C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61" name="Button 349" hidden="1">
              <a:extLst>
                <a:ext uri="{63B3BB69-23CF-44E3-9099-C40C66FF867C}">
                  <a14:compatExt spid="_x0000_s13661"/>
                </a:ext>
                <a:ext uri="{FF2B5EF4-FFF2-40B4-BE49-F238E27FC236}">
                  <a16:creationId xmlns:a16="http://schemas.microsoft.com/office/drawing/2014/main" id="{00000000-0008-0000-0400-00005D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62" name="Button 350" hidden="1">
              <a:extLst>
                <a:ext uri="{63B3BB69-23CF-44E3-9099-C40C66FF867C}">
                  <a14:compatExt spid="_x0000_s13662"/>
                </a:ext>
                <a:ext uri="{FF2B5EF4-FFF2-40B4-BE49-F238E27FC236}">
                  <a16:creationId xmlns:a16="http://schemas.microsoft.com/office/drawing/2014/main" id="{00000000-0008-0000-0400-00005E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63" name="Button 351" hidden="1">
              <a:extLst>
                <a:ext uri="{63B3BB69-23CF-44E3-9099-C40C66FF867C}">
                  <a14:compatExt spid="_x0000_s13663"/>
                </a:ext>
                <a:ext uri="{FF2B5EF4-FFF2-40B4-BE49-F238E27FC236}">
                  <a16:creationId xmlns:a16="http://schemas.microsoft.com/office/drawing/2014/main" id="{00000000-0008-0000-0400-00005F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64" name="Button 352" hidden="1">
              <a:extLst>
                <a:ext uri="{63B3BB69-23CF-44E3-9099-C40C66FF867C}">
                  <a14:compatExt spid="_x0000_s13664"/>
                </a:ext>
                <a:ext uri="{FF2B5EF4-FFF2-40B4-BE49-F238E27FC236}">
                  <a16:creationId xmlns:a16="http://schemas.microsoft.com/office/drawing/2014/main" id="{00000000-0008-0000-0400-000060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65" name="Button 353" hidden="1">
              <a:extLst>
                <a:ext uri="{63B3BB69-23CF-44E3-9099-C40C66FF867C}">
                  <a14:compatExt spid="_x0000_s13665"/>
                </a:ext>
                <a:ext uri="{FF2B5EF4-FFF2-40B4-BE49-F238E27FC236}">
                  <a16:creationId xmlns:a16="http://schemas.microsoft.com/office/drawing/2014/main" id="{00000000-0008-0000-0400-000061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66" name="Button 354" hidden="1">
              <a:extLst>
                <a:ext uri="{63B3BB69-23CF-44E3-9099-C40C66FF867C}">
                  <a14:compatExt spid="_x0000_s13666"/>
                </a:ext>
                <a:ext uri="{FF2B5EF4-FFF2-40B4-BE49-F238E27FC236}">
                  <a16:creationId xmlns:a16="http://schemas.microsoft.com/office/drawing/2014/main" id="{00000000-0008-0000-0400-000062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67" name="Button 355" hidden="1">
              <a:extLst>
                <a:ext uri="{63B3BB69-23CF-44E3-9099-C40C66FF867C}">
                  <a14:compatExt spid="_x0000_s13667"/>
                </a:ext>
                <a:ext uri="{FF2B5EF4-FFF2-40B4-BE49-F238E27FC236}">
                  <a16:creationId xmlns:a16="http://schemas.microsoft.com/office/drawing/2014/main" id="{00000000-0008-0000-0400-000063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68" name="Button 356" hidden="1">
              <a:extLst>
                <a:ext uri="{63B3BB69-23CF-44E3-9099-C40C66FF867C}">
                  <a14:compatExt spid="_x0000_s13668"/>
                </a:ext>
                <a:ext uri="{FF2B5EF4-FFF2-40B4-BE49-F238E27FC236}">
                  <a16:creationId xmlns:a16="http://schemas.microsoft.com/office/drawing/2014/main" id="{00000000-0008-0000-0400-000064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69" name="Button 357" hidden="1">
              <a:extLst>
                <a:ext uri="{63B3BB69-23CF-44E3-9099-C40C66FF867C}">
                  <a14:compatExt spid="_x0000_s13669"/>
                </a:ext>
                <a:ext uri="{FF2B5EF4-FFF2-40B4-BE49-F238E27FC236}">
                  <a16:creationId xmlns:a16="http://schemas.microsoft.com/office/drawing/2014/main" id="{00000000-0008-0000-0400-000065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70" name="Button 358" hidden="1">
              <a:extLst>
                <a:ext uri="{63B3BB69-23CF-44E3-9099-C40C66FF867C}">
                  <a14:compatExt spid="_x0000_s13670"/>
                </a:ext>
                <a:ext uri="{FF2B5EF4-FFF2-40B4-BE49-F238E27FC236}">
                  <a16:creationId xmlns:a16="http://schemas.microsoft.com/office/drawing/2014/main" id="{00000000-0008-0000-0400-000066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71" name="Button 359" hidden="1">
              <a:extLst>
                <a:ext uri="{63B3BB69-23CF-44E3-9099-C40C66FF867C}">
                  <a14:compatExt spid="_x0000_s13671"/>
                </a:ext>
                <a:ext uri="{FF2B5EF4-FFF2-40B4-BE49-F238E27FC236}">
                  <a16:creationId xmlns:a16="http://schemas.microsoft.com/office/drawing/2014/main" id="{00000000-0008-0000-0400-000067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72" name="Button 360" hidden="1">
              <a:extLst>
                <a:ext uri="{63B3BB69-23CF-44E3-9099-C40C66FF867C}">
                  <a14:compatExt spid="_x0000_s13672"/>
                </a:ext>
                <a:ext uri="{FF2B5EF4-FFF2-40B4-BE49-F238E27FC236}">
                  <a16:creationId xmlns:a16="http://schemas.microsoft.com/office/drawing/2014/main" id="{00000000-0008-0000-0400-000068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73" name="Button 361" hidden="1">
              <a:extLst>
                <a:ext uri="{63B3BB69-23CF-44E3-9099-C40C66FF867C}">
                  <a14:compatExt spid="_x0000_s13673"/>
                </a:ext>
                <a:ext uri="{FF2B5EF4-FFF2-40B4-BE49-F238E27FC236}">
                  <a16:creationId xmlns:a16="http://schemas.microsoft.com/office/drawing/2014/main" id="{00000000-0008-0000-0400-000069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74" name="Button 362" hidden="1">
              <a:extLst>
                <a:ext uri="{63B3BB69-23CF-44E3-9099-C40C66FF867C}">
                  <a14:compatExt spid="_x0000_s13674"/>
                </a:ext>
                <a:ext uri="{FF2B5EF4-FFF2-40B4-BE49-F238E27FC236}">
                  <a16:creationId xmlns:a16="http://schemas.microsoft.com/office/drawing/2014/main" id="{00000000-0008-0000-0400-00006A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75" name="Button 363" hidden="1">
              <a:extLst>
                <a:ext uri="{63B3BB69-23CF-44E3-9099-C40C66FF867C}">
                  <a14:compatExt spid="_x0000_s13675"/>
                </a:ext>
                <a:ext uri="{FF2B5EF4-FFF2-40B4-BE49-F238E27FC236}">
                  <a16:creationId xmlns:a16="http://schemas.microsoft.com/office/drawing/2014/main" id="{00000000-0008-0000-0400-00006B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76" name="Button 364" hidden="1">
              <a:extLst>
                <a:ext uri="{63B3BB69-23CF-44E3-9099-C40C66FF867C}">
                  <a14:compatExt spid="_x0000_s13676"/>
                </a:ext>
                <a:ext uri="{FF2B5EF4-FFF2-40B4-BE49-F238E27FC236}">
                  <a16:creationId xmlns:a16="http://schemas.microsoft.com/office/drawing/2014/main" id="{00000000-0008-0000-0400-00006C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77" name="Button 365" hidden="1">
              <a:extLst>
                <a:ext uri="{63B3BB69-23CF-44E3-9099-C40C66FF867C}">
                  <a14:compatExt spid="_x0000_s13677"/>
                </a:ext>
                <a:ext uri="{FF2B5EF4-FFF2-40B4-BE49-F238E27FC236}">
                  <a16:creationId xmlns:a16="http://schemas.microsoft.com/office/drawing/2014/main" id="{00000000-0008-0000-0400-00006D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78" name="Button 366" hidden="1">
              <a:extLst>
                <a:ext uri="{63B3BB69-23CF-44E3-9099-C40C66FF867C}">
                  <a14:compatExt spid="_x0000_s13678"/>
                </a:ext>
                <a:ext uri="{FF2B5EF4-FFF2-40B4-BE49-F238E27FC236}">
                  <a16:creationId xmlns:a16="http://schemas.microsoft.com/office/drawing/2014/main" id="{00000000-0008-0000-0400-00006E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79" name="Button 367" hidden="1">
              <a:extLst>
                <a:ext uri="{63B3BB69-23CF-44E3-9099-C40C66FF867C}">
                  <a14:compatExt spid="_x0000_s13679"/>
                </a:ext>
                <a:ext uri="{FF2B5EF4-FFF2-40B4-BE49-F238E27FC236}">
                  <a16:creationId xmlns:a16="http://schemas.microsoft.com/office/drawing/2014/main" id="{00000000-0008-0000-0400-00006F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80" name="Button 368" hidden="1">
              <a:extLst>
                <a:ext uri="{63B3BB69-23CF-44E3-9099-C40C66FF867C}">
                  <a14:compatExt spid="_x0000_s13680"/>
                </a:ext>
                <a:ext uri="{FF2B5EF4-FFF2-40B4-BE49-F238E27FC236}">
                  <a16:creationId xmlns:a16="http://schemas.microsoft.com/office/drawing/2014/main" id="{00000000-0008-0000-0400-000070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81" name="Button 369" hidden="1">
              <a:extLst>
                <a:ext uri="{63B3BB69-23CF-44E3-9099-C40C66FF867C}">
                  <a14:compatExt spid="_x0000_s13681"/>
                </a:ext>
                <a:ext uri="{FF2B5EF4-FFF2-40B4-BE49-F238E27FC236}">
                  <a16:creationId xmlns:a16="http://schemas.microsoft.com/office/drawing/2014/main" id="{00000000-0008-0000-0400-000071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82" name="Button 370" hidden="1">
              <a:extLst>
                <a:ext uri="{63B3BB69-23CF-44E3-9099-C40C66FF867C}">
                  <a14:compatExt spid="_x0000_s13682"/>
                </a:ext>
                <a:ext uri="{FF2B5EF4-FFF2-40B4-BE49-F238E27FC236}">
                  <a16:creationId xmlns:a16="http://schemas.microsoft.com/office/drawing/2014/main" id="{00000000-0008-0000-0400-000072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83" name="Button 371" hidden="1">
              <a:extLst>
                <a:ext uri="{63B3BB69-23CF-44E3-9099-C40C66FF867C}">
                  <a14:compatExt spid="_x0000_s13683"/>
                </a:ext>
                <a:ext uri="{FF2B5EF4-FFF2-40B4-BE49-F238E27FC236}">
                  <a16:creationId xmlns:a16="http://schemas.microsoft.com/office/drawing/2014/main" id="{00000000-0008-0000-0400-000073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84" name="Button 372" hidden="1">
              <a:extLst>
                <a:ext uri="{63B3BB69-23CF-44E3-9099-C40C66FF867C}">
                  <a14:compatExt spid="_x0000_s13684"/>
                </a:ext>
                <a:ext uri="{FF2B5EF4-FFF2-40B4-BE49-F238E27FC236}">
                  <a16:creationId xmlns:a16="http://schemas.microsoft.com/office/drawing/2014/main" id="{00000000-0008-0000-0400-000074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85" name="Button 373" hidden="1">
              <a:extLst>
                <a:ext uri="{63B3BB69-23CF-44E3-9099-C40C66FF867C}">
                  <a14:compatExt spid="_x0000_s13685"/>
                </a:ext>
                <a:ext uri="{FF2B5EF4-FFF2-40B4-BE49-F238E27FC236}">
                  <a16:creationId xmlns:a16="http://schemas.microsoft.com/office/drawing/2014/main" id="{00000000-0008-0000-0400-000075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86" name="Button 374" hidden="1">
              <a:extLst>
                <a:ext uri="{63B3BB69-23CF-44E3-9099-C40C66FF867C}">
                  <a14:compatExt spid="_x0000_s13686"/>
                </a:ext>
                <a:ext uri="{FF2B5EF4-FFF2-40B4-BE49-F238E27FC236}">
                  <a16:creationId xmlns:a16="http://schemas.microsoft.com/office/drawing/2014/main" id="{00000000-0008-0000-0400-000076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87" name="Button 375" hidden="1">
              <a:extLst>
                <a:ext uri="{63B3BB69-23CF-44E3-9099-C40C66FF867C}">
                  <a14:compatExt spid="_x0000_s13687"/>
                </a:ext>
                <a:ext uri="{FF2B5EF4-FFF2-40B4-BE49-F238E27FC236}">
                  <a16:creationId xmlns:a16="http://schemas.microsoft.com/office/drawing/2014/main" id="{00000000-0008-0000-0400-000077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88" name="Button 376" hidden="1">
              <a:extLst>
                <a:ext uri="{63B3BB69-23CF-44E3-9099-C40C66FF867C}">
                  <a14:compatExt spid="_x0000_s13688"/>
                </a:ext>
                <a:ext uri="{FF2B5EF4-FFF2-40B4-BE49-F238E27FC236}">
                  <a16:creationId xmlns:a16="http://schemas.microsoft.com/office/drawing/2014/main" id="{00000000-0008-0000-0400-000078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89" name="Button 377" hidden="1">
              <a:extLst>
                <a:ext uri="{63B3BB69-23CF-44E3-9099-C40C66FF867C}">
                  <a14:compatExt spid="_x0000_s13689"/>
                </a:ext>
                <a:ext uri="{FF2B5EF4-FFF2-40B4-BE49-F238E27FC236}">
                  <a16:creationId xmlns:a16="http://schemas.microsoft.com/office/drawing/2014/main" id="{00000000-0008-0000-0400-000079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90" name="Button 378" hidden="1">
              <a:extLst>
                <a:ext uri="{63B3BB69-23CF-44E3-9099-C40C66FF867C}">
                  <a14:compatExt spid="_x0000_s13690"/>
                </a:ext>
                <a:ext uri="{FF2B5EF4-FFF2-40B4-BE49-F238E27FC236}">
                  <a16:creationId xmlns:a16="http://schemas.microsoft.com/office/drawing/2014/main" id="{00000000-0008-0000-0400-00007A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91" name="Button 379" hidden="1">
              <a:extLst>
                <a:ext uri="{63B3BB69-23CF-44E3-9099-C40C66FF867C}">
                  <a14:compatExt spid="_x0000_s13691"/>
                </a:ext>
                <a:ext uri="{FF2B5EF4-FFF2-40B4-BE49-F238E27FC236}">
                  <a16:creationId xmlns:a16="http://schemas.microsoft.com/office/drawing/2014/main" id="{00000000-0008-0000-0400-00007B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92" name="Button 380" hidden="1">
              <a:extLst>
                <a:ext uri="{63B3BB69-23CF-44E3-9099-C40C66FF867C}">
                  <a14:compatExt spid="_x0000_s13692"/>
                </a:ext>
                <a:ext uri="{FF2B5EF4-FFF2-40B4-BE49-F238E27FC236}">
                  <a16:creationId xmlns:a16="http://schemas.microsoft.com/office/drawing/2014/main" id="{00000000-0008-0000-0400-00007C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93" name="Button 381" hidden="1">
              <a:extLst>
                <a:ext uri="{63B3BB69-23CF-44E3-9099-C40C66FF867C}">
                  <a14:compatExt spid="_x0000_s13693"/>
                </a:ext>
                <a:ext uri="{FF2B5EF4-FFF2-40B4-BE49-F238E27FC236}">
                  <a16:creationId xmlns:a16="http://schemas.microsoft.com/office/drawing/2014/main" id="{00000000-0008-0000-0400-00007D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94" name="Button 382" hidden="1">
              <a:extLst>
                <a:ext uri="{63B3BB69-23CF-44E3-9099-C40C66FF867C}">
                  <a14:compatExt spid="_x0000_s13694"/>
                </a:ext>
                <a:ext uri="{FF2B5EF4-FFF2-40B4-BE49-F238E27FC236}">
                  <a16:creationId xmlns:a16="http://schemas.microsoft.com/office/drawing/2014/main" id="{00000000-0008-0000-0400-00007E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95" name="Button 383" hidden="1">
              <a:extLst>
                <a:ext uri="{63B3BB69-23CF-44E3-9099-C40C66FF867C}">
                  <a14:compatExt spid="_x0000_s13695"/>
                </a:ext>
                <a:ext uri="{FF2B5EF4-FFF2-40B4-BE49-F238E27FC236}">
                  <a16:creationId xmlns:a16="http://schemas.microsoft.com/office/drawing/2014/main" id="{00000000-0008-0000-0400-00007F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96" name="Button 384" hidden="1">
              <a:extLst>
                <a:ext uri="{63B3BB69-23CF-44E3-9099-C40C66FF867C}">
                  <a14:compatExt spid="_x0000_s13696"/>
                </a:ext>
                <a:ext uri="{FF2B5EF4-FFF2-40B4-BE49-F238E27FC236}">
                  <a16:creationId xmlns:a16="http://schemas.microsoft.com/office/drawing/2014/main" id="{00000000-0008-0000-0400-000080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97" name="Button 385" hidden="1">
              <a:extLst>
                <a:ext uri="{63B3BB69-23CF-44E3-9099-C40C66FF867C}">
                  <a14:compatExt spid="_x0000_s13697"/>
                </a:ext>
                <a:ext uri="{FF2B5EF4-FFF2-40B4-BE49-F238E27FC236}">
                  <a16:creationId xmlns:a16="http://schemas.microsoft.com/office/drawing/2014/main" id="{00000000-0008-0000-0400-000081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98" name="Button 386" hidden="1">
              <a:extLst>
                <a:ext uri="{63B3BB69-23CF-44E3-9099-C40C66FF867C}">
                  <a14:compatExt spid="_x0000_s13698"/>
                </a:ext>
                <a:ext uri="{FF2B5EF4-FFF2-40B4-BE49-F238E27FC236}">
                  <a16:creationId xmlns:a16="http://schemas.microsoft.com/office/drawing/2014/main" id="{00000000-0008-0000-0400-000082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699" name="Button 387" hidden="1">
              <a:extLst>
                <a:ext uri="{63B3BB69-23CF-44E3-9099-C40C66FF867C}">
                  <a14:compatExt spid="_x0000_s13699"/>
                </a:ext>
                <a:ext uri="{FF2B5EF4-FFF2-40B4-BE49-F238E27FC236}">
                  <a16:creationId xmlns:a16="http://schemas.microsoft.com/office/drawing/2014/main" id="{00000000-0008-0000-0400-000083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00" name="Button 388" hidden="1">
              <a:extLst>
                <a:ext uri="{63B3BB69-23CF-44E3-9099-C40C66FF867C}">
                  <a14:compatExt spid="_x0000_s13700"/>
                </a:ext>
                <a:ext uri="{FF2B5EF4-FFF2-40B4-BE49-F238E27FC236}">
                  <a16:creationId xmlns:a16="http://schemas.microsoft.com/office/drawing/2014/main" id="{00000000-0008-0000-0400-000084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01" name="Button 389" hidden="1">
              <a:extLst>
                <a:ext uri="{63B3BB69-23CF-44E3-9099-C40C66FF867C}">
                  <a14:compatExt spid="_x0000_s13701"/>
                </a:ext>
                <a:ext uri="{FF2B5EF4-FFF2-40B4-BE49-F238E27FC236}">
                  <a16:creationId xmlns:a16="http://schemas.microsoft.com/office/drawing/2014/main" id="{00000000-0008-0000-0400-000085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02" name="Button 390" hidden="1">
              <a:extLst>
                <a:ext uri="{63B3BB69-23CF-44E3-9099-C40C66FF867C}">
                  <a14:compatExt spid="_x0000_s13702"/>
                </a:ext>
                <a:ext uri="{FF2B5EF4-FFF2-40B4-BE49-F238E27FC236}">
                  <a16:creationId xmlns:a16="http://schemas.microsoft.com/office/drawing/2014/main" id="{00000000-0008-0000-0400-000086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03" name="Button 391" hidden="1">
              <a:extLst>
                <a:ext uri="{63B3BB69-23CF-44E3-9099-C40C66FF867C}">
                  <a14:compatExt spid="_x0000_s13703"/>
                </a:ext>
                <a:ext uri="{FF2B5EF4-FFF2-40B4-BE49-F238E27FC236}">
                  <a16:creationId xmlns:a16="http://schemas.microsoft.com/office/drawing/2014/main" id="{00000000-0008-0000-0400-000087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04" name="Button 392" hidden="1">
              <a:extLst>
                <a:ext uri="{63B3BB69-23CF-44E3-9099-C40C66FF867C}">
                  <a14:compatExt spid="_x0000_s13704"/>
                </a:ext>
                <a:ext uri="{FF2B5EF4-FFF2-40B4-BE49-F238E27FC236}">
                  <a16:creationId xmlns:a16="http://schemas.microsoft.com/office/drawing/2014/main" id="{00000000-0008-0000-0400-000088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05" name="Button 393" hidden="1">
              <a:extLst>
                <a:ext uri="{63B3BB69-23CF-44E3-9099-C40C66FF867C}">
                  <a14:compatExt spid="_x0000_s13705"/>
                </a:ext>
                <a:ext uri="{FF2B5EF4-FFF2-40B4-BE49-F238E27FC236}">
                  <a16:creationId xmlns:a16="http://schemas.microsoft.com/office/drawing/2014/main" id="{00000000-0008-0000-0400-000089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06" name="Button 394" hidden="1">
              <a:extLst>
                <a:ext uri="{63B3BB69-23CF-44E3-9099-C40C66FF867C}">
                  <a14:compatExt spid="_x0000_s13706"/>
                </a:ext>
                <a:ext uri="{FF2B5EF4-FFF2-40B4-BE49-F238E27FC236}">
                  <a16:creationId xmlns:a16="http://schemas.microsoft.com/office/drawing/2014/main" id="{00000000-0008-0000-0400-00008A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07" name="Button 395" hidden="1">
              <a:extLst>
                <a:ext uri="{63B3BB69-23CF-44E3-9099-C40C66FF867C}">
                  <a14:compatExt spid="_x0000_s13707"/>
                </a:ext>
                <a:ext uri="{FF2B5EF4-FFF2-40B4-BE49-F238E27FC236}">
                  <a16:creationId xmlns:a16="http://schemas.microsoft.com/office/drawing/2014/main" id="{00000000-0008-0000-0400-00008B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08" name="Button 396" hidden="1">
              <a:extLst>
                <a:ext uri="{63B3BB69-23CF-44E3-9099-C40C66FF867C}">
                  <a14:compatExt spid="_x0000_s13708"/>
                </a:ext>
                <a:ext uri="{FF2B5EF4-FFF2-40B4-BE49-F238E27FC236}">
                  <a16:creationId xmlns:a16="http://schemas.microsoft.com/office/drawing/2014/main" id="{00000000-0008-0000-0400-00008C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09" name="Button 397" hidden="1">
              <a:extLst>
                <a:ext uri="{63B3BB69-23CF-44E3-9099-C40C66FF867C}">
                  <a14:compatExt spid="_x0000_s13709"/>
                </a:ext>
                <a:ext uri="{FF2B5EF4-FFF2-40B4-BE49-F238E27FC236}">
                  <a16:creationId xmlns:a16="http://schemas.microsoft.com/office/drawing/2014/main" id="{00000000-0008-0000-0400-00008D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10" name="Button 398" hidden="1">
              <a:extLst>
                <a:ext uri="{63B3BB69-23CF-44E3-9099-C40C66FF867C}">
                  <a14:compatExt spid="_x0000_s13710"/>
                </a:ext>
                <a:ext uri="{FF2B5EF4-FFF2-40B4-BE49-F238E27FC236}">
                  <a16:creationId xmlns:a16="http://schemas.microsoft.com/office/drawing/2014/main" id="{00000000-0008-0000-0400-00008E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11" name="Button 399" hidden="1">
              <a:extLst>
                <a:ext uri="{63B3BB69-23CF-44E3-9099-C40C66FF867C}">
                  <a14:compatExt spid="_x0000_s13711"/>
                </a:ext>
                <a:ext uri="{FF2B5EF4-FFF2-40B4-BE49-F238E27FC236}">
                  <a16:creationId xmlns:a16="http://schemas.microsoft.com/office/drawing/2014/main" id="{00000000-0008-0000-0400-00008F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12" name="Button 400" hidden="1">
              <a:extLst>
                <a:ext uri="{63B3BB69-23CF-44E3-9099-C40C66FF867C}">
                  <a14:compatExt spid="_x0000_s13712"/>
                </a:ext>
                <a:ext uri="{FF2B5EF4-FFF2-40B4-BE49-F238E27FC236}">
                  <a16:creationId xmlns:a16="http://schemas.microsoft.com/office/drawing/2014/main" id="{00000000-0008-0000-0400-000090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13" name="Button 401" hidden="1">
              <a:extLst>
                <a:ext uri="{63B3BB69-23CF-44E3-9099-C40C66FF867C}">
                  <a14:compatExt spid="_x0000_s13713"/>
                </a:ext>
                <a:ext uri="{FF2B5EF4-FFF2-40B4-BE49-F238E27FC236}">
                  <a16:creationId xmlns:a16="http://schemas.microsoft.com/office/drawing/2014/main" id="{00000000-0008-0000-0400-000091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14" name="Button 402" hidden="1">
              <a:extLst>
                <a:ext uri="{63B3BB69-23CF-44E3-9099-C40C66FF867C}">
                  <a14:compatExt spid="_x0000_s13714"/>
                </a:ext>
                <a:ext uri="{FF2B5EF4-FFF2-40B4-BE49-F238E27FC236}">
                  <a16:creationId xmlns:a16="http://schemas.microsoft.com/office/drawing/2014/main" id="{00000000-0008-0000-0400-000092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15" name="Button 403" hidden="1">
              <a:extLst>
                <a:ext uri="{63B3BB69-23CF-44E3-9099-C40C66FF867C}">
                  <a14:compatExt spid="_x0000_s13715"/>
                </a:ext>
                <a:ext uri="{FF2B5EF4-FFF2-40B4-BE49-F238E27FC236}">
                  <a16:creationId xmlns:a16="http://schemas.microsoft.com/office/drawing/2014/main" id="{00000000-0008-0000-0400-000093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16" name="Button 404" hidden="1">
              <a:extLst>
                <a:ext uri="{63B3BB69-23CF-44E3-9099-C40C66FF867C}">
                  <a14:compatExt spid="_x0000_s13716"/>
                </a:ext>
                <a:ext uri="{FF2B5EF4-FFF2-40B4-BE49-F238E27FC236}">
                  <a16:creationId xmlns:a16="http://schemas.microsoft.com/office/drawing/2014/main" id="{00000000-0008-0000-0400-000094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17" name="Button 405" hidden="1">
              <a:extLst>
                <a:ext uri="{63B3BB69-23CF-44E3-9099-C40C66FF867C}">
                  <a14:compatExt spid="_x0000_s13717"/>
                </a:ext>
                <a:ext uri="{FF2B5EF4-FFF2-40B4-BE49-F238E27FC236}">
                  <a16:creationId xmlns:a16="http://schemas.microsoft.com/office/drawing/2014/main" id="{00000000-0008-0000-0400-000095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18" name="Button 406" hidden="1">
              <a:extLst>
                <a:ext uri="{63B3BB69-23CF-44E3-9099-C40C66FF867C}">
                  <a14:compatExt spid="_x0000_s13718"/>
                </a:ext>
                <a:ext uri="{FF2B5EF4-FFF2-40B4-BE49-F238E27FC236}">
                  <a16:creationId xmlns:a16="http://schemas.microsoft.com/office/drawing/2014/main" id="{00000000-0008-0000-0400-000096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19" name="Button 407" hidden="1">
              <a:extLst>
                <a:ext uri="{63B3BB69-23CF-44E3-9099-C40C66FF867C}">
                  <a14:compatExt spid="_x0000_s13719"/>
                </a:ext>
                <a:ext uri="{FF2B5EF4-FFF2-40B4-BE49-F238E27FC236}">
                  <a16:creationId xmlns:a16="http://schemas.microsoft.com/office/drawing/2014/main" id="{00000000-0008-0000-0400-000097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20" name="Button 408" hidden="1">
              <a:extLst>
                <a:ext uri="{63B3BB69-23CF-44E3-9099-C40C66FF867C}">
                  <a14:compatExt spid="_x0000_s13720"/>
                </a:ext>
                <a:ext uri="{FF2B5EF4-FFF2-40B4-BE49-F238E27FC236}">
                  <a16:creationId xmlns:a16="http://schemas.microsoft.com/office/drawing/2014/main" id="{00000000-0008-0000-0400-000098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21" name="Button 409" hidden="1">
              <a:extLst>
                <a:ext uri="{63B3BB69-23CF-44E3-9099-C40C66FF867C}">
                  <a14:compatExt spid="_x0000_s13721"/>
                </a:ext>
                <a:ext uri="{FF2B5EF4-FFF2-40B4-BE49-F238E27FC236}">
                  <a16:creationId xmlns:a16="http://schemas.microsoft.com/office/drawing/2014/main" id="{00000000-0008-0000-0400-000099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22" name="Button 410" hidden="1">
              <a:extLst>
                <a:ext uri="{63B3BB69-23CF-44E3-9099-C40C66FF867C}">
                  <a14:compatExt spid="_x0000_s13722"/>
                </a:ext>
                <a:ext uri="{FF2B5EF4-FFF2-40B4-BE49-F238E27FC236}">
                  <a16:creationId xmlns:a16="http://schemas.microsoft.com/office/drawing/2014/main" id="{00000000-0008-0000-0400-00009A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23" name="Button 411" hidden="1">
              <a:extLst>
                <a:ext uri="{63B3BB69-23CF-44E3-9099-C40C66FF867C}">
                  <a14:compatExt spid="_x0000_s13723"/>
                </a:ext>
                <a:ext uri="{FF2B5EF4-FFF2-40B4-BE49-F238E27FC236}">
                  <a16:creationId xmlns:a16="http://schemas.microsoft.com/office/drawing/2014/main" id="{00000000-0008-0000-0400-00009B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24" name="Button 412" hidden="1">
              <a:extLst>
                <a:ext uri="{63B3BB69-23CF-44E3-9099-C40C66FF867C}">
                  <a14:compatExt spid="_x0000_s13724"/>
                </a:ext>
                <a:ext uri="{FF2B5EF4-FFF2-40B4-BE49-F238E27FC236}">
                  <a16:creationId xmlns:a16="http://schemas.microsoft.com/office/drawing/2014/main" id="{00000000-0008-0000-0400-00009C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25" name="Button 413" hidden="1">
              <a:extLst>
                <a:ext uri="{63B3BB69-23CF-44E3-9099-C40C66FF867C}">
                  <a14:compatExt spid="_x0000_s13725"/>
                </a:ext>
                <a:ext uri="{FF2B5EF4-FFF2-40B4-BE49-F238E27FC236}">
                  <a16:creationId xmlns:a16="http://schemas.microsoft.com/office/drawing/2014/main" id="{00000000-0008-0000-0400-00009D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26" name="Button 414" hidden="1">
              <a:extLst>
                <a:ext uri="{63B3BB69-23CF-44E3-9099-C40C66FF867C}">
                  <a14:compatExt spid="_x0000_s13726"/>
                </a:ext>
                <a:ext uri="{FF2B5EF4-FFF2-40B4-BE49-F238E27FC236}">
                  <a16:creationId xmlns:a16="http://schemas.microsoft.com/office/drawing/2014/main" id="{00000000-0008-0000-0400-00009E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27" name="Button 415" hidden="1">
              <a:extLst>
                <a:ext uri="{63B3BB69-23CF-44E3-9099-C40C66FF867C}">
                  <a14:compatExt spid="_x0000_s13727"/>
                </a:ext>
                <a:ext uri="{FF2B5EF4-FFF2-40B4-BE49-F238E27FC236}">
                  <a16:creationId xmlns:a16="http://schemas.microsoft.com/office/drawing/2014/main" id="{00000000-0008-0000-0400-00009F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28" name="Button 416" hidden="1">
              <a:extLst>
                <a:ext uri="{63B3BB69-23CF-44E3-9099-C40C66FF867C}">
                  <a14:compatExt spid="_x0000_s13728"/>
                </a:ext>
                <a:ext uri="{FF2B5EF4-FFF2-40B4-BE49-F238E27FC236}">
                  <a16:creationId xmlns:a16="http://schemas.microsoft.com/office/drawing/2014/main" id="{00000000-0008-0000-0400-0000A0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29" name="Button 417" hidden="1">
              <a:extLst>
                <a:ext uri="{63B3BB69-23CF-44E3-9099-C40C66FF867C}">
                  <a14:compatExt spid="_x0000_s13729"/>
                </a:ext>
                <a:ext uri="{FF2B5EF4-FFF2-40B4-BE49-F238E27FC236}">
                  <a16:creationId xmlns:a16="http://schemas.microsoft.com/office/drawing/2014/main" id="{00000000-0008-0000-0400-0000A1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30" name="Button 418" hidden="1">
              <a:extLst>
                <a:ext uri="{63B3BB69-23CF-44E3-9099-C40C66FF867C}">
                  <a14:compatExt spid="_x0000_s13730"/>
                </a:ext>
                <a:ext uri="{FF2B5EF4-FFF2-40B4-BE49-F238E27FC236}">
                  <a16:creationId xmlns:a16="http://schemas.microsoft.com/office/drawing/2014/main" id="{00000000-0008-0000-0400-0000A2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31" name="Button 419" hidden="1">
              <a:extLst>
                <a:ext uri="{63B3BB69-23CF-44E3-9099-C40C66FF867C}">
                  <a14:compatExt spid="_x0000_s13731"/>
                </a:ext>
                <a:ext uri="{FF2B5EF4-FFF2-40B4-BE49-F238E27FC236}">
                  <a16:creationId xmlns:a16="http://schemas.microsoft.com/office/drawing/2014/main" id="{00000000-0008-0000-0400-0000A3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32" name="Button 420" hidden="1">
              <a:extLst>
                <a:ext uri="{63B3BB69-23CF-44E3-9099-C40C66FF867C}">
                  <a14:compatExt spid="_x0000_s13732"/>
                </a:ext>
                <a:ext uri="{FF2B5EF4-FFF2-40B4-BE49-F238E27FC236}">
                  <a16:creationId xmlns:a16="http://schemas.microsoft.com/office/drawing/2014/main" id="{00000000-0008-0000-0400-0000A4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33" name="Button 421" hidden="1">
              <a:extLst>
                <a:ext uri="{63B3BB69-23CF-44E3-9099-C40C66FF867C}">
                  <a14:compatExt spid="_x0000_s13733"/>
                </a:ext>
                <a:ext uri="{FF2B5EF4-FFF2-40B4-BE49-F238E27FC236}">
                  <a16:creationId xmlns:a16="http://schemas.microsoft.com/office/drawing/2014/main" id="{00000000-0008-0000-0400-0000A5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34" name="Button 422" hidden="1">
              <a:extLst>
                <a:ext uri="{63B3BB69-23CF-44E3-9099-C40C66FF867C}">
                  <a14:compatExt spid="_x0000_s13734"/>
                </a:ext>
                <a:ext uri="{FF2B5EF4-FFF2-40B4-BE49-F238E27FC236}">
                  <a16:creationId xmlns:a16="http://schemas.microsoft.com/office/drawing/2014/main" id="{00000000-0008-0000-0400-0000A6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35" name="Button 423" hidden="1">
              <a:extLst>
                <a:ext uri="{63B3BB69-23CF-44E3-9099-C40C66FF867C}">
                  <a14:compatExt spid="_x0000_s13735"/>
                </a:ext>
                <a:ext uri="{FF2B5EF4-FFF2-40B4-BE49-F238E27FC236}">
                  <a16:creationId xmlns:a16="http://schemas.microsoft.com/office/drawing/2014/main" id="{00000000-0008-0000-0400-0000A7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36" name="Button 424" hidden="1">
              <a:extLst>
                <a:ext uri="{63B3BB69-23CF-44E3-9099-C40C66FF867C}">
                  <a14:compatExt spid="_x0000_s13736"/>
                </a:ext>
                <a:ext uri="{FF2B5EF4-FFF2-40B4-BE49-F238E27FC236}">
                  <a16:creationId xmlns:a16="http://schemas.microsoft.com/office/drawing/2014/main" id="{00000000-0008-0000-0400-0000A8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37" name="Button 425" hidden="1">
              <a:extLst>
                <a:ext uri="{63B3BB69-23CF-44E3-9099-C40C66FF867C}">
                  <a14:compatExt spid="_x0000_s13737"/>
                </a:ext>
                <a:ext uri="{FF2B5EF4-FFF2-40B4-BE49-F238E27FC236}">
                  <a16:creationId xmlns:a16="http://schemas.microsoft.com/office/drawing/2014/main" id="{00000000-0008-0000-0400-0000A9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38" name="Button 426" hidden="1">
              <a:extLst>
                <a:ext uri="{63B3BB69-23CF-44E3-9099-C40C66FF867C}">
                  <a14:compatExt spid="_x0000_s13738"/>
                </a:ext>
                <a:ext uri="{FF2B5EF4-FFF2-40B4-BE49-F238E27FC236}">
                  <a16:creationId xmlns:a16="http://schemas.microsoft.com/office/drawing/2014/main" id="{00000000-0008-0000-0400-0000AA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39" name="Button 427" hidden="1">
              <a:extLst>
                <a:ext uri="{63B3BB69-23CF-44E3-9099-C40C66FF867C}">
                  <a14:compatExt spid="_x0000_s13739"/>
                </a:ext>
                <a:ext uri="{FF2B5EF4-FFF2-40B4-BE49-F238E27FC236}">
                  <a16:creationId xmlns:a16="http://schemas.microsoft.com/office/drawing/2014/main" id="{00000000-0008-0000-0400-0000AB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40" name="Button 428" hidden="1">
              <a:extLst>
                <a:ext uri="{63B3BB69-23CF-44E3-9099-C40C66FF867C}">
                  <a14:compatExt spid="_x0000_s13740"/>
                </a:ext>
                <a:ext uri="{FF2B5EF4-FFF2-40B4-BE49-F238E27FC236}">
                  <a16:creationId xmlns:a16="http://schemas.microsoft.com/office/drawing/2014/main" id="{00000000-0008-0000-0400-0000AC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41" name="Button 429" hidden="1">
              <a:extLst>
                <a:ext uri="{63B3BB69-23CF-44E3-9099-C40C66FF867C}">
                  <a14:compatExt spid="_x0000_s13741"/>
                </a:ext>
                <a:ext uri="{FF2B5EF4-FFF2-40B4-BE49-F238E27FC236}">
                  <a16:creationId xmlns:a16="http://schemas.microsoft.com/office/drawing/2014/main" id="{00000000-0008-0000-0400-0000AD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42" name="Button 430" hidden="1">
              <a:extLst>
                <a:ext uri="{63B3BB69-23CF-44E3-9099-C40C66FF867C}">
                  <a14:compatExt spid="_x0000_s13742"/>
                </a:ext>
                <a:ext uri="{FF2B5EF4-FFF2-40B4-BE49-F238E27FC236}">
                  <a16:creationId xmlns:a16="http://schemas.microsoft.com/office/drawing/2014/main" id="{00000000-0008-0000-0400-0000AE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43" name="Button 431" hidden="1">
              <a:extLst>
                <a:ext uri="{63B3BB69-23CF-44E3-9099-C40C66FF867C}">
                  <a14:compatExt spid="_x0000_s13743"/>
                </a:ext>
                <a:ext uri="{FF2B5EF4-FFF2-40B4-BE49-F238E27FC236}">
                  <a16:creationId xmlns:a16="http://schemas.microsoft.com/office/drawing/2014/main" id="{00000000-0008-0000-0400-0000AF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44" name="Button 432" hidden="1">
              <a:extLst>
                <a:ext uri="{63B3BB69-23CF-44E3-9099-C40C66FF867C}">
                  <a14:compatExt spid="_x0000_s13744"/>
                </a:ext>
                <a:ext uri="{FF2B5EF4-FFF2-40B4-BE49-F238E27FC236}">
                  <a16:creationId xmlns:a16="http://schemas.microsoft.com/office/drawing/2014/main" id="{00000000-0008-0000-0400-0000B0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45" name="Button 433" hidden="1">
              <a:extLst>
                <a:ext uri="{63B3BB69-23CF-44E3-9099-C40C66FF867C}">
                  <a14:compatExt spid="_x0000_s13745"/>
                </a:ext>
                <a:ext uri="{FF2B5EF4-FFF2-40B4-BE49-F238E27FC236}">
                  <a16:creationId xmlns:a16="http://schemas.microsoft.com/office/drawing/2014/main" id="{00000000-0008-0000-0400-0000B1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46" name="Button 434" hidden="1">
              <a:extLst>
                <a:ext uri="{63B3BB69-23CF-44E3-9099-C40C66FF867C}">
                  <a14:compatExt spid="_x0000_s13746"/>
                </a:ext>
                <a:ext uri="{FF2B5EF4-FFF2-40B4-BE49-F238E27FC236}">
                  <a16:creationId xmlns:a16="http://schemas.microsoft.com/office/drawing/2014/main" id="{00000000-0008-0000-0400-0000B2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47" name="Button 435" hidden="1">
              <a:extLst>
                <a:ext uri="{63B3BB69-23CF-44E3-9099-C40C66FF867C}">
                  <a14:compatExt spid="_x0000_s13747"/>
                </a:ext>
                <a:ext uri="{FF2B5EF4-FFF2-40B4-BE49-F238E27FC236}">
                  <a16:creationId xmlns:a16="http://schemas.microsoft.com/office/drawing/2014/main" id="{00000000-0008-0000-0400-0000B3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48" name="Button 436" hidden="1">
              <a:extLst>
                <a:ext uri="{63B3BB69-23CF-44E3-9099-C40C66FF867C}">
                  <a14:compatExt spid="_x0000_s13748"/>
                </a:ext>
                <a:ext uri="{FF2B5EF4-FFF2-40B4-BE49-F238E27FC236}">
                  <a16:creationId xmlns:a16="http://schemas.microsoft.com/office/drawing/2014/main" id="{00000000-0008-0000-0400-0000B4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49" name="Button 437" hidden="1">
              <a:extLst>
                <a:ext uri="{63B3BB69-23CF-44E3-9099-C40C66FF867C}">
                  <a14:compatExt spid="_x0000_s13749"/>
                </a:ext>
                <a:ext uri="{FF2B5EF4-FFF2-40B4-BE49-F238E27FC236}">
                  <a16:creationId xmlns:a16="http://schemas.microsoft.com/office/drawing/2014/main" id="{00000000-0008-0000-0400-0000B5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50" name="Button 438" hidden="1">
              <a:extLst>
                <a:ext uri="{63B3BB69-23CF-44E3-9099-C40C66FF867C}">
                  <a14:compatExt spid="_x0000_s13750"/>
                </a:ext>
                <a:ext uri="{FF2B5EF4-FFF2-40B4-BE49-F238E27FC236}">
                  <a16:creationId xmlns:a16="http://schemas.microsoft.com/office/drawing/2014/main" id="{00000000-0008-0000-0400-0000B6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51" name="Button 439" hidden="1">
              <a:extLst>
                <a:ext uri="{63B3BB69-23CF-44E3-9099-C40C66FF867C}">
                  <a14:compatExt spid="_x0000_s13751"/>
                </a:ext>
                <a:ext uri="{FF2B5EF4-FFF2-40B4-BE49-F238E27FC236}">
                  <a16:creationId xmlns:a16="http://schemas.microsoft.com/office/drawing/2014/main" id="{00000000-0008-0000-0400-0000B7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52" name="Button 440" hidden="1">
              <a:extLst>
                <a:ext uri="{63B3BB69-23CF-44E3-9099-C40C66FF867C}">
                  <a14:compatExt spid="_x0000_s13752"/>
                </a:ext>
                <a:ext uri="{FF2B5EF4-FFF2-40B4-BE49-F238E27FC236}">
                  <a16:creationId xmlns:a16="http://schemas.microsoft.com/office/drawing/2014/main" id="{00000000-0008-0000-0400-0000B8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53" name="Button 441" hidden="1">
              <a:extLst>
                <a:ext uri="{63B3BB69-23CF-44E3-9099-C40C66FF867C}">
                  <a14:compatExt spid="_x0000_s13753"/>
                </a:ext>
                <a:ext uri="{FF2B5EF4-FFF2-40B4-BE49-F238E27FC236}">
                  <a16:creationId xmlns:a16="http://schemas.microsoft.com/office/drawing/2014/main" id="{00000000-0008-0000-0400-0000B9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54" name="Button 442" hidden="1">
              <a:extLst>
                <a:ext uri="{63B3BB69-23CF-44E3-9099-C40C66FF867C}">
                  <a14:compatExt spid="_x0000_s13754"/>
                </a:ext>
                <a:ext uri="{FF2B5EF4-FFF2-40B4-BE49-F238E27FC236}">
                  <a16:creationId xmlns:a16="http://schemas.microsoft.com/office/drawing/2014/main" id="{00000000-0008-0000-0400-0000BA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55" name="Button 443" hidden="1">
              <a:extLst>
                <a:ext uri="{63B3BB69-23CF-44E3-9099-C40C66FF867C}">
                  <a14:compatExt spid="_x0000_s13755"/>
                </a:ext>
                <a:ext uri="{FF2B5EF4-FFF2-40B4-BE49-F238E27FC236}">
                  <a16:creationId xmlns:a16="http://schemas.microsoft.com/office/drawing/2014/main" id="{00000000-0008-0000-0400-0000BB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56" name="Button 444" hidden="1">
              <a:extLst>
                <a:ext uri="{63B3BB69-23CF-44E3-9099-C40C66FF867C}">
                  <a14:compatExt spid="_x0000_s13756"/>
                </a:ext>
                <a:ext uri="{FF2B5EF4-FFF2-40B4-BE49-F238E27FC236}">
                  <a16:creationId xmlns:a16="http://schemas.microsoft.com/office/drawing/2014/main" id="{00000000-0008-0000-0400-0000BC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57" name="Button 445" hidden="1">
              <a:extLst>
                <a:ext uri="{63B3BB69-23CF-44E3-9099-C40C66FF867C}">
                  <a14:compatExt spid="_x0000_s13757"/>
                </a:ext>
                <a:ext uri="{FF2B5EF4-FFF2-40B4-BE49-F238E27FC236}">
                  <a16:creationId xmlns:a16="http://schemas.microsoft.com/office/drawing/2014/main" id="{00000000-0008-0000-0400-0000BD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58" name="Button 446" hidden="1">
              <a:extLst>
                <a:ext uri="{63B3BB69-23CF-44E3-9099-C40C66FF867C}">
                  <a14:compatExt spid="_x0000_s13758"/>
                </a:ext>
                <a:ext uri="{FF2B5EF4-FFF2-40B4-BE49-F238E27FC236}">
                  <a16:creationId xmlns:a16="http://schemas.microsoft.com/office/drawing/2014/main" id="{00000000-0008-0000-0400-0000BE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59" name="Button 447" hidden="1">
              <a:extLst>
                <a:ext uri="{63B3BB69-23CF-44E3-9099-C40C66FF867C}">
                  <a14:compatExt spid="_x0000_s13759"/>
                </a:ext>
                <a:ext uri="{FF2B5EF4-FFF2-40B4-BE49-F238E27FC236}">
                  <a16:creationId xmlns:a16="http://schemas.microsoft.com/office/drawing/2014/main" id="{00000000-0008-0000-0400-0000BF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60" name="Button 448" hidden="1">
              <a:extLst>
                <a:ext uri="{63B3BB69-23CF-44E3-9099-C40C66FF867C}">
                  <a14:compatExt spid="_x0000_s13760"/>
                </a:ext>
                <a:ext uri="{FF2B5EF4-FFF2-40B4-BE49-F238E27FC236}">
                  <a16:creationId xmlns:a16="http://schemas.microsoft.com/office/drawing/2014/main" id="{00000000-0008-0000-0400-0000C0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61" name="Button 449" hidden="1">
              <a:extLst>
                <a:ext uri="{63B3BB69-23CF-44E3-9099-C40C66FF867C}">
                  <a14:compatExt spid="_x0000_s13761"/>
                </a:ext>
                <a:ext uri="{FF2B5EF4-FFF2-40B4-BE49-F238E27FC236}">
                  <a16:creationId xmlns:a16="http://schemas.microsoft.com/office/drawing/2014/main" id="{00000000-0008-0000-0400-0000C1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62" name="Button 450" hidden="1">
              <a:extLst>
                <a:ext uri="{63B3BB69-23CF-44E3-9099-C40C66FF867C}">
                  <a14:compatExt spid="_x0000_s13762"/>
                </a:ext>
                <a:ext uri="{FF2B5EF4-FFF2-40B4-BE49-F238E27FC236}">
                  <a16:creationId xmlns:a16="http://schemas.microsoft.com/office/drawing/2014/main" id="{00000000-0008-0000-0400-0000C2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63" name="Button 451" hidden="1">
              <a:extLst>
                <a:ext uri="{63B3BB69-23CF-44E3-9099-C40C66FF867C}">
                  <a14:compatExt spid="_x0000_s13763"/>
                </a:ext>
                <a:ext uri="{FF2B5EF4-FFF2-40B4-BE49-F238E27FC236}">
                  <a16:creationId xmlns:a16="http://schemas.microsoft.com/office/drawing/2014/main" id="{00000000-0008-0000-0400-0000C3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64" name="Button 452" hidden="1">
              <a:extLst>
                <a:ext uri="{63B3BB69-23CF-44E3-9099-C40C66FF867C}">
                  <a14:compatExt spid="_x0000_s13764"/>
                </a:ext>
                <a:ext uri="{FF2B5EF4-FFF2-40B4-BE49-F238E27FC236}">
                  <a16:creationId xmlns:a16="http://schemas.microsoft.com/office/drawing/2014/main" id="{00000000-0008-0000-0400-0000C4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65" name="Button 453" hidden="1">
              <a:extLst>
                <a:ext uri="{63B3BB69-23CF-44E3-9099-C40C66FF867C}">
                  <a14:compatExt spid="_x0000_s13765"/>
                </a:ext>
                <a:ext uri="{FF2B5EF4-FFF2-40B4-BE49-F238E27FC236}">
                  <a16:creationId xmlns:a16="http://schemas.microsoft.com/office/drawing/2014/main" id="{00000000-0008-0000-0400-0000C5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66" name="Button 454" hidden="1">
              <a:extLst>
                <a:ext uri="{63B3BB69-23CF-44E3-9099-C40C66FF867C}">
                  <a14:compatExt spid="_x0000_s13766"/>
                </a:ext>
                <a:ext uri="{FF2B5EF4-FFF2-40B4-BE49-F238E27FC236}">
                  <a16:creationId xmlns:a16="http://schemas.microsoft.com/office/drawing/2014/main" id="{00000000-0008-0000-0400-0000C6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67" name="Button 455" hidden="1">
              <a:extLst>
                <a:ext uri="{63B3BB69-23CF-44E3-9099-C40C66FF867C}">
                  <a14:compatExt spid="_x0000_s13767"/>
                </a:ext>
                <a:ext uri="{FF2B5EF4-FFF2-40B4-BE49-F238E27FC236}">
                  <a16:creationId xmlns:a16="http://schemas.microsoft.com/office/drawing/2014/main" id="{00000000-0008-0000-0400-0000C7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68" name="Button 456" hidden="1">
              <a:extLst>
                <a:ext uri="{63B3BB69-23CF-44E3-9099-C40C66FF867C}">
                  <a14:compatExt spid="_x0000_s13768"/>
                </a:ext>
                <a:ext uri="{FF2B5EF4-FFF2-40B4-BE49-F238E27FC236}">
                  <a16:creationId xmlns:a16="http://schemas.microsoft.com/office/drawing/2014/main" id="{00000000-0008-0000-0400-0000C8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69" name="Button 457" hidden="1">
              <a:extLst>
                <a:ext uri="{63B3BB69-23CF-44E3-9099-C40C66FF867C}">
                  <a14:compatExt spid="_x0000_s13769"/>
                </a:ext>
                <a:ext uri="{FF2B5EF4-FFF2-40B4-BE49-F238E27FC236}">
                  <a16:creationId xmlns:a16="http://schemas.microsoft.com/office/drawing/2014/main" id="{00000000-0008-0000-0400-0000C9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70" name="Button 458" hidden="1">
              <a:extLst>
                <a:ext uri="{63B3BB69-23CF-44E3-9099-C40C66FF867C}">
                  <a14:compatExt spid="_x0000_s13770"/>
                </a:ext>
                <a:ext uri="{FF2B5EF4-FFF2-40B4-BE49-F238E27FC236}">
                  <a16:creationId xmlns:a16="http://schemas.microsoft.com/office/drawing/2014/main" id="{00000000-0008-0000-0400-0000CA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71" name="Button 459" hidden="1">
              <a:extLst>
                <a:ext uri="{63B3BB69-23CF-44E3-9099-C40C66FF867C}">
                  <a14:compatExt spid="_x0000_s13771"/>
                </a:ext>
                <a:ext uri="{FF2B5EF4-FFF2-40B4-BE49-F238E27FC236}">
                  <a16:creationId xmlns:a16="http://schemas.microsoft.com/office/drawing/2014/main" id="{00000000-0008-0000-0400-0000CB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72" name="Button 460" hidden="1">
              <a:extLst>
                <a:ext uri="{63B3BB69-23CF-44E3-9099-C40C66FF867C}">
                  <a14:compatExt spid="_x0000_s13772"/>
                </a:ext>
                <a:ext uri="{FF2B5EF4-FFF2-40B4-BE49-F238E27FC236}">
                  <a16:creationId xmlns:a16="http://schemas.microsoft.com/office/drawing/2014/main" id="{00000000-0008-0000-0400-0000CC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73" name="Button 461" hidden="1">
              <a:extLst>
                <a:ext uri="{63B3BB69-23CF-44E3-9099-C40C66FF867C}">
                  <a14:compatExt spid="_x0000_s13773"/>
                </a:ext>
                <a:ext uri="{FF2B5EF4-FFF2-40B4-BE49-F238E27FC236}">
                  <a16:creationId xmlns:a16="http://schemas.microsoft.com/office/drawing/2014/main" id="{00000000-0008-0000-0400-0000CD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74" name="Button 462" hidden="1">
              <a:extLst>
                <a:ext uri="{63B3BB69-23CF-44E3-9099-C40C66FF867C}">
                  <a14:compatExt spid="_x0000_s13774"/>
                </a:ext>
                <a:ext uri="{FF2B5EF4-FFF2-40B4-BE49-F238E27FC236}">
                  <a16:creationId xmlns:a16="http://schemas.microsoft.com/office/drawing/2014/main" id="{00000000-0008-0000-0400-0000CE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75" name="Button 463" hidden="1">
              <a:extLst>
                <a:ext uri="{63B3BB69-23CF-44E3-9099-C40C66FF867C}">
                  <a14:compatExt spid="_x0000_s13775"/>
                </a:ext>
                <a:ext uri="{FF2B5EF4-FFF2-40B4-BE49-F238E27FC236}">
                  <a16:creationId xmlns:a16="http://schemas.microsoft.com/office/drawing/2014/main" id="{00000000-0008-0000-0400-0000CF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76" name="Button 464" hidden="1">
              <a:extLst>
                <a:ext uri="{63B3BB69-23CF-44E3-9099-C40C66FF867C}">
                  <a14:compatExt spid="_x0000_s13776"/>
                </a:ext>
                <a:ext uri="{FF2B5EF4-FFF2-40B4-BE49-F238E27FC236}">
                  <a16:creationId xmlns:a16="http://schemas.microsoft.com/office/drawing/2014/main" id="{00000000-0008-0000-0400-0000D0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77" name="Button 465" hidden="1">
              <a:extLst>
                <a:ext uri="{63B3BB69-23CF-44E3-9099-C40C66FF867C}">
                  <a14:compatExt spid="_x0000_s13777"/>
                </a:ext>
                <a:ext uri="{FF2B5EF4-FFF2-40B4-BE49-F238E27FC236}">
                  <a16:creationId xmlns:a16="http://schemas.microsoft.com/office/drawing/2014/main" id="{00000000-0008-0000-0400-0000D1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78" name="Button 466" hidden="1">
              <a:extLst>
                <a:ext uri="{63B3BB69-23CF-44E3-9099-C40C66FF867C}">
                  <a14:compatExt spid="_x0000_s13778"/>
                </a:ext>
                <a:ext uri="{FF2B5EF4-FFF2-40B4-BE49-F238E27FC236}">
                  <a16:creationId xmlns:a16="http://schemas.microsoft.com/office/drawing/2014/main" id="{00000000-0008-0000-0400-0000D2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79" name="Button 467" hidden="1">
              <a:extLst>
                <a:ext uri="{63B3BB69-23CF-44E3-9099-C40C66FF867C}">
                  <a14:compatExt spid="_x0000_s13779"/>
                </a:ext>
                <a:ext uri="{FF2B5EF4-FFF2-40B4-BE49-F238E27FC236}">
                  <a16:creationId xmlns:a16="http://schemas.microsoft.com/office/drawing/2014/main" id="{00000000-0008-0000-0400-0000D3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80" name="Button 468" hidden="1">
              <a:extLst>
                <a:ext uri="{63B3BB69-23CF-44E3-9099-C40C66FF867C}">
                  <a14:compatExt spid="_x0000_s13780"/>
                </a:ext>
                <a:ext uri="{FF2B5EF4-FFF2-40B4-BE49-F238E27FC236}">
                  <a16:creationId xmlns:a16="http://schemas.microsoft.com/office/drawing/2014/main" id="{00000000-0008-0000-0400-0000D4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81" name="Button 469" hidden="1">
              <a:extLst>
                <a:ext uri="{63B3BB69-23CF-44E3-9099-C40C66FF867C}">
                  <a14:compatExt spid="_x0000_s13781"/>
                </a:ext>
                <a:ext uri="{FF2B5EF4-FFF2-40B4-BE49-F238E27FC236}">
                  <a16:creationId xmlns:a16="http://schemas.microsoft.com/office/drawing/2014/main" id="{00000000-0008-0000-0400-0000D5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82" name="Button 470" hidden="1">
              <a:extLst>
                <a:ext uri="{63B3BB69-23CF-44E3-9099-C40C66FF867C}">
                  <a14:compatExt spid="_x0000_s13782"/>
                </a:ext>
                <a:ext uri="{FF2B5EF4-FFF2-40B4-BE49-F238E27FC236}">
                  <a16:creationId xmlns:a16="http://schemas.microsoft.com/office/drawing/2014/main" id="{00000000-0008-0000-0400-0000D6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83" name="Button 471" hidden="1">
              <a:extLst>
                <a:ext uri="{63B3BB69-23CF-44E3-9099-C40C66FF867C}">
                  <a14:compatExt spid="_x0000_s13783"/>
                </a:ext>
                <a:ext uri="{FF2B5EF4-FFF2-40B4-BE49-F238E27FC236}">
                  <a16:creationId xmlns:a16="http://schemas.microsoft.com/office/drawing/2014/main" id="{00000000-0008-0000-0400-0000D7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84" name="Button 472" hidden="1">
              <a:extLst>
                <a:ext uri="{63B3BB69-23CF-44E3-9099-C40C66FF867C}">
                  <a14:compatExt spid="_x0000_s13784"/>
                </a:ext>
                <a:ext uri="{FF2B5EF4-FFF2-40B4-BE49-F238E27FC236}">
                  <a16:creationId xmlns:a16="http://schemas.microsoft.com/office/drawing/2014/main" id="{00000000-0008-0000-0400-0000D8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85" name="Button 473" hidden="1">
              <a:extLst>
                <a:ext uri="{63B3BB69-23CF-44E3-9099-C40C66FF867C}">
                  <a14:compatExt spid="_x0000_s13785"/>
                </a:ext>
                <a:ext uri="{FF2B5EF4-FFF2-40B4-BE49-F238E27FC236}">
                  <a16:creationId xmlns:a16="http://schemas.microsoft.com/office/drawing/2014/main" id="{00000000-0008-0000-0400-0000D9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86" name="Button 474" hidden="1">
              <a:extLst>
                <a:ext uri="{63B3BB69-23CF-44E3-9099-C40C66FF867C}">
                  <a14:compatExt spid="_x0000_s13786"/>
                </a:ext>
                <a:ext uri="{FF2B5EF4-FFF2-40B4-BE49-F238E27FC236}">
                  <a16:creationId xmlns:a16="http://schemas.microsoft.com/office/drawing/2014/main" id="{00000000-0008-0000-0400-0000DA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87" name="Button 475" hidden="1">
              <a:extLst>
                <a:ext uri="{63B3BB69-23CF-44E3-9099-C40C66FF867C}">
                  <a14:compatExt spid="_x0000_s13787"/>
                </a:ext>
                <a:ext uri="{FF2B5EF4-FFF2-40B4-BE49-F238E27FC236}">
                  <a16:creationId xmlns:a16="http://schemas.microsoft.com/office/drawing/2014/main" id="{00000000-0008-0000-0400-0000DB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88" name="Button 476" hidden="1">
              <a:extLst>
                <a:ext uri="{63B3BB69-23CF-44E3-9099-C40C66FF867C}">
                  <a14:compatExt spid="_x0000_s13788"/>
                </a:ext>
                <a:ext uri="{FF2B5EF4-FFF2-40B4-BE49-F238E27FC236}">
                  <a16:creationId xmlns:a16="http://schemas.microsoft.com/office/drawing/2014/main" id="{00000000-0008-0000-0400-0000DC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89" name="Button 477" hidden="1">
              <a:extLst>
                <a:ext uri="{63B3BB69-23CF-44E3-9099-C40C66FF867C}">
                  <a14:compatExt spid="_x0000_s13789"/>
                </a:ext>
                <a:ext uri="{FF2B5EF4-FFF2-40B4-BE49-F238E27FC236}">
                  <a16:creationId xmlns:a16="http://schemas.microsoft.com/office/drawing/2014/main" id="{00000000-0008-0000-0400-0000DD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90" name="Button 478" hidden="1">
              <a:extLst>
                <a:ext uri="{63B3BB69-23CF-44E3-9099-C40C66FF867C}">
                  <a14:compatExt spid="_x0000_s13790"/>
                </a:ext>
                <a:ext uri="{FF2B5EF4-FFF2-40B4-BE49-F238E27FC236}">
                  <a16:creationId xmlns:a16="http://schemas.microsoft.com/office/drawing/2014/main" id="{00000000-0008-0000-0400-0000DE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91" name="Button 479" hidden="1">
              <a:extLst>
                <a:ext uri="{63B3BB69-23CF-44E3-9099-C40C66FF867C}">
                  <a14:compatExt spid="_x0000_s13791"/>
                </a:ext>
                <a:ext uri="{FF2B5EF4-FFF2-40B4-BE49-F238E27FC236}">
                  <a16:creationId xmlns:a16="http://schemas.microsoft.com/office/drawing/2014/main" id="{00000000-0008-0000-0400-0000DF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92" name="Button 480" hidden="1">
              <a:extLst>
                <a:ext uri="{63B3BB69-23CF-44E3-9099-C40C66FF867C}">
                  <a14:compatExt spid="_x0000_s13792"/>
                </a:ext>
                <a:ext uri="{FF2B5EF4-FFF2-40B4-BE49-F238E27FC236}">
                  <a16:creationId xmlns:a16="http://schemas.microsoft.com/office/drawing/2014/main" id="{00000000-0008-0000-0400-0000E0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93" name="Button 481" hidden="1">
              <a:extLst>
                <a:ext uri="{63B3BB69-23CF-44E3-9099-C40C66FF867C}">
                  <a14:compatExt spid="_x0000_s13793"/>
                </a:ext>
                <a:ext uri="{FF2B5EF4-FFF2-40B4-BE49-F238E27FC236}">
                  <a16:creationId xmlns:a16="http://schemas.microsoft.com/office/drawing/2014/main" id="{00000000-0008-0000-0400-0000E1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94" name="Button 482" hidden="1">
              <a:extLst>
                <a:ext uri="{63B3BB69-23CF-44E3-9099-C40C66FF867C}">
                  <a14:compatExt spid="_x0000_s13794"/>
                </a:ext>
                <a:ext uri="{FF2B5EF4-FFF2-40B4-BE49-F238E27FC236}">
                  <a16:creationId xmlns:a16="http://schemas.microsoft.com/office/drawing/2014/main" id="{00000000-0008-0000-0400-0000E2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95" name="Button 483" hidden="1">
              <a:extLst>
                <a:ext uri="{63B3BB69-23CF-44E3-9099-C40C66FF867C}">
                  <a14:compatExt spid="_x0000_s13795"/>
                </a:ext>
                <a:ext uri="{FF2B5EF4-FFF2-40B4-BE49-F238E27FC236}">
                  <a16:creationId xmlns:a16="http://schemas.microsoft.com/office/drawing/2014/main" id="{00000000-0008-0000-0400-0000E3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96" name="Button 484" hidden="1">
              <a:extLst>
                <a:ext uri="{63B3BB69-23CF-44E3-9099-C40C66FF867C}">
                  <a14:compatExt spid="_x0000_s13796"/>
                </a:ext>
                <a:ext uri="{FF2B5EF4-FFF2-40B4-BE49-F238E27FC236}">
                  <a16:creationId xmlns:a16="http://schemas.microsoft.com/office/drawing/2014/main" id="{00000000-0008-0000-0400-0000E4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97" name="Button 485" hidden="1">
              <a:extLst>
                <a:ext uri="{63B3BB69-23CF-44E3-9099-C40C66FF867C}">
                  <a14:compatExt spid="_x0000_s13797"/>
                </a:ext>
                <a:ext uri="{FF2B5EF4-FFF2-40B4-BE49-F238E27FC236}">
                  <a16:creationId xmlns:a16="http://schemas.microsoft.com/office/drawing/2014/main" id="{00000000-0008-0000-0400-0000E5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98" name="Button 486" hidden="1">
              <a:extLst>
                <a:ext uri="{63B3BB69-23CF-44E3-9099-C40C66FF867C}">
                  <a14:compatExt spid="_x0000_s13798"/>
                </a:ext>
                <a:ext uri="{FF2B5EF4-FFF2-40B4-BE49-F238E27FC236}">
                  <a16:creationId xmlns:a16="http://schemas.microsoft.com/office/drawing/2014/main" id="{00000000-0008-0000-0400-0000E6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799" name="Button 487" hidden="1">
              <a:extLst>
                <a:ext uri="{63B3BB69-23CF-44E3-9099-C40C66FF867C}">
                  <a14:compatExt spid="_x0000_s13799"/>
                </a:ext>
                <a:ext uri="{FF2B5EF4-FFF2-40B4-BE49-F238E27FC236}">
                  <a16:creationId xmlns:a16="http://schemas.microsoft.com/office/drawing/2014/main" id="{00000000-0008-0000-0400-0000E7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00" name="Button 488" hidden="1">
              <a:extLst>
                <a:ext uri="{63B3BB69-23CF-44E3-9099-C40C66FF867C}">
                  <a14:compatExt spid="_x0000_s13800"/>
                </a:ext>
                <a:ext uri="{FF2B5EF4-FFF2-40B4-BE49-F238E27FC236}">
                  <a16:creationId xmlns:a16="http://schemas.microsoft.com/office/drawing/2014/main" id="{00000000-0008-0000-0400-0000E8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01" name="Button 489" hidden="1">
              <a:extLst>
                <a:ext uri="{63B3BB69-23CF-44E3-9099-C40C66FF867C}">
                  <a14:compatExt spid="_x0000_s13801"/>
                </a:ext>
                <a:ext uri="{FF2B5EF4-FFF2-40B4-BE49-F238E27FC236}">
                  <a16:creationId xmlns:a16="http://schemas.microsoft.com/office/drawing/2014/main" id="{00000000-0008-0000-0400-0000E9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02" name="Button 490" hidden="1">
              <a:extLst>
                <a:ext uri="{63B3BB69-23CF-44E3-9099-C40C66FF867C}">
                  <a14:compatExt spid="_x0000_s13802"/>
                </a:ext>
                <a:ext uri="{FF2B5EF4-FFF2-40B4-BE49-F238E27FC236}">
                  <a16:creationId xmlns:a16="http://schemas.microsoft.com/office/drawing/2014/main" id="{00000000-0008-0000-0400-0000EA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03" name="Button 491" hidden="1">
              <a:extLst>
                <a:ext uri="{63B3BB69-23CF-44E3-9099-C40C66FF867C}">
                  <a14:compatExt spid="_x0000_s13803"/>
                </a:ext>
                <a:ext uri="{FF2B5EF4-FFF2-40B4-BE49-F238E27FC236}">
                  <a16:creationId xmlns:a16="http://schemas.microsoft.com/office/drawing/2014/main" id="{00000000-0008-0000-0400-0000EB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04" name="Button 492" hidden="1">
              <a:extLst>
                <a:ext uri="{63B3BB69-23CF-44E3-9099-C40C66FF867C}">
                  <a14:compatExt spid="_x0000_s13804"/>
                </a:ext>
                <a:ext uri="{FF2B5EF4-FFF2-40B4-BE49-F238E27FC236}">
                  <a16:creationId xmlns:a16="http://schemas.microsoft.com/office/drawing/2014/main" id="{00000000-0008-0000-0400-0000EC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05" name="Button 493" hidden="1">
              <a:extLst>
                <a:ext uri="{63B3BB69-23CF-44E3-9099-C40C66FF867C}">
                  <a14:compatExt spid="_x0000_s13805"/>
                </a:ext>
                <a:ext uri="{FF2B5EF4-FFF2-40B4-BE49-F238E27FC236}">
                  <a16:creationId xmlns:a16="http://schemas.microsoft.com/office/drawing/2014/main" id="{00000000-0008-0000-0400-0000ED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06" name="Button 494" hidden="1">
              <a:extLst>
                <a:ext uri="{63B3BB69-23CF-44E3-9099-C40C66FF867C}">
                  <a14:compatExt spid="_x0000_s13806"/>
                </a:ext>
                <a:ext uri="{FF2B5EF4-FFF2-40B4-BE49-F238E27FC236}">
                  <a16:creationId xmlns:a16="http://schemas.microsoft.com/office/drawing/2014/main" id="{00000000-0008-0000-0400-0000EE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07" name="Button 495" hidden="1">
              <a:extLst>
                <a:ext uri="{63B3BB69-23CF-44E3-9099-C40C66FF867C}">
                  <a14:compatExt spid="_x0000_s13807"/>
                </a:ext>
                <a:ext uri="{FF2B5EF4-FFF2-40B4-BE49-F238E27FC236}">
                  <a16:creationId xmlns:a16="http://schemas.microsoft.com/office/drawing/2014/main" id="{00000000-0008-0000-0400-0000EF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08" name="Button 496" hidden="1">
              <a:extLst>
                <a:ext uri="{63B3BB69-23CF-44E3-9099-C40C66FF867C}">
                  <a14:compatExt spid="_x0000_s13808"/>
                </a:ext>
                <a:ext uri="{FF2B5EF4-FFF2-40B4-BE49-F238E27FC236}">
                  <a16:creationId xmlns:a16="http://schemas.microsoft.com/office/drawing/2014/main" id="{00000000-0008-0000-0400-0000F0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09" name="Button 497" hidden="1">
              <a:extLst>
                <a:ext uri="{63B3BB69-23CF-44E3-9099-C40C66FF867C}">
                  <a14:compatExt spid="_x0000_s13809"/>
                </a:ext>
                <a:ext uri="{FF2B5EF4-FFF2-40B4-BE49-F238E27FC236}">
                  <a16:creationId xmlns:a16="http://schemas.microsoft.com/office/drawing/2014/main" id="{00000000-0008-0000-0400-0000F1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10" name="Button 498" hidden="1">
              <a:extLst>
                <a:ext uri="{63B3BB69-23CF-44E3-9099-C40C66FF867C}">
                  <a14:compatExt spid="_x0000_s13810"/>
                </a:ext>
                <a:ext uri="{FF2B5EF4-FFF2-40B4-BE49-F238E27FC236}">
                  <a16:creationId xmlns:a16="http://schemas.microsoft.com/office/drawing/2014/main" id="{00000000-0008-0000-0400-0000F2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11" name="Button 499" hidden="1">
              <a:extLst>
                <a:ext uri="{63B3BB69-23CF-44E3-9099-C40C66FF867C}">
                  <a14:compatExt spid="_x0000_s13811"/>
                </a:ext>
                <a:ext uri="{FF2B5EF4-FFF2-40B4-BE49-F238E27FC236}">
                  <a16:creationId xmlns:a16="http://schemas.microsoft.com/office/drawing/2014/main" id="{00000000-0008-0000-0400-0000F3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12" name="Button 500" hidden="1">
              <a:extLst>
                <a:ext uri="{63B3BB69-23CF-44E3-9099-C40C66FF867C}">
                  <a14:compatExt spid="_x0000_s13812"/>
                </a:ext>
                <a:ext uri="{FF2B5EF4-FFF2-40B4-BE49-F238E27FC236}">
                  <a16:creationId xmlns:a16="http://schemas.microsoft.com/office/drawing/2014/main" id="{00000000-0008-0000-0400-0000F4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13" name="Button 501" hidden="1">
              <a:extLst>
                <a:ext uri="{63B3BB69-23CF-44E3-9099-C40C66FF867C}">
                  <a14:compatExt spid="_x0000_s13813"/>
                </a:ext>
                <a:ext uri="{FF2B5EF4-FFF2-40B4-BE49-F238E27FC236}">
                  <a16:creationId xmlns:a16="http://schemas.microsoft.com/office/drawing/2014/main" id="{00000000-0008-0000-0400-0000F5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14" name="Button 502" hidden="1">
              <a:extLst>
                <a:ext uri="{63B3BB69-23CF-44E3-9099-C40C66FF867C}">
                  <a14:compatExt spid="_x0000_s13814"/>
                </a:ext>
                <a:ext uri="{FF2B5EF4-FFF2-40B4-BE49-F238E27FC236}">
                  <a16:creationId xmlns:a16="http://schemas.microsoft.com/office/drawing/2014/main" id="{00000000-0008-0000-0400-0000F6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15" name="Button 503" hidden="1">
              <a:extLst>
                <a:ext uri="{63B3BB69-23CF-44E3-9099-C40C66FF867C}">
                  <a14:compatExt spid="_x0000_s13815"/>
                </a:ext>
                <a:ext uri="{FF2B5EF4-FFF2-40B4-BE49-F238E27FC236}">
                  <a16:creationId xmlns:a16="http://schemas.microsoft.com/office/drawing/2014/main" id="{00000000-0008-0000-0400-0000F7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16" name="Button 504" hidden="1">
              <a:extLst>
                <a:ext uri="{63B3BB69-23CF-44E3-9099-C40C66FF867C}">
                  <a14:compatExt spid="_x0000_s13816"/>
                </a:ext>
                <a:ext uri="{FF2B5EF4-FFF2-40B4-BE49-F238E27FC236}">
                  <a16:creationId xmlns:a16="http://schemas.microsoft.com/office/drawing/2014/main" id="{00000000-0008-0000-0400-0000F8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17" name="Button 505" hidden="1">
              <a:extLst>
                <a:ext uri="{63B3BB69-23CF-44E3-9099-C40C66FF867C}">
                  <a14:compatExt spid="_x0000_s13817"/>
                </a:ext>
                <a:ext uri="{FF2B5EF4-FFF2-40B4-BE49-F238E27FC236}">
                  <a16:creationId xmlns:a16="http://schemas.microsoft.com/office/drawing/2014/main" id="{00000000-0008-0000-0400-0000F9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18" name="Button 506" hidden="1">
              <a:extLst>
                <a:ext uri="{63B3BB69-23CF-44E3-9099-C40C66FF867C}">
                  <a14:compatExt spid="_x0000_s13818"/>
                </a:ext>
                <a:ext uri="{FF2B5EF4-FFF2-40B4-BE49-F238E27FC236}">
                  <a16:creationId xmlns:a16="http://schemas.microsoft.com/office/drawing/2014/main" id="{00000000-0008-0000-0400-0000FA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19" name="Button 507" hidden="1">
              <a:extLst>
                <a:ext uri="{63B3BB69-23CF-44E3-9099-C40C66FF867C}">
                  <a14:compatExt spid="_x0000_s13819"/>
                </a:ext>
                <a:ext uri="{FF2B5EF4-FFF2-40B4-BE49-F238E27FC236}">
                  <a16:creationId xmlns:a16="http://schemas.microsoft.com/office/drawing/2014/main" id="{00000000-0008-0000-0400-0000FB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20" name="Button 508" hidden="1">
              <a:extLst>
                <a:ext uri="{63B3BB69-23CF-44E3-9099-C40C66FF867C}">
                  <a14:compatExt spid="_x0000_s13820"/>
                </a:ext>
                <a:ext uri="{FF2B5EF4-FFF2-40B4-BE49-F238E27FC236}">
                  <a16:creationId xmlns:a16="http://schemas.microsoft.com/office/drawing/2014/main" id="{00000000-0008-0000-0400-0000FC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21" name="Button 509" hidden="1">
              <a:extLst>
                <a:ext uri="{63B3BB69-23CF-44E3-9099-C40C66FF867C}">
                  <a14:compatExt spid="_x0000_s13821"/>
                </a:ext>
                <a:ext uri="{FF2B5EF4-FFF2-40B4-BE49-F238E27FC236}">
                  <a16:creationId xmlns:a16="http://schemas.microsoft.com/office/drawing/2014/main" id="{00000000-0008-0000-0400-0000FD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22" name="Button 510" hidden="1">
              <a:extLst>
                <a:ext uri="{63B3BB69-23CF-44E3-9099-C40C66FF867C}">
                  <a14:compatExt spid="_x0000_s13822"/>
                </a:ext>
                <a:ext uri="{FF2B5EF4-FFF2-40B4-BE49-F238E27FC236}">
                  <a16:creationId xmlns:a16="http://schemas.microsoft.com/office/drawing/2014/main" id="{00000000-0008-0000-0400-0000FE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23" name="Button 511" hidden="1">
              <a:extLst>
                <a:ext uri="{63B3BB69-23CF-44E3-9099-C40C66FF867C}">
                  <a14:compatExt spid="_x0000_s13823"/>
                </a:ext>
                <a:ext uri="{FF2B5EF4-FFF2-40B4-BE49-F238E27FC236}">
                  <a16:creationId xmlns:a16="http://schemas.microsoft.com/office/drawing/2014/main" id="{00000000-0008-0000-0400-0000FF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24" name="Button 512" hidden="1">
              <a:extLst>
                <a:ext uri="{63B3BB69-23CF-44E3-9099-C40C66FF867C}">
                  <a14:compatExt spid="_x0000_s13824"/>
                </a:ext>
                <a:ext uri="{FF2B5EF4-FFF2-40B4-BE49-F238E27FC236}">
                  <a16:creationId xmlns:a16="http://schemas.microsoft.com/office/drawing/2014/main" id="{00000000-0008-0000-0400-000000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25" name="Button 513" hidden="1">
              <a:extLst>
                <a:ext uri="{63B3BB69-23CF-44E3-9099-C40C66FF867C}">
                  <a14:compatExt spid="_x0000_s13825"/>
                </a:ext>
                <a:ext uri="{FF2B5EF4-FFF2-40B4-BE49-F238E27FC236}">
                  <a16:creationId xmlns:a16="http://schemas.microsoft.com/office/drawing/2014/main" id="{00000000-0008-0000-0400-000001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26" name="Button 514" hidden="1">
              <a:extLst>
                <a:ext uri="{63B3BB69-23CF-44E3-9099-C40C66FF867C}">
                  <a14:compatExt spid="_x0000_s13826"/>
                </a:ext>
                <a:ext uri="{FF2B5EF4-FFF2-40B4-BE49-F238E27FC236}">
                  <a16:creationId xmlns:a16="http://schemas.microsoft.com/office/drawing/2014/main" id="{00000000-0008-0000-0400-000002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27" name="Button 515" hidden="1">
              <a:extLst>
                <a:ext uri="{63B3BB69-23CF-44E3-9099-C40C66FF867C}">
                  <a14:compatExt spid="_x0000_s13827"/>
                </a:ext>
                <a:ext uri="{FF2B5EF4-FFF2-40B4-BE49-F238E27FC236}">
                  <a16:creationId xmlns:a16="http://schemas.microsoft.com/office/drawing/2014/main" id="{00000000-0008-0000-0400-000003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28" name="Button 516" hidden="1">
              <a:extLst>
                <a:ext uri="{63B3BB69-23CF-44E3-9099-C40C66FF867C}">
                  <a14:compatExt spid="_x0000_s13828"/>
                </a:ext>
                <a:ext uri="{FF2B5EF4-FFF2-40B4-BE49-F238E27FC236}">
                  <a16:creationId xmlns:a16="http://schemas.microsoft.com/office/drawing/2014/main" id="{00000000-0008-0000-0400-000004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29" name="Button 517" hidden="1">
              <a:extLst>
                <a:ext uri="{63B3BB69-23CF-44E3-9099-C40C66FF867C}">
                  <a14:compatExt spid="_x0000_s13829"/>
                </a:ext>
                <a:ext uri="{FF2B5EF4-FFF2-40B4-BE49-F238E27FC236}">
                  <a16:creationId xmlns:a16="http://schemas.microsoft.com/office/drawing/2014/main" id="{00000000-0008-0000-0400-000005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30" name="Button 518" hidden="1">
              <a:extLst>
                <a:ext uri="{63B3BB69-23CF-44E3-9099-C40C66FF867C}">
                  <a14:compatExt spid="_x0000_s13830"/>
                </a:ext>
                <a:ext uri="{FF2B5EF4-FFF2-40B4-BE49-F238E27FC236}">
                  <a16:creationId xmlns:a16="http://schemas.microsoft.com/office/drawing/2014/main" id="{00000000-0008-0000-0400-000006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31" name="Button 519" hidden="1">
              <a:extLst>
                <a:ext uri="{63B3BB69-23CF-44E3-9099-C40C66FF867C}">
                  <a14:compatExt spid="_x0000_s13831"/>
                </a:ext>
                <a:ext uri="{FF2B5EF4-FFF2-40B4-BE49-F238E27FC236}">
                  <a16:creationId xmlns:a16="http://schemas.microsoft.com/office/drawing/2014/main" id="{00000000-0008-0000-0400-000007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32" name="Button 520" hidden="1">
              <a:extLst>
                <a:ext uri="{63B3BB69-23CF-44E3-9099-C40C66FF867C}">
                  <a14:compatExt spid="_x0000_s13832"/>
                </a:ext>
                <a:ext uri="{FF2B5EF4-FFF2-40B4-BE49-F238E27FC236}">
                  <a16:creationId xmlns:a16="http://schemas.microsoft.com/office/drawing/2014/main" id="{00000000-0008-0000-0400-000008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33" name="Button 521" hidden="1">
              <a:extLst>
                <a:ext uri="{63B3BB69-23CF-44E3-9099-C40C66FF867C}">
                  <a14:compatExt spid="_x0000_s13833"/>
                </a:ext>
                <a:ext uri="{FF2B5EF4-FFF2-40B4-BE49-F238E27FC236}">
                  <a16:creationId xmlns:a16="http://schemas.microsoft.com/office/drawing/2014/main" id="{00000000-0008-0000-0400-000009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34" name="Button 522" hidden="1">
              <a:extLst>
                <a:ext uri="{63B3BB69-23CF-44E3-9099-C40C66FF867C}">
                  <a14:compatExt spid="_x0000_s13834"/>
                </a:ext>
                <a:ext uri="{FF2B5EF4-FFF2-40B4-BE49-F238E27FC236}">
                  <a16:creationId xmlns:a16="http://schemas.microsoft.com/office/drawing/2014/main" id="{00000000-0008-0000-0400-00000A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35" name="Button 523" hidden="1">
              <a:extLst>
                <a:ext uri="{63B3BB69-23CF-44E3-9099-C40C66FF867C}">
                  <a14:compatExt spid="_x0000_s13835"/>
                </a:ext>
                <a:ext uri="{FF2B5EF4-FFF2-40B4-BE49-F238E27FC236}">
                  <a16:creationId xmlns:a16="http://schemas.microsoft.com/office/drawing/2014/main" id="{00000000-0008-0000-0400-00000B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36" name="Button 524" hidden="1">
              <a:extLst>
                <a:ext uri="{63B3BB69-23CF-44E3-9099-C40C66FF867C}">
                  <a14:compatExt spid="_x0000_s13836"/>
                </a:ext>
                <a:ext uri="{FF2B5EF4-FFF2-40B4-BE49-F238E27FC236}">
                  <a16:creationId xmlns:a16="http://schemas.microsoft.com/office/drawing/2014/main" id="{00000000-0008-0000-0400-00000C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37" name="Button 525" hidden="1">
              <a:extLst>
                <a:ext uri="{63B3BB69-23CF-44E3-9099-C40C66FF867C}">
                  <a14:compatExt spid="_x0000_s13837"/>
                </a:ext>
                <a:ext uri="{FF2B5EF4-FFF2-40B4-BE49-F238E27FC236}">
                  <a16:creationId xmlns:a16="http://schemas.microsoft.com/office/drawing/2014/main" id="{00000000-0008-0000-0400-00000D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38" name="Button 526" hidden="1">
              <a:extLst>
                <a:ext uri="{63B3BB69-23CF-44E3-9099-C40C66FF867C}">
                  <a14:compatExt spid="_x0000_s13838"/>
                </a:ext>
                <a:ext uri="{FF2B5EF4-FFF2-40B4-BE49-F238E27FC236}">
                  <a16:creationId xmlns:a16="http://schemas.microsoft.com/office/drawing/2014/main" id="{00000000-0008-0000-0400-00000E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39" name="Button 527" hidden="1">
              <a:extLst>
                <a:ext uri="{63B3BB69-23CF-44E3-9099-C40C66FF867C}">
                  <a14:compatExt spid="_x0000_s13839"/>
                </a:ext>
                <a:ext uri="{FF2B5EF4-FFF2-40B4-BE49-F238E27FC236}">
                  <a16:creationId xmlns:a16="http://schemas.microsoft.com/office/drawing/2014/main" id="{00000000-0008-0000-0400-00000F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40" name="Button 528" hidden="1">
              <a:extLst>
                <a:ext uri="{63B3BB69-23CF-44E3-9099-C40C66FF867C}">
                  <a14:compatExt spid="_x0000_s13840"/>
                </a:ext>
                <a:ext uri="{FF2B5EF4-FFF2-40B4-BE49-F238E27FC236}">
                  <a16:creationId xmlns:a16="http://schemas.microsoft.com/office/drawing/2014/main" id="{00000000-0008-0000-0400-000010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41" name="Button 529" hidden="1">
              <a:extLst>
                <a:ext uri="{63B3BB69-23CF-44E3-9099-C40C66FF867C}">
                  <a14:compatExt spid="_x0000_s13841"/>
                </a:ext>
                <a:ext uri="{FF2B5EF4-FFF2-40B4-BE49-F238E27FC236}">
                  <a16:creationId xmlns:a16="http://schemas.microsoft.com/office/drawing/2014/main" id="{00000000-0008-0000-0400-000011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42" name="Button 530" hidden="1">
              <a:extLst>
                <a:ext uri="{63B3BB69-23CF-44E3-9099-C40C66FF867C}">
                  <a14:compatExt spid="_x0000_s13842"/>
                </a:ext>
                <a:ext uri="{FF2B5EF4-FFF2-40B4-BE49-F238E27FC236}">
                  <a16:creationId xmlns:a16="http://schemas.microsoft.com/office/drawing/2014/main" id="{00000000-0008-0000-0400-000012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43" name="Button 531" hidden="1">
              <a:extLst>
                <a:ext uri="{63B3BB69-23CF-44E3-9099-C40C66FF867C}">
                  <a14:compatExt spid="_x0000_s13843"/>
                </a:ext>
                <a:ext uri="{FF2B5EF4-FFF2-40B4-BE49-F238E27FC236}">
                  <a16:creationId xmlns:a16="http://schemas.microsoft.com/office/drawing/2014/main" id="{00000000-0008-0000-0400-000013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44" name="Button 532" hidden="1">
              <a:extLst>
                <a:ext uri="{63B3BB69-23CF-44E3-9099-C40C66FF867C}">
                  <a14:compatExt spid="_x0000_s13844"/>
                </a:ext>
                <a:ext uri="{FF2B5EF4-FFF2-40B4-BE49-F238E27FC236}">
                  <a16:creationId xmlns:a16="http://schemas.microsoft.com/office/drawing/2014/main" id="{00000000-0008-0000-0400-000014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45" name="Button 533" hidden="1">
              <a:extLst>
                <a:ext uri="{63B3BB69-23CF-44E3-9099-C40C66FF867C}">
                  <a14:compatExt spid="_x0000_s13845"/>
                </a:ext>
                <a:ext uri="{FF2B5EF4-FFF2-40B4-BE49-F238E27FC236}">
                  <a16:creationId xmlns:a16="http://schemas.microsoft.com/office/drawing/2014/main" id="{00000000-0008-0000-0400-000015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46" name="Button 534" hidden="1">
              <a:extLst>
                <a:ext uri="{63B3BB69-23CF-44E3-9099-C40C66FF867C}">
                  <a14:compatExt spid="_x0000_s13846"/>
                </a:ext>
                <a:ext uri="{FF2B5EF4-FFF2-40B4-BE49-F238E27FC236}">
                  <a16:creationId xmlns:a16="http://schemas.microsoft.com/office/drawing/2014/main" id="{00000000-0008-0000-0400-000016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47" name="Button 535" hidden="1">
              <a:extLst>
                <a:ext uri="{63B3BB69-23CF-44E3-9099-C40C66FF867C}">
                  <a14:compatExt spid="_x0000_s13847"/>
                </a:ext>
                <a:ext uri="{FF2B5EF4-FFF2-40B4-BE49-F238E27FC236}">
                  <a16:creationId xmlns:a16="http://schemas.microsoft.com/office/drawing/2014/main" id="{00000000-0008-0000-0400-000017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48" name="Button 536" hidden="1">
              <a:extLst>
                <a:ext uri="{63B3BB69-23CF-44E3-9099-C40C66FF867C}">
                  <a14:compatExt spid="_x0000_s13848"/>
                </a:ext>
                <a:ext uri="{FF2B5EF4-FFF2-40B4-BE49-F238E27FC236}">
                  <a16:creationId xmlns:a16="http://schemas.microsoft.com/office/drawing/2014/main" id="{00000000-0008-0000-0400-000018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49" name="Button 537" hidden="1">
              <a:extLst>
                <a:ext uri="{63B3BB69-23CF-44E3-9099-C40C66FF867C}">
                  <a14:compatExt spid="_x0000_s13849"/>
                </a:ext>
                <a:ext uri="{FF2B5EF4-FFF2-40B4-BE49-F238E27FC236}">
                  <a16:creationId xmlns:a16="http://schemas.microsoft.com/office/drawing/2014/main" id="{00000000-0008-0000-0400-000019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50" name="Button 538" hidden="1">
              <a:extLst>
                <a:ext uri="{63B3BB69-23CF-44E3-9099-C40C66FF867C}">
                  <a14:compatExt spid="_x0000_s13850"/>
                </a:ext>
                <a:ext uri="{FF2B5EF4-FFF2-40B4-BE49-F238E27FC236}">
                  <a16:creationId xmlns:a16="http://schemas.microsoft.com/office/drawing/2014/main" id="{00000000-0008-0000-0400-00001A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51" name="Button 539" hidden="1">
              <a:extLst>
                <a:ext uri="{63B3BB69-23CF-44E3-9099-C40C66FF867C}">
                  <a14:compatExt spid="_x0000_s13851"/>
                </a:ext>
                <a:ext uri="{FF2B5EF4-FFF2-40B4-BE49-F238E27FC236}">
                  <a16:creationId xmlns:a16="http://schemas.microsoft.com/office/drawing/2014/main" id="{00000000-0008-0000-0400-00001B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52" name="Button 540" hidden="1">
              <a:extLst>
                <a:ext uri="{63B3BB69-23CF-44E3-9099-C40C66FF867C}">
                  <a14:compatExt spid="_x0000_s13852"/>
                </a:ext>
                <a:ext uri="{FF2B5EF4-FFF2-40B4-BE49-F238E27FC236}">
                  <a16:creationId xmlns:a16="http://schemas.microsoft.com/office/drawing/2014/main" id="{00000000-0008-0000-0400-00001C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53" name="Button 541" hidden="1">
              <a:extLst>
                <a:ext uri="{63B3BB69-23CF-44E3-9099-C40C66FF867C}">
                  <a14:compatExt spid="_x0000_s13853"/>
                </a:ext>
                <a:ext uri="{FF2B5EF4-FFF2-40B4-BE49-F238E27FC236}">
                  <a16:creationId xmlns:a16="http://schemas.microsoft.com/office/drawing/2014/main" id="{00000000-0008-0000-0400-00001D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54" name="Button 542" hidden="1">
              <a:extLst>
                <a:ext uri="{63B3BB69-23CF-44E3-9099-C40C66FF867C}">
                  <a14:compatExt spid="_x0000_s13854"/>
                </a:ext>
                <a:ext uri="{FF2B5EF4-FFF2-40B4-BE49-F238E27FC236}">
                  <a16:creationId xmlns:a16="http://schemas.microsoft.com/office/drawing/2014/main" id="{00000000-0008-0000-0400-00001E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55" name="Button 543" hidden="1">
              <a:extLst>
                <a:ext uri="{63B3BB69-23CF-44E3-9099-C40C66FF867C}">
                  <a14:compatExt spid="_x0000_s13855"/>
                </a:ext>
                <a:ext uri="{FF2B5EF4-FFF2-40B4-BE49-F238E27FC236}">
                  <a16:creationId xmlns:a16="http://schemas.microsoft.com/office/drawing/2014/main" id="{00000000-0008-0000-0400-00001F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56" name="Button 544" hidden="1">
              <a:extLst>
                <a:ext uri="{63B3BB69-23CF-44E3-9099-C40C66FF867C}">
                  <a14:compatExt spid="_x0000_s13856"/>
                </a:ext>
                <a:ext uri="{FF2B5EF4-FFF2-40B4-BE49-F238E27FC236}">
                  <a16:creationId xmlns:a16="http://schemas.microsoft.com/office/drawing/2014/main" id="{00000000-0008-0000-0400-000020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57" name="Button 545" hidden="1">
              <a:extLst>
                <a:ext uri="{63B3BB69-23CF-44E3-9099-C40C66FF867C}">
                  <a14:compatExt spid="_x0000_s13857"/>
                </a:ext>
                <a:ext uri="{FF2B5EF4-FFF2-40B4-BE49-F238E27FC236}">
                  <a16:creationId xmlns:a16="http://schemas.microsoft.com/office/drawing/2014/main" id="{00000000-0008-0000-0400-000021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58" name="Button 546" hidden="1">
              <a:extLst>
                <a:ext uri="{63B3BB69-23CF-44E3-9099-C40C66FF867C}">
                  <a14:compatExt spid="_x0000_s13858"/>
                </a:ext>
                <a:ext uri="{FF2B5EF4-FFF2-40B4-BE49-F238E27FC236}">
                  <a16:creationId xmlns:a16="http://schemas.microsoft.com/office/drawing/2014/main" id="{00000000-0008-0000-0400-000022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59" name="Button 547" hidden="1">
              <a:extLst>
                <a:ext uri="{63B3BB69-23CF-44E3-9099-C40C66FF867C}">
                  <a14:compatExt spid="_x0000_s13859"/>
                </a:ext>
                <a:ext uri="{FF2B5EF4-FFF2-40B4-BE49-F238E27FC236}">
                  <a16:creationId xmlns:a16="http://schemas.microsoft.com/office/drawing/2014/main" id="{00000000-0008-0000-0400-000023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60" name="Button 548" hidden="1">
              <a:extLst>
                <a:ext uri="{63B3BB69-23CF-44E3-9099-C40C66FF867C}">
                  <a14:compatExt spid="_x0000_s13860"/>
                </a:ext>
                <a:ext uri="{FF2B5EF4-FFF2-40B4-BE49-F238E27FC236}">
                  <a16:creationId xmlns:a16="http://schemas.microsoft.com/office/drawing/2014/main" id="{00000000-0008-0000-0400-000024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61" name="Button 549" hidden="1">
              <a:extLst>
                <a:ext uri="{63B3BB69-23CF-44E3-9099-C40C66FF867C}">
                  <a14:compatExt spid="_x0000_s13861"/>
                </a:ext>
                <a:ext uri="{FF2B5EF4-FFF2-40B4-BE49-F238E27FC236}">
                  <a16:creationId xmlns:a16="http://schemas.microsoft.com/office/drawing/2014/main" id="{00000000-0008-0000-0400-000025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62" name="Button 550" hidden="1">
              <a:extLst>
                <a:ext uri="{63B3BB69-23CF-44E3-9099-C40C66FF867C}">
                  <a14:compatExt spid="_x0000_s13862"/>
                </a:ext>
                <a:ext uri="{FF2B5EF4-FFF2-40B4-BE49-F238E27FC236}">
                  <a16:creationId xmlns:a16="http://schemas.microsoft.com/office/drawing/2014/main" id="{00000000-0008-0000-0400-000026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63" name="Button 551" hidden="1">
              <a:extLst>
                <a:ext uri="{63B3BB69-23CF-44E3-9099-C40C66FF867C}">
                  <a14:compatExt spid="_x0000_s13863"/>
                </a:ext>
                <a:ext uri="{FF2B5EF4-FFF2-40B4-BE49-F238E27FC236}">
                  <a16:creationId xmlns:a16="http://schemas.microsoft.com/office/drawing/2014/main" id="{00000000-0008-0000-0400-000027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64" name="Button 552" hidden="1">
              <a:extLst>
                <a:ext uri="{63B3BB69-23CF-44E3-9099-C40C66FF867C}">
                  <a14:compatExt spid="_x0000_s13864"/>
                </a:ext>
                <a:ext uri="{FF2B5EF4-FFF2-40B4-BE49-F238E27FC236}">
                  <a16:creationId xmlns:a16="http://schemas.microsoft.com/office/drawing/2014/main" id="{00000000-0008-0000-0400-000028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65" name="Button 553" hidden="1">
              <a:extLst>
                <a:ext uri="{63B3BB69-23CF-44E3-9099-C40C66FF867C}">
                  <a14:compatExt spid="_x0000_s13865"/>
                </a:ext>
                <a:ext uri="{FF2B5EF4-FFF2-40B4-BE49-F238E27FC236}">
                  <a16:creationId xmlns:a16="http://schemas.microsoft.com/office/drawing/2014/main" id="{00000000-0008-0000-0400-000029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66" name="Button 554" hidden="1">
              <a:extLst>
                <a:ext uri="{63B3BB69-23CF-44E3-9099-C40C66FF867C}">
                  <a14:compatExt spid="_x0000_s13866"/>
                </a:ext>
                <a:ext uri="{FF2B5EF4-FFF2-40B4-BE49-F238E27FC236}">
                  <a16:creationId xmlns:a16="http://schemas.microsoft.com/office/drawing/2014/main" id="{00000000-0008-0000-0400-00002A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67" name="Button 555" hidden="1">
              <a:extLst>
                <a:ext uri="{63B3BB69-23CF-44E3-9099-C40C66FF867C}">
                  <a14:compatExt spid="_x0000_s13867"/>
                </a:ext>
                <a:ext uri="{FF2B5EF4-FFF2-40B4-BE49-F238E27FC236}">
                  <a16:creationId xmlns:a16="http://schemas.microsoft.com/office/drawing/2014/main" id="{00000000-0008-0000-0400-00002B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68" name="Button 556" hidden="1">
              <a:extLst>
                <a:ext uri="{63B3BB69-23CF-44E3-9099-C40C66FF867C}">
                  <a14:compatExt spid="_x0000_s13868"/>
                </a:ext>
                <a:ext uri="{FF2B5EF4-FFF2-40B4-BE49-F238E27FC236}">
                  <a16:creationId xmlns:a16="http://schemas.microsoft.com/office/drawing/2014/main" id="{00000000-0008-0000-0400-00002C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69" name="Button 557" hidden="1">
              <a:extLst>
                <a:ext uri="{63B3BB69-23CF-44E3-9099-C40C66FF867C}">
                  <a14:compatExt spid="_x0000_s13869"/>
                </a:ext>
                <a:ext uri="{FF2B5EF4-FFF2-40B4-BE49-F238E27FC236}">
                  <a16:creationId xmlns:a16="http://schemas.microsoft.com/office/drawing/2014/main" id="{00000000-0008-0000-0400-00002D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70" name="Button 558" hidden="1">
              <a:extLst>
                <a:ext uri="{63B3BB69-23CF-44E3-9099-C40C66FF867C}">
                  <a14:compatExt spid="_x0000_s13870"/>
                </a:ext>
                <a:ext uri="{FF2B5EF4-FFF2-40B4-BE49-F238E27FC236}">
                  <a16:creationId xmlns:a16="http://schemas.microsoft.com/office/drawing/2014/main" id="{00000000-0008-0000-0400-00002E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71" name="Button 559" hidden="1">
              <a:extLst>
                <a:ext uri="{63B3BB69-23CF-44E3-9099-C40C66FF867C}">
                  <a14:compatExt spid="_x0000_s13871"/>
                </a:ext>
                <a:ext uri="{FF2B5EF4-FFF2-40B4-BE49-F238E27FC236}">
                  <a16:creationId xmlns:a16="http://schemas.microsoft.com/office/drawing/2014/main" id="{00000000-0008-0000-0400-00002F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72" name="Button 560" hidden="1">
              <a:extLst>
                <a:ext uri="{63B3BB69-23CF-44E3-9099-C40C66FF867C}">
                  <a14:compatExt spid="_x0000_s13872"/>
                </a:ext>
                <a:ext uri="{FF2B5EF4-FFF2-40B4-BE49-F238E27FC236}">
                  <a16:creationId xmlns:a16="http://schemas.microsoft.com/office/drawing/2014/main" id="{00000000-0008-0000-0400-000030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73" name="Button 561" hidden="1">
              <a:extLst>
                <a:ext uri="{63B3BB69-23CF-44E3-9099-C40C66FF867C}">
                  <a14:compatExt spid="_x0000_s13873"/>
                </a:ext>
                <a:ext uri="{FF2B5EF4-FFF2-40B4-BE49-F238E27FC236}">
                  <a16:creationId xmlns:a16="http://schemas.microsoft.com/office/drawing/2014/main" id="{00000000-0008-0000-0400-000031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74" name="Button 562" hidden="1">
              <a:extLst>
                <a:ext uri="{63B3BB69-23CF-44E3-9099-C40C66FF867C}">
                  <a14:compatExt spid="_x0000_s13874"/>
                </a:ext>
                <a:ext uri="{FF2B5EF4-FFF2-40B4-BE49-F238E27FC236}">
                  <a16:creationId xmlns:a16="http://schemas.microsoft.com/office/drawing/2014/main" id="{00000000-0008-0000-0400-000032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75" name="Button 563" hidden="1">
              <a:extLst>
                <a:ext uri="{63B3BB69-23CF-44E3-9099-C40C66FF867C}">
                  <a14:compatExt spid="_x0000_s13875"/>
                </a:ext>
                <a:ext uri="{FF2B5EF4-FFF2-40B4-BE49-F238E27FC236}">
                  <a16:creationId xmlns:a16="http://schemas.microsoft.com/office/drawing/2014/main" id="{00000000-0008-0000-0400-000033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76" name="Button 564" hidden="1">
              <a:extLst>
                <a:ext uri="{63B3BB69-23CF-44E3-9099-C40C66FF867C}">
                  <a14:compatExt spid="_x0000_s13876"/>
                </a:ext>
                <a:ext uri="{FF2B5EF4-FFF2-40B4-BE49-F238E27FC236}">
                  <a16:creationId xmlns:a16="http://schemas.microsoft.com/office/drawing/2014/main" id="{00000000-0008-0000-0400-000034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77" name="Button 565" hidden="1">
              <a:extLst>
                <a:ext uri="{63B3BB69-23CF-44E3-9099-C40C66FF867C}">
                  <a14:compatExt spid="_x0000_s13877"/>
                </a:ext>
                <a:ext uri="{FF2B5EF4-FFF2-40B4-BE49-F238E27FC236}">
                  <a16:creationId xmlns:a16="http://schemas.microsoft.com/office/drawing/2014/main" id="{00000000-0008-0000-0400-000035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78" name="Button 566" hidden="1">
              <a:extLst>
                <a:ext uri="{63B3BB69-23CF-44E3-9099-C40C66FF867C}">
                  <a14:compatExt spid="_x0000_s13878"/>
                </a:ext>
                <a:ext uri="{FF2B5EF4-FFF2-40B4-BE49-F238E27FC236}">
                  <a16:creationId xmlns:a16="http://schemas.microsoft.com/office/drawing/2014/main" id="{00000000-0008-0000-0400-000036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79" name="Button 567" hidden="1">
              <a:extLst>
                <a:ext uri="{63B3BB69-23CF-44E3-9099-C40C66FF867C}">
                  <a14:compatExt spid="_x0000_s13879"/>
                </a:ext>
                <a:ext uri="{FF2B5EF4-FFF2-40B4-BE49-F238E27FC236}">
                  <a16:creationId xmlns:a16="http://schemas.microsoft.com/office/drawing/2014/main" id="{00000000-0008-0000-0400-000037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80" name="Button 568" hidden="1">
              <a:extLst>
                <a:ext uri="{63B3BB69-23CF-44E3-9099-C40C66FF867C}">
                  <a14:compatExt spid="_x0000_s13880"/>
                </a:ext>
                <a:ext uri="{FF2B5EF4-FFF2-40B4-BE49-F238E27FC236}">
                  <a16:creationId xmlns:a16="http://schemas.microsoft.com/office/drawing/2014/main" id="{00000000-0008-0000-0400-000038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81" name="Button 569" hidden="1">
              <a:extLst>
                <a:ext uri="{63B3BB69-23CF-44E3-9099-C40C66FF867C}">
                  <a14:compatExt spid="_x0000_s13881"/>
                </a:ext>
                <a:ext uri="{FF2B5EF4-FFF2-40B4-BE49-F238E27FC236}">
                  <a16:creationId xmlns:a16="http://schemas.microsoft.com/office/drawing/2014/main" id="{00000000-0008-0000-0400-000039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82" name="Button 570" hidden="1">
              <a:extLst>
                <a:ext uri="{63B3BB69-23CF-44E3-9099-C40C66FF867C}">
                  <a14:compatExt spid="_x0000_s13882"/>
                </a:ext>
                <a:ext uri="{FF2B5EF4-FFF2-40B4-BE49-F238E27FC236}">
                  <a16:creationId xmlns:a16="http://schemas.microsoft.com/office/drawing/2014/main" id="{00000000-0008-0000-0400-00003A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83" name="Button 571" hidden="1">
              <a:extLst>
                <a:ext uri="{63B3BB69-23CF-44E3-9099-C40C66FF867C}">
                  <a14:compatExt spid="_x0000_s13883"/>
                </a:ext>
                <a:ext uri="{FF2B5EF4-FFF2-40B4-BE49-F238E27FC236}">
                  <a16:creationId xmlns:a16="http://schemas.microsoft.com/office/drawing/2014/main" id="{00000000-0008-0000-0400-00003B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84" name="Button 572" hidden="1">
              <a:extLst>
                <a:ext uri="{63B3BB69-23CF-44E3-9099-C40C66FF867C}">
                  <a14:compatExt spid="_x0000_s13884"/>
                </a:ext>
                <a:ext uri="{FF2B5EF4-FFF2-40B4-BE49-F238E27FC236}">
                  <a16:creationId xmlns:a16="http://schemas.microsoft.com/office/drawing/2014/main" id="{00000000-0008-0000-0400-00003C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85" name="Button 573" hidden="1">
              <a:extLst>
                <a:ext uri="{63B3BB69-23CF-44E3-9099-C40C66FF867C}">
                  <a14:compatExt spid="_x0000_s13885"/>
                </a:ext>
                <a:ext uri="{FF2B5EF4-FFF2-40B4-BE49-F238E27FC236}">
                  <a16:creationId xmlns:a16="http://schemas.microsoft.com/office/drawing/2014/main" id="{00000000-0008-0000-0400-00003D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86" name="Button 574" hidden="1">
              <a:extLst>
                <a:ext uri="{63B3BB69-23CF-44E3-9099-C40C66FF867C}">
                  <a14:compatExt spid="_x0000_s13886"/>
                </a:ext>
                <a:ext uri="{FF2B5EF4-FFF2-40B4-BE49-F238E27FC236}">
                  <a16:creationId xmlns:a16="http://schemas.microsoft.com/office/drawing/2014/main" id="{00000000-0008-0000-0400-00003E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87" name="Button 575" hidden="1">
              <a:extLst>
                <a:ext uri="{63B3BB69-23CF-44E3-9099-C40C66FF867C}">
                  <a14:compatExt spid="_x0000_s13887"/>
                </a:ext>
                <a:ext uri="{FF2B5EF4-FFF2-40B4-BE49-F238E27FC236}">
                  <a16:creationId xmlns:a16="http://schemas.microsoft.com/office/drawing/2014/main" id="{00000000-0008-0000-0400-00003F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88" name="Button 576" hidden="1">
              <a:extLst>
                <a:ext uri="{63B3BB69-23CF-44E3-9099-C40C66FF867C}">
                  <a14:compatExt spid="_x0000_s13888"/>
                </a:ext>
                <a:ext uri="{FF2B5EF4-FFF2-40B4-BE49-F238E27FC236}">
                  <a16:creationId xmlns:a16="http://schemas.microsoft.com/office/drawing/2014/main" id="{00000000-0008-0000-0400-000040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89" name="Button 577" hidden="1">
              <a:extLst>
                <a:ext uri="{63B3BB69-23CF-44E3-9099-C40C66FF867C}">
                  <a14:compatExt spid="_x0000_s13889"/>
                </a:ext>
                <a:ext uri="{FF2B5EF4-FFF2-40B4-BE49-F238E27FC236}">
                  <a16:creationId xmlns:a16="http://schemas.microsoft.com/office/drawing/2014/main" id="{00000000-0008-0000-0400-000041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90" name="Button 578" hidden="1">
              <a:extLst>
                <a:ext uri="{63B3BB69-23CF-44E3-9099-C40C66FF867C}">
                  <a14:compatExt spid="_x0000_s13890"/>
                </a:ext>
                <a:ext uri="{FF2B5EF4-FFF2-40B4-BE49-F238E27FC236}">
                  <a16:creationId xmlns:a16="http://schemas.microsoft.com/office/drawing/2014/main" id="{00000000-0008-0000-0400-000042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91" name="Button 579" hidden="1">
              <a:extLst>
                <a:ext uri="{63B3BB69-23CF-44E3-9099-C40C66FF867C}">
                  <a14:compatExt spid="_x0000_s13891"/>
                </a:ext>
                <a:ext uri="{FF2B5EF4-FFF2-40B4-BE49-F238E27FC236}">
                  <a16:creationId xmlns:a16="http://schemas.microsoft.com/office/drawing/2014/main" id="{00000000-0008-0000-0400-000043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92" name="Button 580" hidden="1">
              <a:extLst>
                <a:ext uri="{63B3BB69-23CF-44E3-9099-C40C66FF867C}">
                  <a14:compatExt spid="_x0000_s13892"/>
                </a:ext>
                <a:ext uri="{FF2B5EF4-FFF2-40B4-BE49-F238E27FC236}">
                  <a16:creationId xmlns:a16="http://schemas.microsoft.com/office/drawing/2014/main" id="{00000000-0008-0000-0400-000044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93" name="Button 581" hidden="1">
              <a:extLst>
                <a:ext uri="{63B3BB69-23CF-44E3-9099-C40C66FF867C}">
                  <a14:compatExt spid="_x0000_s13893"/>
                </a:ext>
                <a:ext uri="{FF2B5EF4-FFF2-40B4-BE49-F238E27FC236}">
                  <a16:creationId xmlns:a16="http://schemas.microsoft.com/office/drawing/2014/main" id="{00000000-0008-0000-0400-000045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94" name="Button 582" hidden="1">
              <a:extLst>
                <a:ext uri="{63B3BB69-23CF-44E3-9099-C40C66FF867C}">
                  <a14:compatExt spid="_x0000_s13894"/>
                </a:ext>
                <a:ext uri="{FF2B5EF4-FFF2-40B4-BE49-F238E27FC236}">
                  <a16:creationId xmlns:a16="http://schemas.microsoft.com/office/drawing/2014/main" id="{00000000-0008-0000-0400-000046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95" name="Button 583" hidden="1">
              <a:extLst>
                <a:ext uri="{63B3BB69-23CF-44E3-9099-C40C66FF867C}">
                  <a14:compatExt spid="_x0000_s13895"/>
                </a:ext>
                <a:ext uri="{FF2B5EF4-FFF2-40B4-BE49-F238E27FC236}">
                  <a16:creationId xmlns:a16="http://schemas.microsoft.com/office/drawing/2014/main" id="{00000000-0008-0000-0400-000047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96" name="Button 584" hidden="1">
              <a:extLst>
                <a:ext uri="{63B3BB69-23CF-44E3-9099-C40C66FF867C}">
                  <a14:compatExt spid="_x0000_s13896"/>
                </a:ext>
                <a:ext uri="{FF2B5EF4-FFF2-40B4-BE49-F238E27FC236}">
                  <a16:creationId xmlns:a16="http://schemas.microsoft.com/office/drawing/2014/main" id="{00000000-0008-0000-0400-000048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97" name="Button 585" hidden="1">
              <a:extLst>
                <a:ext uri="{63B3BB69-23CF-44E3-9099-C40C66FF867C}">
                  <a14:compatExt spid="_x0000_s13897"/>
                </a:ext>
                <a:ext uri="{FF2B5EF4-FFF2-40B4-BE49-F238E27FC236}">
                  <a16:creationId xmlns:a16="http://schemas.microsoft.com/office/drawing/2014/main" id="{00000000-0008-0000-0400-000049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98" name="Button 586" hidden="1">
              <a:extLst>
                <a:ext uri="{63B3BB69-23CF-44E3-9099-C40C66FF867C}">
                  <a14:compatExt spid="_x0000_s13898"/>
                </a:ext>
                <a:ext uri="{FF2B5EF4-FFF2-40B4-BE49-F238E27FC236}">
                  <a16:creationId xmlns:a16="http://schemas.microsoft.com/office/drawing/2014/main" id="{00000000-0008-0000-0400-00004A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899" name="Button 587" hidden="1">
              <a:extLst>
                <a:ext uri="{63B3BB69-23CF-44E3-9099-C40C66FF867C}">
                  <a14:compatExt spid="_x0000_s13899"/>
                </a:ext>
                <a:ext uri="{FF2B5EF4-FFF2-40B4-BE49-F238E27FC236}">
                  <a16:creationId xmlns:a16="http://schemas.microsoft.com/office/drawing/2014/main" id="{00000000-0008-0000-0400-00004B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00" name="Button 588" hidden="1">
              <a:extLst>
                <a:ext uri="{63B3BB69-23CF-44E3-9099-C40C66FF867C}">
                  <a14:compatExt spid="_x0000_s13900"/>
                </a:ext>
                <a:ext uri="{FF2B5EF4-FFF2-40B4-BE49-F238E27FC236}">
                  <a16:creationId xmlns:a16="http://schemas.microsoft.com/office/drawing/2014/main" id="{00000000-0008-0000-0400-00004C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01" name="Button 589" hidden="1">
              <a:extLst>
                <a:ext uri="{63B3BB69-23CF-44E3-9099-C40C66FF867C}">
                  <a14:compatExt spid="_x0000_s13901"/>
                </a:ext>
                <a:ext uri="{FF2B5EF4-FFF2-40B4-BE49-F238E27FC236}">
                  <a16:creationId xmlns:a16="http://schemas.microsoft.com/office/drawing/2014/main" id="{00000000-0008-0000-0400-00004D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02" name="Button 590" hidden="1">
              <a:extLst>
                <a:ext uri="{63B3BB69-23CF-44E3-9099-C40C66FF867C}">
                  <a14:compatExt spid="_x0000_s13902"/>
                </a:ext>
                <a:ext uri="{FF2B5EF4-FFF2-40B4-BE49-F238E27FC236}">
                  <a16:creationId xmlns:a16="http://schemas.microsoft.com/office/drawing/2014/main" id="{00000000-0008-0000-0400-00004E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03" name="Button 591" hidden="1">
              <a:extLst>
                <a:ext uri="{63B3BB69-23CF-44E3-9099-C40C66FF867C}">
                  <a14:compatExt spid="_x0000_s13903"/>
                </a:ext>
                <a:ext uri="{FF2B5EF4-FFF2-40B4-BE49-F238E27FC236}">
                  <a16:creationId xmlns:a16="http://schemas.microsoft.com/office/drawing/2014/main" id="{00000000-0008-0000-0400-00004F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04" name="Button 592" hidden="1">
              <a:extLst>
                <a:ext uri="{63B3BB69-23CF-44E3-9099-C40C66FF867C}">
                  <a14:compatExt spid="_x0000_s13904"/>
                </a:ext>
                <a:ext uri="{FF2B5EF4-FFF2-40B4-BE49-F238E27FC236}">
                  <a16:creationId xmlns:a16="http://schemas.microsoft.com/office/drawing/2014/main" id="{00000000-0008-0000-0400-000050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05" name="Button 593" hidden="1">
              <a:extLst>
                <a:ext uri="{63B3BB69-23CF-44E3-9099-C40C66FF867C}">
                  <a14:compatExt spid="_x0000_s13905"/>
                </a:ext>
                <a:ext uri="{FF2B5EF4-FFF2-40B4-BE49-F238E27FC236}">
                  <a16:creationId xmlns:a16="http://schemas.microsoft.com/office/drawing/2014/main" id="{00000000-0008-0000-0400-000051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06" name="Button 594" hidden="1">
              <a:extLst>
                <a:ext uri="{63B3BB69-23CF-44E3-9099-C40C66FF867C}">
                  <a14:compatExt spid="_x0000_s13906"/>
                </a:ext>
                <a:ext uri="{FF2B5EF4-FFF2-40B4-BE49-F238E27FC236}">
                  <a16:creationId xmlns:a16="http://schemas.microsoft.com/office/drawing/2014/main" id="{00000000-0008-0000-0400-000052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07" name="Button 595" hidden="1">
              <a:extLst>
                <a:ext uri="{63B3BB69-23CF-44E3-9099-C40C66FF867C}">
                  <a14:compatExt spid="_x0000_s13907"/>
                </a:ext>
                <a:ext uri="{FF2B5EF4-FFF2-40B4-BE49-F238E27FC236}">
                  <a16:creationId xmlns:a16="http://schemas.microsoft.com/office/drawing/2014/main" id="{00000000-0008-0000-0400-000053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08" name="Button 596" hidden="1">
              <a:extLst>
                <a:ext uri="{63B3BB69-23CF-44E3-9099-C40C66FF867C}">
                  <a14:compatExt spid="_x0000_s13908"/>
                </a:ext>
                <a:ext uri="{FF2B5EF4-FFF2-40B4-BE49-F238E27FC236}">
                  <a16:creationId xmlns:a16="http://schemas.microsoft.com/office/drawing/2014/main" id="{00000000-0008-0000-0400-000054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09" name="Button 597" hidden="1">
              <a:extLst>
                <a:ext uri="{63B3BB69-23CF-44E3-9099-C40C66FF867C}">
                  <a14:compatExt spid="_x0000_s13909"/>
                </a:ext>
                <a:ext uri="{FF2B5EF4-FFF2-40B4-BE49-F238E27FC236}">
                  <a16:creationId xmlns:a16="http://schemas.microsoft.com/office/drawing/2014/main" id="{00000000-0008-0000-0400-000055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10" name="Button 598" hidden="1">
              <a:extLst>
                <a:ext uri="{63B3BB69-23CF-44E3-9099-C40C66FF867C}">
                  <a14:compatExt spid="_x0000_s13910"/>
                </a:ext>
                <a:ext uri="{FF2B5EF4-FFF2-40B4-BE49-F238E27FC236}">
                  <a16:creationId xmlns:a16="http://schemas.microsoft.com/office/drawing/2014/main" id="{00000000-0008-0000-0400-000056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11" name="Button 599" hidden="1">
              <a:extLst>
                <a:ext uri="{63B3BB69-23CF-44E3-9099-C40C66FF867C}">
                  <a14:compatExt spid="_x0000_s13911"/>
                </a:ext>
                <a:ext uri="{FF2B5EF4-FFF2-40B4-BE49-F238E27FC236}">
                  <a16:creationId xmlns:a16="http://schemas.microsoft.com/office/drawing/2014/main" id="{00000000-0008-0000-0400-000057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12" name="Button 600" hidden="1">
              <a:extLst>
                <a:ext uri="{63B3BB69-23CF-44E3-9099-C40C66FF867C}">
                  <a14:compatExt spid="_x0000_s13912"/>
                </a:ext>
                <a:ext uri="{FF2B5EF4-FFF2-40B4-BE49-F238E27FC236}">
                  <a16:creationId xmlns:a16="http://schemas.microsoft.com/office/drawing/2014/main" id="{00000000-0008-0000-0400-000058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13" name="Button 601" hidden="1">
              <a:extLst>
                <a:ext uri="{63B3BB69-23CF-44E3-9099-C40C66FF867C}">
                  <a14:compatExt spid="_x0000_s13913"/>
                </a:ext>
                <a:ext uri="{FF2B5EF4-FFF2-40B4-BE49-F238E27FC236}">
                  <a16:creationId xmlns:a16="http://schemas.microsoft.com/office/drawing/2014/main" id="{00000000-0008-0000-0400-000059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14" name="Button 602" hidden="1">
              <a:extLst>
                <a:ext uri="{63B3BB69-23CF-44E3-9099-C40C66FF867C}">
                  <a14:compatExt spid="_x0000_s13914"/>
                </a:ext>
                <a:ext uri="{FF2B5EF4-FFF2-40B4-BE49-F238E27FC236}">
                  <a16:creationId xmlns:a16="http://schemas.microsoft.com/office/drawing/2014/main" id="{00000000-0008-0000-0400-00005A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15" name="Button 603" hidden="1">
              <a:extLst>
                <a:ext uri="{63B3BB69-23CF-44E3-9099-C40C66FF867C}">
                  <a14:compatExt spid="_x0000_s13915"/>
                </a:ext>
                <a:ext uri="{FF2B5EF4-FFF2-40B4-BE49-F238E27FC236}">
                  <a16:creationId xmlns:a16="http://schemas.microsoft.com/office/drawing/2014/main" id="{00000000-0008-0000-0400-00005B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16" name="Button 604" hidden="1">
              <a:extLst>
                <a:ext uri="{63B3BB69-23CF-44E3-9099-C40C66FF867C}">
                  <a14:compatExt spid="_x0000_s13916"/>
                </a:ext>
                <a:ext uri="{FF2B5EF4-FFF2-40B4-BE49-F238E27FC236}">
                  <a16:creationId xmlns:a16="http://schemas.microsoft.com/office/drawing/2014/main" id="{00000000-0008-0000-0400-00005C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17" name="Button 605" hidden="1">
              <a:extLst>
                <a:ext uri="{63B3BB69-23CF-44E3-9099-C40C66FF867C}">
                  <a14:compatExt spid="_x0000_s13917"/>
                </a:ext>
                <a:ext uri="{FF2B5EF4-FFF2-40B4-BE49-F238E27FC236}">
                  <a16:creationId xmlns:a16="http://schemas.microsoft.com/office/drawing/2014/main" id="{00000000-0008-0000-0400-00005D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18" name="Button 606" hidden="1">
              <a:extLst>
                <a:ext uri="{63B3BB69-23CF-44E3-9099-C40C66FF867C}">
                  <a14:compatExt spid="_x0000_s13918"/>
                </a:ext>
                <a:ext uri="{FF2B5EF4-FFF2-40B4-BE49-F238E27FC236}">
                  <a16:creationId xmlns:a16="http://schemas.microsoft.com/office/drawing/2014/main" id="{00000000-0008-0000-0400-00005E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19" name="Button 607" hidden="1">
              <a:extLst>
                <a:ext uri="{63B3BB69-23CF-44E3-9099-C40C66FF867C}">
                  <a14:compatExt spid="_x0000_s13919"/>
                </a:ext>
                <a:ext uri="{FF2B5EF4-FFF2-40B4-BE49-F238E27FC236}">
                  <a16:creationId xmlns:a16="http://schemas.microsoft.com/office/drawing/2014/main" id="{00000000-0008-0000-0400-00005F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20" name="Button 608" hidden="1">
              <a:extLst>
                <a:ext uri="{63B3BB69-23CF-44E3-9099-C40C66FF867C}">
                  <a14:compatExt spid="_x0000_s13920"/>
                </a:ext>
                <a:ext uri="{FF2B5EF4-FFF2-40B4-BE49-F238E27FC236}">
                  <a16:creationId xmlns:a16="http://schemas.microsoft.com/office/drawing/2014/main" id="{00000000-0008-0000-0400-000060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21" name="Button 609" hidden="1">
              <a:extLst>
                <a:ext uri="{63B3BB69-23CF-44E3-9099-C40C66FF867C}">
                  <a14:compatExt spid="_x0000_s13921"/>
                </a:ext>
                <a:ext uri="{FF2B5EF4-FFF2-40B4-BE49-F238E27FC236}">
                  <a16:creationId xmlns:a16="http://schemas.microsoft.com/office/drawing/2014/main" id="{00000000-0008-0000-0400-000061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22" name="Button 610" hidden="1">
              <a:extLst>
                <a:ext uri="{63B3BB69-23CF-44E3-9099-C40C66FF867C}">
                  <a14:compatExt spid="_x0000_s13922"/>
                </a:ext>
                <a:ext uri="{FF2B5EF4-FFF2-40B4-BE49-F238E27FC236}">
                  <a16:creationId xmlns:a16="http://schemas.microsoft.com/office/drawing/2014/main" id="{00000000-0008-0000-0400-000062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23" name="Button 611" hidden="1">
              <a:extLst>
                <a:ext uri="{63B3BB69-23CF-44E3-9099-C40C66FF867C}">
                  <a14:compatExt spid="_x0000_s13923"/>
                </a:ext>
                <a:ext uri="{FF2B5EF4-FFF2-40B4-BE49-F238E27FC236}">
                  <a16:creationId xmlns:a16="http://schemas.microsoft.com/office/drawing/2014/main" id="{00000000-0008-0000-0400-000063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24" name="Button 612" hidden="1">
              <a:extLst>
                <a:ext uri="{63B3BB69-23CF-44E3-9099-C40C66FF867C}">
                  <a14:compatExt spid="_x0000_s13924"/>
                </a:ext>
                <a:ext uri="{FF2B5EF4-FFF2-40B4-BE49-F238E27FC236}">
                  <a16:creationId xmlns:a16="http://schemas.microsoft.com/office/drawing/2014/main" id="{00000000-0008-0000-0400-000064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25" name="Button 613" hidden="1">
              <a:extLst>
                <a:ext uri="{63B3BB69-23CF-44E3-9099-C40C66FF867C}">
                  <a14:compatExt spid="_x0000_s13925"/>
                </a:ext>
                <a:ext uri="{FF2B5EF4-FFF2-40B4-BE49-F238E27FC236}">
                  <a16:creationId xmlns:a16="http://schemas.microsoft.com/office/drawing/2014/main" id="{00000000-0008-0000-0400-000065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26" name="Button 614" hidden="1">
              <a:extLst>
                <a:ext uri="{63B3BB69-23CF-44E3-9099-C40C66FF867C}">
                  <a14:compatExt spid="_x0000_s13926"/>
                </a:ext>
                <a:ext uri="{FF2B5EF4-FFF2-40B4-BE49-F238E27FC236}">
                  <a16:creationId xmlns:a16="http://schemas.microsoft.com/office/drawing/2014/main" id="{00000000-0008-0000-0400-000066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27" name="Button 615" hidden="1">
              <a:extLst>
                <a:ext uri="{63B3BB69-23CF-44E3-9099-C40C66FF867C}">
                  <a14:compatExt spid="_x0000_s13927"/>
                </a:ext>
                <a:ext uri="{FF2B5EF4-FFF2-40B4-BE49-F238E27FC236}">
                  <a16:creationId xmlns:a16="http://schemas.microsoft.com/office/drawing/2014/main" id="{00000000-0008-0000-0400-000067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28" name="Button 616" hidden="1">
              <a:extLst>
                <a:ext uri="{63B3BB69-23CF-44E3-9099-C40C66FF867C}">
                  <a14:compatExt spid="_x0000_s13928"/>
                </a:ext>
                <a:ext uri="{FF2B5EF4-FFF2-40B4-BE49-F238E27FC236}">
                  <a16:creationId xmlns:a16="http://schemas.microsoft.com/office/drawing/2014/main" id="{00000000-0008-0000-0400-000068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29" name="Button 617" hidden="1">
              <a:extLst>
                <a:ext uri="{63B3BB69-23CF-44E3-9099-C40C66FF867C}">
                  <a14:compatExt spid="_x0000_s13929"/>
                </a:ext>
                <a:ext uri="{FF2B5EF4-FFF2-40B4-BE49-F238E27FC236}">
                  <a16:creationId xmlns:a16="http://schemas.microsoft.com/office/drawing/2014/main" id="{00000000-0008-0000-0400-000069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30" name="Button 618" hidden="1">
              <a:extLst>
                <a:ext uri="{63B3BB69-23CF-44E3-9099-C40C66FF867C}">
                  <a14:compatExt spid="_x0000_s13930"/>
                </a:ext>
                <a:ext uri="{FF2B5EF4-FFF2-40B4-BE49-F238E27FC236}">
                  <a16:creationId xmlns:a16="http://schemas.microsoft.com/office/drawing/2014/main" id="{00000000-0008-0000-0400-00006A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31" name="Button 619" hidden="1">
              <a:extLst>
                <a:ext uri="{63B3BB69-23CF-44E3-9099-C40C66FF867C}">
                  <a14:compatExt spid="_x0000_s13931"/>
                </a:ext>
                <a:ext uri="{FF2B5EF4-FFF2-40B4-BE49-F238E27FC236}">
                  <a16:creationId xmlns:a16="http://schemas.microsoft.com/office/drawing/2014/main" id="{00000000-0008-0000-0400-00006B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32" name="Button 620" hidden="1">
              <a:extLst>
                <a:ext uri="{63B3BB69-23CF-44E3-9099-C40C66FF867C}">
                  <a14:compatExt spid="_x0000_s13932"/>
                </a:ext>
                <a:ext uri="{FF2B5EF4-FFF2-40B4-BE49-F238E27FC236}">
                  <a16:creationId xmlns:a16="http://schemas.microsoft.com/office/drawing/2014/main" id="{00000000-0008-0000-0400-00006C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33" name="Button 621" hidden="1">
              <a:extLst>
                <a:ext uri="{63B3BB69-23CF-44E3-9099-C40C66FF867C}">
                  <a14:compatExt spid="_x0000_s13933"/>
                </a:ext>
                <a:ext uri="{FF2B5EF4-FFF2-40B4-BE49-F238E27FC236}">
                  <a16:creationId xmlns:a16="http://schemas.microsoft.com/office/drawing/2014/main" id="{00000000-0008-0000-0400-00006D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34" name="Button 622" hidden="1">
              <a:extLst>
                <a:ext uri="{63B3BB69-23CF-44E3-9099-C40C66FF867C}">
                  <a14:compatExt spid="_x0000_s13934"/>
                </a:ext>
                <a:ext uri="{FF2B5EF4-FFF2-40B4-BE49-F238E27FC236}">
                  <a16:creationId xmlns:a16="http://schemas.microsoft.com/office/drawing/2014/main" id="{00000000-0008-0000-0400-00006E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35" name="Button 623" hidden="1">
              <a:extLst>
                <a:ext uri="{63B3BB69-23CF-44E3-9099-C40C66FF867C}">
                  <a14:compatExt spid="_x0000_s13935"/>
                </a:ext>
                <a:ext uri="{FF2B5EF4-FFF2-40B4-BE49-F238E27FC236}">
                  <a16:creationId xmlns:a16="http://schemas.microsoft.com/office/drawing/2014/main" id="{00000000-0008-0000-0400-00006F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36" name="Button 624" hidden="1">
              <a:extLst>
                <a:ext uri="{63B3BB69-23CF-44E3-9099-C40C66FF867C}">
                  <a14:compatExt spid="_x0000_s13936"/>
                </a:ext>
                <a:ext uri="{FF2B5EF4-FFF2-40B4-BE49-F238E27FC236}">
                  <a16:creationId xmlns:a16="http://schemas.microsoft.com/office/drawing/2014/main" id="{00000000-0008-0000-0400-000070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37" name="Button 625" hidden="1">
              <a:extLst>
                <a:ext uri="{63B3BB69-23CF-44E3-9099-C40C66FF867C}">
                  <a14:compatExt spid="_x0000_s13937"/>
                </a:ext>
                <a:ext uri="{FF2B5EF4-FFF2-40B4-BE49-F238E27FC236}">
                  <a16:creationId xmlns:a16="http://schemas.microsoft.com/office/drawing/2014/main" id="{00000000-0008-0000-0400-000071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38" name="Button 626" hidden="1">
              <a:extLst>
                <a:ext uri="{63B3BB69-23CF-44E3-9099-C40C66FF867C}">
                  <a14:compatExt spid="_x0000_s13938"/>
                </a:ext>
                <a:ext uri="{FF2B5EF4-FFF2-40B4-BE49-F238E27FC236}">
                  <a16:creationId xmlns:a16="http://schemas.microsoft.com/office/drawing/2014/main" id="{00000000-0008-0000-0400-000072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39" name="Button 627" hidden="1">
              <a:extLst>
                <a:ext uri="{63B3BB69-23CF-44E3-9099-C40C66FF867C}">
                  <a14:compatExt spid="_x0000_s13939"/>
                </a:ext>
                <a:ext uri="{FF2B5EF4-FFF2-40B4-BE49-F238E27FC236}">
                  <a16:creationId xmlns:a16="http://schemas.microsoft.com/office/drawing/2014/main" id="{00000000-0008-0000-0400-000073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40" name="Button 628" hidden="1">
              <a:extLst>
                <a:ext uri="{63B3BB69-23CF-44E3-9099-C40C66FF867C}">
                  <a14:compatExt spid="_x0000_s13940"/>
                </a:ext>
                <a:ext uri="{FF2B5EF4-FFF2-40B4-BE49-F238E27FC236}">
                  <a16:creationId xmlns:a16="http://schemas.microsoft.com/office/drawing/2014/main" id="{00000000-0008-0000-0400-000074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41" name="Button 629" hidden="1">
              <a:extLst>
                <a:ext uri="{63B3BB69-23CF-44E3-9099-C40C66FF867C}">
                  <a14:compatExt spid="_x0000_s13941"/>
                </a:ext>
                <a:ext uri="{FF2B5EF4-FFF2-40B4-BE49-F238E27FC236}">
                  <a16:creationId xmlns:a16="http://schemas.microsoft.com/office/drawing/2014/main" id="{00000000-0008-0000-0400-000075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42" name="Button 630" hidden="1">
              <a:extLst>
                <a:ext uri="{63B3BB69-23CF-44E3-9099-C40C66FF867C}">
                  <a14:compatExt spid="_x0000_s13942"/>
                </a:ext>
                <a:ext uri="{FF2B5EF4-FFF2-40B4-BE49-F238E27FC236}">
                  <a16:creationId xmlns:a16="http://schemas.microsoft.com/office/drawing/2014/main" id="{00000000-0008-0000-0400-000076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43" name="Button 631" hidden="1">
              <a:extLst>
                <a:ext uri="{63B3BB69-23CF-44E3-9099-C40C66FF867C}">
                  <a14:compatExt spid="_x0000_s13943"/>
                </a:ext>
                <a:ext uri="{FF2B5EF4-FFF2-40B4-BE49-F238E27FC236}">
                  <a16:creationId xmlns:a16="http://schemas.microsoft.com/office/drawing/2014/main" id="{00000000-0008-0000-0400-000077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44" name="Button 632" hidden="1">
              <a:extLst>
                <a:ext uri="{63B3BB69-23CF-44E3-9099-C40C66FF867C}">
                  <a14:compatExt spid="_x0000_s13944"/>
                </a:ext>
                <a:ext uri="{FF2B5EF4-FFF2-40B4-BE49-F238E27FC236}">
                  <a16:creationId xmlns:a16="http://schemas.microsoft.com/office/drawing/2014/main" id="{00000000-0008-0000-0400-000078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45" name="Button 633" hidden="1">
              <a:extLst>
                <a:ext uri="{63B3BB69-23CF-44E3-9099-C40C66FF867C}">
                  <a14:compatExt spid="_x0000_s13945"/>
                </a:ext>
                <a:ext uri="{FF2B5EF4-FFF2-40B4-BE49-F238E27FC236}">
                  <a16:creationId xmlns:a16="http://schemas.microsoft.com/office/drawing/2014/main" id="{00000000-0008-0000-0400-000079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46" name="Button 634" hidden="1">
              <a:extLst>
                <a:ext uri="{63B3BB69-23CF-44E3-9099-C40C66FF867C}">
                  <a14:compatExt spid="_x0000_s13946"/>
                </a:ext>
                <a:ext uri="{FF2B5EF4-FFF2-40B4-BE49-F238E27FC236}">
                  <a16:creationId xmlns:a16="http://schemas.microsoft.com/office/drawing/2014/main" id="{00000000-0008-0000-0400-00007A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47" name="Button 635" hidden="1">
              <a:extLst>
                <a:ext uri="{63B3BB69-23CF-44E3-9099-C40C66FF867C}">
                  <a14:compatExt spid="_x0000_s13947"/>
                </a:ext>
                <a:ext uri="{FF2B5EF4-FFF2-40B4-BE49-F238E27FC236}">
                  <a16:creationId xmlns:a16="http://schemas.microsoft.com/office/drawing/2014/main" id="{00000000-0008-0000-0400-00007B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48" name="Button 636" hidden="1">
              <a:extLst>
                <a:ext uri="{63B3BB69-23CF-44E3-9099-C40C66FF867C}">
                  <a14:compatExt spid="_x0000_s13948"/>
                </a:ext>
                <a:ext uri="{FF2B5EF4-FFF2-40B4-BE49-F238E27FC236}">
                  <a16:creationId xmlns:a16="http://schemas.microsoft.com/office/drawing/2014/main" id="{00000000-0008-0000-0400-00007C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49" name="Button 637" hidden="1">
              <a:extLst>
                <a:ext uri="{63B3BB69-23CF-44E3-9099-C40C66FF867C}">
                  <a14:compatExt spid="_x0000_s13949"/>
                </a:ext>
                <a:ext uri="{FF2B5EF4-FFF2-40B4-BE49-F238E27FC236}">
                  <a16:creationId xmlns:a16="http://schemas.microsoft.com/office/drawing/2014/main" id="{00000000-0008-0000-0400-00007D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50" name="Button 638" hidden="1">
              <a:extLst>
                <a:ext uri="{63B3BB69-23CF-44E3-9099-C40C66FF867C}">
                  <a14:compatExt spid="_x0000_s13950"/>
                </a:ext>
                <a:ext uri="{FF2B5EF4-FFF2-40B4-BE49-F238E27FC236}">
                  <a16:creationId xmlns:a16="http://schemas.microsoft.com/office/drawing/2014/main" id="{00000000-0008-0000-0400-00007E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51" name="Button 639" hidden="1">
              <a:extLst>
                <a:ext uri="{63B3BB69-23CF-44E3-9099-C40C66FF867C}">
                  <a14:compatExt spid="_x0000_s13951"/>
                </a:ext>
                <a:ext uri="{FF2B5EF4-FFF2-40B4-BE49-F238E27FC236}">
                  <a16:creationId xmlns:a16="http://schemas.microsoft.com/office/drawing/2014/main" id="{00000000-0008-0000-0400-00007F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52" name="Button 640" hidden="1">
              <a:extLst>
                <a:ext uri="{63B3BB69-23CF-44E3-9099-C40C66FF867C}">
                  <a14:compatExt spid="_x0000_s13952"/>
                </a:ext>
                <a:ext uri="{FF2B5EF4-FFF2-40B4-BE49-F238E27FC236}">
                  <a16:creationId xmlns:a16="http://schemas.microsoft.com/office/drawing/2014/main" id="{00000000-0008-0000-0400-000080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53" name="Button 641" hidden="1">
              <a:extLst>
                <a:ext uri="{63B3BB69-23CF-44E3-9099-C40C66FF867C}">
                  <a14:compatExt spid="_x0000_s13953"/>
                </a:ext>
                <a:ext uri="{FF2B5EF4-FFF2-40B4-BE49-F238E27FC236}">
                  <a16:creationId xmlns:a16="http://schemas.microsoft.com/office/drawing/2014/main" id="{00000000-0008-0000-0400-000081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54" name="Button 642" hidden="1">
              <a:extLst>
                <a:ext uri="{63B3BB69-23CF-44E3-9099-C40C66FF867C}">
                  <a14:compatExt spid="_x0000_s13954"/>
                </a:ext>
                <a:ext uri="{FF2B5EF4-FFF2-40B4-BE49-F238E27FC236}">
                  <a16:creationId xmlns:a16="http://schemas.microsoft.com/office/drawing/2014/main" id="{00000000-0008-0000-0400-000082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55" name="Button 643" hidden="1">
              <a:extLst>
                <a:ext uri="{63B3BB69-23CF-44E3-9099-C40C66FF867C}">
                  <a14:compatExt spid="_x0000_s13955"/>
                </a:ext>
                <a:ext uri="{FF2B5EF4-FFF2-40B4-BE49-F238E27FC236}">
                  <a16:creationId xmlns:a16="http://schemas.microsoft.com/office/drawing/2014/main" id="{00000000-0008-0000-0400-000083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56" name="Button 644" hidden="1">
              <a:extLst>
                <a:ext uri="{63B3BB69-23CF-44E3-9099-C40C66FF867C}">
                  <a14:compatExt spid="_x0000_s13956"/>
                </a:ext>
                <a:ext uri="{FF2B5EF4-FFF2-40B4-BE49-F238E27FC236}">
                  <a16:creationId xmlns:a16="http://schemas.microsoft.com/office/drawing/2014/main" id="{00000000-0008-0000-0400-000084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57" name="Button 645" hidden="1">
              <a:extLst>
                <a:ext uri="{63B3BB69-23CF-44E3-9099-C40C66FF867C}">
                  <a14:compatExt spid="_x0000_s13957"/>
                </a:ext>
                <a:ext uri="{FF2B5EF4-FFF2-40B4-BE49-F238E27FC236}">
                  <a16:creationId xmlns:a16="http://schemas.microsoft.com/office/drawing/2014/main" id="{00000000-0008-0000-0400-000085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58" name="Button 646" hidden="1">
              <a:extLst>
                <a:ext uri="{63B3BB69-23CF-44E3-9099-C40C66FF867C}">
                  <a14:compatExt spid="_x0000_s13958"/>
                </a:ext>
                <a:ext uri="{FF2B5EF4-FFF2-40B4-BE49-F238E27FC236}">
                  <a16:creationId xmlns:a16="http://schemas.microsoft.com/office/drawing/2014/main" id="{00000000-0008-0000-0400-000086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59" name="Button 647" hidden="1">
              <a:extLst>
                <a:ext uri="{63B3BB69-23CF-44E3-9099-C40C66FF867C}">
                  <a14:compatExt spid="_x0000_s13959"/>
                </a:ext>
                <a:ext uri="{FF2B5EF4-FFF2-40B4-BE49-F238E27FC236}">
                  <a16:creationId xmlns:a16="http://schemas.microsoft.com/office/drawing/2014/main" id="{00000000-0008-0000-0400-000087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60" name="Button 648" hidden="1">
              <a:extLst>
                <a:ext uri="{63B3BB69-23CF-44E3-9099-C40C66FF867C}">
                  <a14:compatExt spid="_x0000_s13960"/>
                </a:ext>
                <a:ext uri="{FF2B5EF4-FFF2-40B4-BE49-F238E27FC236}">
                  <a16:creationId xmlns:a16="http://schemas.microsoft.com/office/drawing/2014/main" id="{00000000-0008-0000-0400-000088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61" name="Button 649" hidden="1">
              <a:extLst>
                <a:ext uri="{63B3BB69-23CF-44E3-9099-C40C66FF867C}">
                  <a14:compatExt spid="_x0000_s13961"/>
                </a:ext>
                <a:ext uri="{FF2B5EF4-FFF2-40B4-BE49-F238E27FC236}">
                  <a16:creationId xmlns:a16="http://schemas.microsoft.com/office/drawing/2014/main" id="{00000000-0008-0000-0400-000089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62" name="Button 650" hidden="1">
              <a:extLst>
                <a:ext uri="{63B3BB69-23CF-44E3-9099-C40C66FF867C}">
                  <a14:compatExt spid="_x0000_s13962"/>
                </a:ext>
                <a:ext uri="{FF2B5EF4-FFF2-40B4-BE49-F238E27FC236}">
                  <a16:creationId xmlns:a16="http://schemas.microsoft.com/office/drawing/2014/main" id="{00000000-0008-0000-0400-00008A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63" name="Button 651" hidden="1">
              <a:extLst>
                <a:ext uri="{63B3BB69-23CF-44E3-9099-C40C66FF867C}">
                  <a14:compatExt spid="_x0000_s13963"/>
                </a:ext>
                <a:ext uri="{FF2B5EF4-FFF2-40B4-BE49-F238E27FC236}">
                  <a16:creationId xmlns:a16="http://schemas.microsoft.com/office/drawing/2014/main" id="{00000000-0008-0000-0400-00008B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64" name="Button 652" hidden="1">
              <a:extLst>
                <a:ext uri="{63B3BB69-23CF-44E3-9099-C40C66FF867C}">
                  <a14:compatExt spid="_x0000_s13964"/>
                </a:ext>
                <a:ext uri="{FF2B5EF4-FFF2-40B4-BE49-F238E27FC236}">
                  <a16:creationId xmlns:a16="http://schemas.microsoft.com/office/drawing/2014/main" id="{00000000-0008-0000-0400-00008C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65" name="Button 653" hidden="1">
              <a:extLst>
                <a:ext uri="{63B3BB69-23CF-44E3-9099-C40C66FF867C}">
                  <a14:compatExt spid="_x0000_s13965"/>
                </a:ext>
                <a:ext uri="{FF2B5EF4-FFF2-40B4-BE49-F238E27FC236}">
                  <a16:creationId xmlns:a16="http://schemas.microsoft.com/office/drawing/2014/main" id="{00000000-0008-0000-0400-00008D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66" name="Button 654" hidden="1">
              <a:extLst>
                <a:ext uri="{63B3BB69-23CF-44E3-9099-C40C66FF867C}">
                  <a14:compatExt spid="_x0000_s13966"/>
                </a:ext>
                <a:ext uri="{FF2B5EF4-FFF2-40B4-BE49-F238E27FC236}">
                  <a16:creationId xmlns:a16="http://schemas.microsoft.com/office/drawing/2014/main" id="{00000000-0008-0000-0400-00008E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67" name="Button 655" hidden="1">
              <a:extLst>
                <a:ext uri="{63B3BB69-23CF-44E3-9099-C40C66FF867C}">
                  <a14:compatExt spid="_x0000_s13967"/>
                </a:ext>
                <a:ext uri="{FF2B5EF4-FFF2-40B4-BE49-F238E27FC236}">
                  <a16:creationId xmlns:a16="http://schemas.microsoft.com/office/drawing/2014/main" id="{00000000-0008-0000-0400-00008F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68" name="Button 656" hidden="1">
              <a:extLst>
                <a:ext uri="{63B3BB69-23CF-44E3-9099-C40C66FF867C}">
                  <a14:compatExt spid="_x0000_s13968"/>
                </a:ext>
                <a:ext uri="{FF2B5EF4-FFF2-40B4-BE49-F238E27FC236}">
                  <a16:creationId xmlns:a16="http://schemas.microsoft.com/office/drawing/2014/main" id="{00000000-0008-0000-0400-000090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69" name="Button 657" hidden="1">
              <a:extLst>
                <a:ext uri="{63B3BB69-23CF-44E3-9099-C40C66FF867C}">
                  <a14:compatExt spid="_x0000_s13969"/>
                </a:ext>
                <a:ext uri="{FF2B5EF4-FFF2-40B4-BE49-F238E27FC236}">
                  <a16:creationId xmlns:a16="http://schemas.microsoft.com/office/drawing/2014/main" id="{00000000-0008-0000-0400-000091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70" name="Button 658" hidden="1">
              <a:extLst>
                <a:ext uri="{63B3BB69-23CF-44E3-9099-C40C66FF867C}">
                  <a14:compatExt spid="_x0000_s13970"/>
                </a:ext>
                <a:ext uri="{FF2B5EF4-FFF2-40B4-BE49-F238E27FC236}">
                  <a16:creationId xmlns:a16="http://schemas.microsoft.com/office/drawing/2014/main" id="{00000000-0008-0000-0400-000092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71" name="Button 659" hidden="1">
              <a:extLst>
                <a:ext uri="{63B3BB69-23CF-44E3-9099-C40C66FF867C}">
                  <a14:compatExt spid="_x0000_s13971"/>
                </a:ext>
                <a:ext uri="{FF2B5EF4-FFF2-40B4-BE49-F238E27FC236}">
                  <a16:creationId xmlns:a16="http://schemas.microsoft.com/office/drawing/2014/main" id="{00000000-0008-0000-0400-000093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72" name="Button 660" hidden="1">
              <a:extLst>
                <a:ext uri="{63B3BB69-23CF-44E3-9099-C40C66FF867C}">
                  <a14:compatExt spid="_x0000_s13972"/>
                </a:ext>
                <a:ext uri="{FF2B5EF4-FFF2-40B4-BE49-F238E27FC236}">
                  <a16:creationId xmlns:a16="http://schemas.microsoft.com/office/drawing/2014/main" id="{00000000-0008-0000-0400-000094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73" name="Button 661" hidden="1">
              <a:extLst>
                <a:ext uri="{63B3BB69-23CF-44E3-9099-C40C66FF867C}">
                  <a14:compatExt spid="_x0000_s13973"/>
                </a:ext>
                <a:ext uri="{FF2B5EF4-FFF2-40B4-BE49-F238E27FC236}">
                  <a16:creationId xmlns:a16="http://schemas.microsoft.com/office/drawing/2014/main" id="{00000000-0008-0000-0400-000095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74" name="Button 662" hidden="1">
              <a:extLst>
                <a:ext uri="{63B3BB69-23CF-44E3-9099-C40C66FF867C}">
                  <a14:compatExt spid="_x0000_s13974"/>
                </a:ext>
                <a:ext uri="{FF2B5EF4-FFF2-40B4-BE49-F238E27FC236}">
                  <a16:creationId xmlns:a16="http://schemas.microsoft.com/office/drawing/2014/main" id="{00000000-0008-0000-0400-000096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75" name="Button 663" hidden="1">
              <a:extLst>
                <a:ext uri="{63B3BB69-23CF-44E3-9099-C40C66FF867C}">
                  <a14:compatExt spid="_x0000_s13975"/>
                </a:ext>
                <a:ext uri="{FF2B5EF4-FFF2-40B4-BE49-F238E27FC236}">
                  <a16:creationId xmlns:a16="http://schemas.microsoft.com/office/drawing/2014/main" id="{00000000-0008-0000-0400-000097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76" name="Button 664" hidden="1">
              <a:extLst>
                <a:ext uri="{63B3BB69-23CF-44E3-9099-C40C66FF867C}">
                  <a14:compatExt spid="_x0000_s13976"/>
                </a:ext>
                <a:ext uri="{FF2B5EF4-FFF2-40B4-BE49-F238E27FC236}">
                  <a16:creationId xmlns:a16="http://schemas.microsoft.com/office/drawing/2014/main" id="{00000000-0008-0000-0400-000098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77" name="Button 665" hidden="1">
              <a:extLst>
                <a:ext uri="{63B3BB69-23CF-44E3-9099-C40C66FF867C}">
                  <a14:compatExt spid="_x0000_s13977"/>
                </a:ext>
                <a:ext uri="{FF2B5EF4-FFF2-40B4-BE49-F238E27FC236}">
                  <a16:creationId xmlns:a16="http://schemas.microsoft.com/office/drawing/2014/main" id="{00000000-0008-0000-0400-000099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78" name="Button 666" hidden="1">
              <a:extLst>
                <a:ext uri="{63B3BB69-23CF-44E3-9099-C40C66FF867C}">
                  <a14:compatExt spid="_x0000_s13978"/>
                </a:ext>
                <a:ext uri="{FF2B5EF4-FFF2-40B4-BE49-F238E27FC236}">
                  <a16:creationId xmlns:a16="http://schemas.microsoft.com/office/drawing/2014/main" id="{00000000-0008-0000-0400-00009A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79" name="Button 667" hidden="1">
              <a:extLst>
                <a:ext uri="{63B3BB69-23CF-44E3-9099-C40C66FF867C}">
                  <a14:compatExt spid="_x0000_s13979"/>
                </a:ext>
                <a:ext uri="{FF2B5EF4-FFF2-40B4-BE49-F238E27FC236}">
                  <a16:creationId xmlns:a16="http://schemas.microsoft.com/office/drawing/2014/main" id="{00000000-0008-0000-0400-00009B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80" name="Button 668" hidden="1">
              <a:extLst>
                <a:ext uri="{63B3BB69-23CF-44E3-9099-C40C66FF867C}">
                  <a14:compatExt spid="_x0000_s13980"/>
                </a:ext>
                <a:ext uri="{FF2B5EF4-FFF2-40B4-BE49-F238E27FC236}">
                  <a16:creationId xmlns:a16="http://schemas.microsoft.com/office/drawing/2014/main" id="{00000000-0008-0000-0400-00009C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81" name="Button 669" hidden="1">
              <a:extLst>
                <a:ext uri="{63B3BB69-23CF-44E3-9099-C40C66FF867C}">
                  <a14:compatExt spid="_x0000_s13981"/>
                </a:ext>
                <a:ext uri="{FF2B5EF4-FFF2-40B4-BE49-F238E27FC236}">
                  <a16:creationId xmlns:a16="http://schemas.microsoft.com/office/drawing/2014/main" id="{00000000-0008-0000-0400-00009D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82" name="Button 670" hidden="1">
              <a:extLst>
                <a:ext uri="{63B3BB69-23CF-44E3-9099-C40C66FF867C}">
                  <a14:compatExt spid="_x0000_s13982"/>
                </a:ext>
                <a:ext uri="{FF2B5EF4-FFF2-40B4-BE49-F238E27FC236}">
                  <a16:creationId xmlns:a16="http://schemas.microsoft.com/office/drawing/2014/main" id="{00000000-0008-0000-0400-00009E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83" name="Button 671" hidden="1">
              <a:extLst>
                <a:ext uri="{63B3BB69-23CF-44E3-9099-C40C66FF867C}">
                  <a14:compatExt spid="_x0000_s13983"/>
                </a:ext>
                <a:ext uri="{FF2B5EF4-FFF2-40B4-BE49-F238E27FC236}">
                  <a16:creationId xmlns:a16="http://schemas.microsoft.com/office/drawing/2014/main" id="{00000000-0008-0000-0400-00009F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84" name="Button 672" hidden="1">
              <a:extLst>
                <a:ext uri="{63B3BB69-23CF-44E3-9099-C40C66FF867C}">
                  <a14:compatExt spid="_x0000_s13984"/>
                </a:ext>
                <a:ext uri="{FF2B5EF4-FFF2-40B4-BE49-F238E27FC236}">
                  <a16:creationId xmlns:a16="http://schemas.microsoft.com/office/drawing/2014/main" id="{00000000-0008-0000-0400-0000A0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85" name="Button 673" hidden="1">
              <a:extLst>
                <a:ext uri="{63B3BB69-23CF-44E3-9099-C40C66FF867C}">
                  <a14:compatExt spid="_x0000_s13985"/>
                </a:ext>
                <a:ext uri="{FF2B5EF4-FFF2-40B4-BE49-F238E27FC236}">
                  <a16:creationId xmlns:a16="http://schemas.microsoft.com/office/drawing/2014/main" id="{00000000-0008-0000-0400-0000A1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86" name="Button 674" hidden="1">
              <a:extLst>
                <a:ext uri="{63B3BB69-23CF-44E3-9099-C40C66FF867C}">
                  <a14:compatExt spid="_x0000_s13986"/>
                </a:ext>
                <a:ext uri="{FF2B5EF4-FFF2-40B4-BE49-F238E27FC236}">
                  <a16:creationId xmlns:a16="http://schemas.microsoft.com/office/drawing/2014/main" id="{00000000-0008-0000-0400-0000A2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87" name="Button 675" hidden="1">
              <a:extLst>
                <a:ext uri="{63B3BB69-23CF-44E3-9099-C40C66FF867C}">
                  <a14:compatExt spid="_x0000_s13987"/>
                </a:ext>
                <a:ext uri="{FF2B5EF4-FFF2-40B4-BE49-F238E27FC236}">
                  <a16:creationId xmlns:a16="http://schemas.microsoft.com/office/drawing/2014/main" id="{00000000-0008-0000-0400-0000A3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88" name="Button 676" hidden="1">
              <a:extLst>
                <a:ext uri="{63B3BB69-23CF-44E3-9099-C40C66FF867C}">
                  <a14:compatExt spid="_x0000_s13988"/>
                </a:ext>
                <a:ext uri="{FF2B5EF4-FFF2-40B4-BE49-F238E27FC236}">
                  <a16:creationId xmlns:a16="http://schemas.microsoft.com/office/drawing/2014/main" id="{00000000-0008-0000-0400-0000A4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89" name="Button 677" hidden="1">
              <a:extLst>
                <a:ext uri="{63B3BB69-23CF-44E3-9099-C40C66FF867C}">
                  <a14:compatExt spid="_x0000_s13989"/>
                </a:ext>
                <a:ext uri="{FF2B5EF4-FFF2-40B4-BE49-F238E27FC236}">
                  <a16:creationId xmlns:a16="http://schemas.microsoft.com/office/drawing/2014/main" id="{00000000-0008-0000-0400-0000A5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90" name="Button 678" hidden="1">
              <a:extLst>
                <a:ext uri="{63B3BB69-23CF-44E3-9099-C40C66FF867C}">
                  <a14:compatExt spid="_x0000_s13990"/>
                </a:ext>
                <a:ext uri="{FF2B5EF4-FFF2-40B4-BE49-F238E27FC236}">
                  <a16:creationId xmlns:a16="http://schemas.microsoft.com/office/drawing/2014/main" id="{00000000-0008-0000-0400-0000A6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91" name="Button 679" hidden="1">
              <a:extLst>
                <a:ext uri="{63B3BB69-23CF-44E3-9099-C40C66FF867C}">
                  <a14:compatExt spid="_x0000_s13991"/>
                </a:ext>
                <a:ext uri="{FF2B5EF4-FFF2-40B4-BE49-F238E27FC236}">
                  <a16:creationId xmlns:a16="http://schemas.microsoft.com/office/drawing/2014/main" id="{00000000-0008-0000-0400-0000A7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92" name="Button 680" hidden="1">
              <a:extLst>
                <a:ext uri="{63B3BB69-23CF-44E3-9099-C40C66FF867C}">
                  <a14:compatExt spid="_x0000_s13992"/>
                </a:ext>
                <a:ext uri="{FF2B5EF4-FFF2-40B4-BE49-F238E27FC236}">
                  <a16:creationId xmlns:a16="http://schemas.microsoft.com/office/drawing/2014/main" id="{00000000-0008-0000-0400-0000A8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93" name="Button 681" hidden="1">
              <a:extLst>
                <a:ext uri="{63B3BB69-23CF-44E3-9099-C40C66FF867C}">
                  <a14:compatExt spid="_x0000_s13993"/>
                </a:ext>
                <a:ext uri="{FF2B5EF4-FFF2-40B4-BE49-F238E27FC236}">
                  <a16:creationId xmlns:a16="http://schemas.microsoft.com/office/drawing/2014/main" id="{00000000-0008-0000-0400-0000A9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94" name="Button 682" hidden="1">
              <a:extLst>
                <a:ext uri="{63B3BB69-23CF-44E3-9099-C40C66FF867C}">
                  <a14:compatExt spid="_x0000_s13994"/>
                </a:ext>
                <a:ext uri="{FF2B5EF4-FFF2-40B4-BE49-F238E27FC236}">
                  <a16:creationId xmlns:a16="http://schemas.microsoft.com/office/drawing/2014/main" id="{00000000-0008-0000-0400-0000AA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95" name="Button 683" hidden="1">
              <a:extLst>
                <a:ext uri="{63B3BB69-23CF-44E3-9099-C40C66FF867C}">
                  <a14:compatExt spid="_x0000_s13995"/>
                </a:ext>
                <a:ext uri="{FF2B5EF4-FFF2-40B4-BE49-F238E27FC236}">
                  <a16:creationId xmlns:a16="http://schemas.microsoft.com/office/drawing/2014/main" id="{00000000-0008-0000-0400-0000AB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96" name="Button 684" hidden="1">
              <a:extLst>
                <a:ext uri="{63B3BB69-23CF-44E3-9099-C40C66FF867C}">
                  <a14:compatExt spid="_x0000_s13996"/>
                </a:ext>
                <a:ext uri="{FF2B5EF4-FFF2-40B4-BE49-F238E27FC236}">
                  <a16:creationId xmlns:a16="http://schemas.microsoft.com/office/drawing/2014/main" id="{00000000-0008-0000-0400-0000AC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97" name="Button 685" hidden="1">
              <a:extLst>
                <a:ext uri="{63B3BB69-23CF-44E3-9099-C40C66FF867C}">
                  <a14:compatExt spid="_x0000_s13997"/>
                </a:ext>
                <a:ext uri="{FF2B5EF4-FFF2-40B4-BE49-F238E27FC236}">
                  <a16:creationId xmlns:a16="http://schemas.microsoft.com/office/drawing/2014/main" id="{00000000-0008-0000-0400-0000AD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98" name="Button 686" hidden="1">
              <a:extLst>
                <a:ext uri="{63B3BB69-23CF-44E3-9099-C40C66FF867C}">
                  <a14:compatExt spid="_x0000_s13998"/>
                </a:ext>
                <a:ext uri="{FF2B5EF4-FFF2-40B4-BE49-F238E27FC236}">
                  <a16:creationId xmlns:a16="http://schemas.microsoft.com/office/drawing/2014/main" id="{00000000-0008-0000-0400-0000AE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3999" name="Button 687" hidden="1">
              <a:extLst>
                <a:ext uri="{63B3BB69-23CF-44E3-9099-C40C66FF867C}">
                  <a14:compatExt spid="_x0000_s13999"/>
                </a:ext>
                <a:ext uri="{FF2B5EF4-FFF2-40B4-BE49-F238E27FC236}">
                  <a16:creationId xmlns:a16="http://schemas.microsoft.com/office/drawing/2014/main" id="{00000000-0008-0000-0400-0000AF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00" name="Button 688" hidden="1">
              <a:extLst>
                <a:ext uri="{63B3BB69-23CF-44E3-9099-C40C66FF867C}">
                  <a14:compatExt spid="_x0000_s14000"/>
                </a:ext>
                <a:ext uri="{FF2B5EF4-FFF2-40B4-BE49-F238E27FC236}">
                  <a16:creationId xmlns:a16="http://schemas.microsoft.com/office/drawing/2014/main" id="{00000000-0008-0000-0400-0000B0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01" name="Button 689" hidden="1">
              <a:extLst>
                <a:ext uri="{63B3BB69-23CF-44E3-9099-C40C66FF867C}">
                  <a14:compatExt spid="_x0000_s14001"/>
                </a:ext>
                <a:ext uri="{FF2B5EF4-FFF2-40B4-BE49-F238E27FC236}">
                  <a16:creationId xmlns:a16="http://schemas.microsoft.com/office/drawing/2014/main" id="{00000000-0008-0000-0400-0000B1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02" name="Button 690" hidden="1">
              <a:extLst>
                <a:ext uri="{63B3BB69-23CF-44E3-9099-C40C66FF867C}">
                  <a14:compatExt spid="_x0000_s14002"/>
                </a:ext>
                <a:ext uri="{FF2B5EF4-FFF2-40B4-BE49-F238E27FC236}">
                  <a16:creationId xmlns:a16="http://schemas.microsoft.com/office/drawing/2014/main" id="{00000000-0008-0000-0400-0000B2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03" name="Button 691" hidden="1">
              <a:extLst>
                <a:ext uri="{63B3BB69-23CF-44E3-9099-C40C66FF867C}">
                  <a14:compatExt spid="_x0000_s14003"/>
                </a:ext>
                <a:ext uri="{FF2B5EF4-FFF2-40B4-BE49-F238E27FC236}">
                  <a16:creationId xmlns:a16="http://schemas.microsoft.com/office/drawing/2014/main" id="{00000000-0008-0000-0400-0000B3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04" name="Button 692" hidden="1">
              <a:extLst>
                <a:ext uri="{63B3BB69-23CF-44E3-9099-C40C66FF867C}">
                  <a14:compatExt spid="_x0000_s14004"/>
                </a:ext>
                <a:ext uri="{FF2B5EF4-FFF2-40B4-BE49-F238E27FC236}">
                  <a16:creationId xmlns:a16="http://schemas.microsoft.com/office/drawing/2014/main" id="{00000000-0008-0000-0400-0000B4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05" name="Button 693" hidden="1">
              <a:extLst>
                <a:ext uri="{63B3BB69-23CF-44E3-9099-C40C66FF867C}">
                  <a14:compatExt spid="_x0000_s14005"/>
                </a:ext>
                <a:ext uri="{FF2B5EF4-FFF2-40B4-BE49-F238E27FC236}">
                  <a16:creationId xmlns:a16="http://schemas.microsoft.com/office/drawing/2014/main" id="{00000000-0008-0000-0400-0000B5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06" name="Button 694" hidden="1">
              <a:extLst>
                <a:ext uri="{63B3BB69-23CF-44E3-9099-C40C66FF867C}">
                  <a14:compatExt spid="_x0000_s14006"/>
                </a:ext>
                <a:ext uri="{FF2B5EF4-FFF2-40B4-BE49-F238E27FC236}">
                  <a16:creationId xmlns:a16="http://schemas.microsoft.com/office/drawing/2014/main" id="{00000000-0008-0000-0400-0000B6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07" name="Button 695" hidden="1">
              <a:extLst>
                <a:ext uri="{63B3BB69-23CF-44E3-9099-C40C66FF867C}">
                  <a14:compatExt spid="_x0000_s14007"/>
                </a:ext>
                <a:ext uri="{FF2B5EF4-FFF2-40B4-BE49-F238E27FC236}">
                  <a16:creationId xmlns:a16="http://schemas.microsoft.com/office/drawing/2014/main" id="{00000000-0008-0000-0400-0000B7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08" name="Button 696" hidden="1">
              <a:extLst>
                <a:ext uri="{63B3BB69-23CF-44E3-9099-C40C66FF867C}">
                  <a14:compatExt spid="_x0000_s14008"/>
                </a:ext>
                <a:ext uri="{FF2B5EF4-FFF2-40B4-BE49-F238E27FC236}">
                  <a16:creationId xmlns:a16="http://schemas.microsoft.com/office/drawing/2014/main" id="{00000000-0008-0000-0400-0000B8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09" name="Button 697" hidden="1">
              <a:extLst>
                <a:ext uri="{63B3BB69-23CF-44E3-9099-C40C66FF867C}">
                  <a14:compatExt spid="_x0000_s14009"/>
                </a:ext>
                <a:ext uri="{FF2B5EF4-FFF2-40B4-BE49-F238E27FC236}">
                  <a16:creationId xmlns:a16="http://schemas.microsoft.com/office/drawing/2014/main" id="{00000000-0008-0000-0400-0000B9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10" name="Button 698" hidden="1">
              <a:extLst>
                <a:ext uri="{63B3BB69-23CF-44E3-9099-C40C66FF867C}">
                  <a14:compatExt spid="_x0000_s14010"/>
                </a:ext>
                <a:ext uri="{FF2B5EF4-FFF2-40B4-BE49-F238E27FC236}">
                  <a16:creationId xmlns:a16="http://schemas.microsoft.com/office/drawing/2014/main" id="{00000000-0008-0000-0400-0000BA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11" name="Button 699" hidden="1">
              <a:extLst>
                <a:ext uri="{63B3BB69-23CF-44E3-9099-C40C66FF867C}">
                  <a14:compatExt spid="_x0000_s14011"/>
                </a:ext>
                <a:ext uri="{FF2B5EF4-FFF2-40B4-BE49-F238E27FC236}">
                  <a16:creationId xmlns:a16="http://schemas.microsoft.com/office/drawing/2014/main" id="{00000000-0008-0000-0400-0000BB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12" name="Button 700" hidden="1">
              <a:extLst>
                <a:ext uri="{63B3BB69-23CF-44E3-9099-C40C66FF867C}">
                  <a14:compatExt spid="_x0000_s14012"/>
                </a:ext>
                <a:ext uri="{FF2B5EF4-FFF2-40B4-BE49-F238E27FC236}">
                  <a16:creationId xmlns:a16="http://schemas.microsoft.com/office/drawing/2014/main" id="{00000000-0008-0000-0400-0000BC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13" name="Button 701" hidden="1">
              <a:extLst>
                <a:ext uri="{63B3BB69-23CF-44E3-9099-C40C66FF867C}">
                  <a14:compatExt spid="_x0000_s14013"/>
                </a:ext>
                <a:ext uri="{FF2B5EF4-FFF2-40B4-BE49-F238E27FC236}">
                  <a16:creationId xmlns:a16="http://schemas.microsoft.com/office/drawing/2014/main" id="{00000000-0008-0000-0400-0000BD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14" name="Button 702" hidden="1">
              <a:extLst>
                <a:ext uri="{63B3BB69-23CF-44E3-9099-C40C66FF867C}">
                  <a14:compatExt spid="_x0000_s14014"/>
                </a:ext>
                <a:ext uri="{FF2B5EF4-FFF2-40B4-BE49-F238E27FC236}">
                  <a16:creationId xmlns:a16="http://schemas.microsoft.com/office/drawing/2014/main" id="{00000000-0008-0000-0400-0000BE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15" name="Button 703" hidden="1">
              <a:extLst>
                <a:ext uri="{63B3BB69-23CF-44E3-9099-C40C66FF867C}">
                  <a14:compatExt spid="_x0000_s14015"/>
                </a:ext>
                <a:ext uri="{FF2B5EF4-FFF2-40B4-BE49-F238E27FC236}">
                  <a16:creationId xmlns:a16="http://schemas.microsoft.com/office/drawing/2014/main" id="{00000000-0008-0000-0400-0000BF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16" name="Button 704" hidden="1">
              <a:extLst>
                <a:ext uri="{63B3BB69-23CF-44E3-9099-C40C66FF867C}">
                  <a14:compatExt spid="_x0000_s14016"/>
                </a:ext>
                <a:ext uri="{FF2B5EF4-FFF2-40B4-BE49-F238E27FC236}">
                  <a16:creationId xmlns:a16="http://schemas.microsoft.com/office/drawing/2014/main" id="{00000000-0008-0000-0400-0000C0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17" name="Button 705" hidden="1">
              <a:extLst>
                <a:ext uri="{63B3BB69-23CF-44E3-9099-C40C66FF867C}">
                  <a14:compatExt spid="_x0000_s14017"/>
                </a:ext>
                <a:ext uri="{FF2B5EF4-FFF2-40B4-BE49-F238E27FC236}">
                  <a16:creationId xmlns:a16="http://schemas.microsoft.com/office/drawing/2014/main" id="{00000000-0008-0000-0400-0000C1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18" name="Button 706" hidden="1">
              <a:extLst>
                <a:ext uri="{63B3BB69-23CF-44E3-9099-C40C66FF867C}">
                  <a14:compatExt spid="_x0000_s14018"/>
                </a:ext>
                <a:ext uri="{FF2B5EF4-FFF2-40B4-BE49-F238E27FC236}">
                  <a16:creationId xmlns:a16="http://schemas.microsoft.com/office/drawing/2014/main" id="{00000000-0008-0000-0400-0000C2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19" name="Button 707" hidden="1">
              <a:extLst>
                <a:ext uri="{63B3BB69-23CF-44E3-9099-C40C66FF867C}">
                  <a14:compatExt spid="_x0000_s14019"/>
                </a:ext>
                <a:ext uri="{FF2B5EF4-FFF2-40B4-BE49-F238E27FC236}">
                  <a16:creationId xmlns:a16="http://schemas.microsoft.com/office/drawing/2014/main" id="{00000000-0008-0000-0400-0000C3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20" name="Button 708" hidden="1">
              <a:extLst>
                <a:ext uri="{63B3BB69-23CF-44E3-9099-C40C66FF867C}">
                  <a14:compatExt spid="_x0000_s14020"/>
                </a:ext>
                <a:ext uri="{FF2B5EF4-FFF2-40B4-BE49-F238E27FC236}">
                  <a16:creationId xmlns:a16="http://schemas.microsoft.com/office/drawing/2014/main" id="{00000000-0008-0000-0400-0000C4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21" name="Button 709" hidden="1">
              <a:extLst>
                <a:ext uri="{63B3BB69-23CF-44E3-9099-C40C66FF867C}">
                  <a14:compatExt spid="_x0000_s14021"/>
                </a:ext>
                <a:ext uri="{FF2B5EF4-FFF2-40B4-BE49-F238E27FC236}">
                  <a16:creationId xmlns:a16="http://schemas.microsoft.com/office/drawing/2014/main" id="{00000000-0008-0000-0400-0000C5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22" name="Button 710" hidden="1">
              <a:extLst>
                <a:ext uri="{63B3BB69-23CF-44E3-9099-C40C66FF867C}">
                  <a14:compatExt spid="_x0000_s14022"/>
                </a:ext>
                <a:ext uri="{FF2B5EF4-FFF2-40B4-BE49-F238E27FC236}">
                  <a16:creationId xmlns:a16="http://schemas.microsoft.com/office/drawing/2014/main" id="{00000000-0008-0000-0400-0000C6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23" name="Button 711" hidden="1">
              <a:extLst>
                <a:ext uri="{63B3BB69-23CF-44E3-9099-C40C66FF867C}">
                  <a14:compatExt spid="_x0000_s14023"/>
                </a:ext>
                <a:ext uri="{FF2B5EF4-FFF2-40B4-BE49-F238E27FC236}">
                  <a16:creationId xmlns:a16="http://schemas.microsoft.com/office/drawing/2014/main" id="{00000000-0008-0000-0400-0000C7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24" name="Button 712" hidden="1">
              <a:extLst>
                <a:ext uri="{63B3BB69-23CF-44E3-9099-C40C66FF867C}">
                  <a14:compatExt spid="_x0000_s14024"/>
                </a:ext>
                <a:ext uri="{FF2B5EF4-FFF2-40B4-BE49-F238E27FC236}">
                  <a16:creationId xmlns:a16="http://schemas.microsoft.com/office/drawing/2014/main" id="{00000000-0008-0000-0400-0000C8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25" name="Button 713" hidden="1">
              <a:extLst>
                <a:ext uri="{63B3BB69-23CF-44E3-9099-C40C66FF867C}">
                  <a14:compatExt spid="_x0000_s14025"/>
                </a:ext>
                <a:ext uri="{FF2B5EF4-FFF2-40B4-BE49-F238E27FC236}">
                  <a16:creationId xmlns:a16="http://schemas.microsoft.com/office/drawing/2014/main" id="{00000000-0008-0000-0400-0000C9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26" name="Button 714" hidden="1">
              <a:extLst>
                <a:ext uri="{63B3BB69-23CF-44E3-9099-C40C66FF867C}">
                  <a14:compatExt spid="_x0000_s14026"/>
                </a:ext>
                <a:ext uri="{FF2B5EF4-FFF2-40B4-BE49-F238E27FC236}">
                  <a16:creationId xmlns:a16="http://schemas.microsoft.com/office/drawing/2014/main" id="{00000000-0008-0000-0400-0000CA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27" name="Button 715" hidden="1">
              <a:extLst>
                <a:ext uri="{63B3BB69-23CF-44E3-9099-C40C66FF867C}">
                  <a14:compatExt spid="_x0000_s14027"/>
                </a:ext>
                <a:ext uri="{FF2B5EF4-FFF2-40B4-BE49-F238E27FC236}">
                  <a16:creationId xmlns:a16="http://schemas.microsoft.com/office/drawing/2014/main" id="{00000000-0008-0000-0400-0000CB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28" name="Button 716" hidden="1">
              <a:extLst>
                <a:ext uri="{63B3BB69-23CF-44E3-9099-C40C66FF867C}">
                  <a14:compatExt spid="_x0000_s14028"/>
                </a:ext>
                <a:ext uri="{FF2B5EF4-FFF2-40B4-BE49-F238E27FC236}">
                  <a16:creationId xmlns:a16="http://schemas.microsoft.com/office/drawing/2014/main" id="{00000000-0008-0000-0400-0000CC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29" name="Button 717" hidden="1">
              <a:extLst>
                <a:ext uri="{63B3BB69-23CF-44E3-9099-C40C66FF867C}">
                  <a14:compatExt spid="_x0000_s14029"/>
                </a:ext>
                <a:ext uri="{FF2B5EF4-FFF2-40B4-BE49-F238E27FC236}">
                  <a16:creationId xmlns:a16="http://schemas.microsoft.com/office/drawing/2014/main" id="{00000000-0008-0000-0400-0000CD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30" name="Button 718" hidden="1">
              <a:extLst>
                <a:ext uri="{63B3BB69-23CF-44E3-9099-C40C66FF867C}">
                  <a14:compatExt spid="_x0000_s14030"/>
                </a:ext>
                <a:ext uri="{FF2B5EF4-FFF2-40B4-BE49-F238E27FC236}">
                  <a16:creationId xmlns:a16="http://schemas.microsoft.com/office/drawing/2014/main" id="{00000000-0008-0000-0400-0000CE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31" name="Button 719" hidden="1">
              <a:extLst>
                <a:ext uri="{63B3BB69-23CF-44E3-9099-C40C66FF867C}">
                  <a14:compatExt spid="_x0000_s14031"/>
                </a:ext>
                <a:ext uri="{FF2B5EF4-FFF2-40B4-BE49-F238E27FC236}">
                  <a16:creationId xmlns:a16="http://schemas.microsoft.com/office/drawing/2014/main" id="{00000000-0008-0000-0400-0000CF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32" name="Button 720" hidden="1">
              <a:extLst>
                <a:ext uri="{63B3BB69-23CF-44E3-9099-C40C66FF867C}">
                  <a14:compatExt spid="_x0000_s14032"/>
                </a:ext>
                <a:ext uri="{FF2B5EF4-FFF2-40B4-BE49-F238E27FC236}">
                  <a16:creationId xmlns:a16="http://schemas.microsoft.com/office/drawing/2014/main" id="{00000000-0008-0000-0400-0000D0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33" name="Button 721" hidden="1">
              <a:extLst>
                <a:ext uri="{63B3BB69-23CF-44E3-9099-C40C66FF867C}">
                  <a14:compatExt spid="_x0000_s14033"/>
                </a:ext>
                <a:ext uri="{FF2B5EF4-FFF2-40B4-BE49-F238E27FC236}">
                  <a16:creationId xmlns:a16="http://schemas.microsoft.com/office/drawing/2014/main" id="{00000000-0008-0000-0400-0000D1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34" name="Button 722" hidden="1">
              <a:extLst>
                <a:ext uri="{63B3BB69-23CF-44E3-9099-C40C66FF867C}">
                  <a14:compatExt spid="_x0000_s14034"/>
                </a:ext>
                <a:ext uri="{FF2B5EF4-FFF2-40B4-BE49-F238E27FC236}">
                  <a16:creationId xmlns:a16="http://schemas.microsoft.com/office/drawing/2014/main" id="{00000000-0008-0000-0400-0000D2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35" name="Button 723" hidden="1">
              <a:extLst>
                <a:ext uri="{63B3BB69-23CF-44E3-9099-C40C66FF867C}">
                  <a14:compatExt spid="_x0000_s14035"/>
                </a:ext>
                <a:ext uri="{FF2B5EF4-FFF2-40B4-BE49-F238E27FC236}">
                  <a16:creationId xmlns:a16="http://schemas.microsoft.com/office/drawing/2014/main" id="{00000000-0008-0000-0400-0000D3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36" name="Button 724" hidden="1">
              <a:extLst>
                <a:ext uri="{63B3BB69-23CF-44E3-9099-C40C66FF867C}">
                  <a14:compatExt spid="_x0000_s14036"/>
                </a:ext>
                <a:ext uri="{FF2B5EF4-FFF2-40B4-BE49-F238E27FC236}">
                  <a16:creationId xmlns:a16="http://schemas.microsoft.com/office/drawing/2014/main" id="{00000000-0008-0000-0400-0000D4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37" name="Button 725" hidden="1">
              <a:extLst>
                <a:ext uri="{63B3BB69-23CF-44E3-9099-C40C66FF867C}">
                  <a14:compatExt spid="_x0000_s14037"/>
                </a:ext>
                <a:ext uri="{FF2B5EF4-FFF2-40B4-BE49-F238E27FC236}">
                  <a16:creationId xmlns:a16="http://schemas.microsoft.com/office/drawing/2014/main" id="{00000000-0008-0000-0400-0000D5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38" name="Button 726" hidden="1">
              <a:extLst>
                <a:ext uri="{63B3BB69-23CF-44E3-9099-C40C66FF867C}">
                  <a14:compatExt spid="_x0000_s14038"/>
                </a:ext>
                <a:ext uri="{FF2B5EF4-FFF2-40B4-BE49-F238E27FC236}">
                  <a16:creationId xmlns:a16="http://schemas.microsoft.com/office/drawing/2014/main" id="{00000000-0008-0000-0400-0000D6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39" name="Button 727" hidden="1">
              <a:extLst>
                <a:ext uri="{63B3BB69-23CF-44E3-9099-C40C66FF867C}">
                  <a14:compatExt spid="_x0000_s14039"/>
                </a:ext>
                <a:ext uri="{FF2B5EF4-FFF2-40B4-BE49-F238E27FC236}">
                  <a16:creationId xmlns:a16="http://schemas.microsoft.com/office/drawing/2014/main" id="{00000000-0008-0000-0400-0000D7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40" name="Button 728" hidden="1">
              <a:extLst>
                <a:ext uri="{63B3BB69-23CF-44E3-9099-C40C66FF867C}">
                  <a14:compatExt spid="_x0000_s14040"/>
                </a:ext>
                <a:ext uri="{FF2B5EF4-FFF2-40B4-BE49-F238E27FC236}">
                  <a16:creationId xmlns:a16="http://schemas.microsoft.com/office/drawing/2014/main" id="{00000000-0008-0000-0400-0000D8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41" name="Button 729" hidden="1">
              <a:extLst>
                <a:ext uri="{63B3BB69-23CF-44E3-9099-C40C66FF867C}">
                  <a14:compatExt spid="_x0000_s14041"/>
                </a:ext>
                <a:ext uri="{FF2B5EF4-FFF2-40B4-BE49-F238E27FC236}">
                  <a16:creationId xmlns:a16="http://schemas.microsoft.com/office/drawing/2014/main" id="{00000000-0008-0000-0400-0000D9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42" name="Button 730" hidden="1">
              <a:extLst>
                <a:ext uri="{63B3BB69-23CF-44E3-9099-C40C66FF867C}">
                  <a14:compatExt spid="_x0000_s14042"/>
                </a:ext>
                <a:ext uri="{FF2B5EF4-FFF2-40B4-BE49-F238E27FC236}">
                  <a16:creationId xmlns:a16="http://schemas.microsoft.com/office/drawing/2014/main" id="{00000000-0008-0000-0400-0000DA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43" name="Button 731" hidden="1">
              <a:extLst>
                <a:ext uri="{63B3BB69-23CF-44E3-9099-C40C66FF867C}">
                  <a14:compatExt spid="_x0000_s14043"/>
                </a:ext>
                <a:ext uri="{FF2B5EF4-FFF2-40B4-BE49-F238E27FC236}">
                  <a16:creationId xmlns:a16="http://schemas.microsoft.com/office/drawing/2014/main" id="{00000000-0008-0000-0400-0000DB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44" name="Button 732" hidden="1">
              <a:extLst>
                <a:ext uri="{63B3BB69-23CF-44E3-9099-C40C66FF867C}">
                  <a14:compatExt spid="_x0000_s14044"/>
                </a:ext>
                <a:ext uri="{FF2B5EF4-FFF2-40B4-BE49-F238E27FC236}">
                  <a16:creationId xmlns:a16="http://schemas.microsoft.com/office/drawing/2014/main" id="{00000000-0008-0000-0400-0000DC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45" name="Button 733" hidden="1">
              <a:extLst>
                <a:ext uri="{63B3BB69-23CF-44E3-9099-C40C66FF867C}">
                  <a14:compatExt spid="_x0000_s14045"/>
                </a:ext>
                <a:ext uri="{FF2B5EF4-FFF2-40B4-BE49-F238E27FC236}">
                  <a16:creationId xmlns:a16="http://schemas.microsoft.com/office/drawing/2014/main" id="{00000000-0008-0000-0400-0000DD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46" name="Button 734" hidden="1">
              <a:extLst>
                <a:ext uri="{63B3BB69-23CF-44E3-9099-C40C66FF867C}">
                  <a14:compatExt spid="_x0000_s14046"/>
                </a:ext>
                <a:ext uri="{FF2B5EF4-FFF2-40B4-BE49-F238E27FC236}">
                  <a16:creationId xmlns:a16="http://schemas.microsoft.com/office/drawing/2014/main" id="{00000000-0008-0000-0400-0000DE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47" name="Button 735" hidden="1">
              <a:extLst>
                <a:ext uri="{63B3BB69-23CF-44E3-9099-C40C66FF867C}">
                  <a14:compatExt spid="_x0000_s14047"/>
                </a:ext>
                <a:ext uri="{FF2B5EF4-FFF2-40B4-BE49-F238E27FC236}">
                  <a16:creationId xmlns:a16="http://schemas.microsoft.com/office/drawing/2014/main" id="{00000000-0008-0000-0400-0000DF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48" name="Button 736" hidden="1">
              <a:extLst>
                <a:ext uri="{63B3BB69-23CF-44E3-9099-C40C66FF867C}">
                  <a14:compatExt spid="_x0000_s14048"/>
                </a:ext>
                <a:ext uri="{FF2B5EF4-FFF2-40B4-BE49-F238E27FC236}">
                  <a16:creationId xmlns:a16="http://schemas.microsoft.com/office/drawing/2014/main" id="{00000000-0008-0000-0400-0000E0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49" name="Button 737" hidden="1">
              <a:extLst>
                <a:ext uri="{63B3BB69-23CF-44E3-9099-C40C66FF867C}">
                  <a14:compatExt spid="_x0000_s14049"/>
                </a:ext>
                <a:ext uri="{FF2B5EF4-FFF2-40B4-BE49-F238E27FC236}">
                  <a16:creationId xmlns:a16="http://schemas.microsoft.com/office/drawing/2014/main" id="{00000000-0008-0000-0400-0000E1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50" name="Button 738" hidden="1">
              <a:extLst>
                <a:ext uri="{63B3BB69-23CF-44E3-9099-C40C66FF867C}">
                  <a14:compatExt spid="_x0000_s14050"/>
                </a:ext>
                <a:ext uri="{FF2B5EF4-FFF2-40B4-BE49-F238E27FC236}">
                  <a16:creationId xmlns:a16="http://schemas.microsoft.com/office/drawing/2014/main" id="{00000000-0008-0000-0400-0000E2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51" name="Button 739" hidden="1">
              <a:extLst>
                <a:ext uri="{63B3BB69-23CF-44E3-9099-C40C66FF867C}">
                  <a14:compatExt spid="_x0000_s14051"/>
                </a:ext>
                <a:ext uri="{FF2B5EF4-FFF2-40B4-BE49-F238E27FC236}">
                  <a16:creationId xmlns:a16="http://schemas.microsoft.com/office/drawing/2014/main" id="{00000000-0008-0000-0400-0000E3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52" name="Button 740" hidden="1">
              <a:extLst>
                <a:ext uri="{63B3BB69-23CF-44E3-9099-C40C66FF867C}">
                  <a14:compatExt spid="_x0000_s14052"/>
                </a:ext>
                <a:ext uri="{FF2B5EF4-FFF2-40B4-BE49-F238E27FC236}">
                  <a16:creationId xmlns:a16="http://schemas.microsoft.com/office/drawing/2014/main" id="{00000000-0008-0000-0400-0000E4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53" name="Button 741" hidden="1">
              <a:extLst>
                <a:ext uri="{63B3BB69-23CF-44E3-9099-C40C66FF867C}">
                  <a14:compatExt spid="_x0000_s14053"/>
                </a:ext>
                <a:ext uri="{FF2B5EF4-FFF2-40B4-BE49-F238E27FC236}">
                  <a16:creationId xmlns:a16="http://schemas.microsoft.com/office/drawing/2014/main" id="{00000000-0008-0000-0400-0000E5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54" name="Button 742" hidden="1">
              <a:extLst>
                <a:ext uri="{63B3BB69-23CF-44E3-9099-C40C66FF867C}">
                  <a14:compatExt spid="_x0000_s14054"/>
                </a:ext>
                <a:ext uri="{FF2B5EF4-FFF2-40B4-BE49-F238E27FC236}">
                  <a16:creationId xmlns:a16="http://schemas.microsoft.com/office/drawing/2014/main" id="{00000000-0008-0000-0400-0000E6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55" name="Button 743" hidden="1">
              <a:extLst>
                <a:ext uri="{63B3BB69-23CF-44E3-9099-C40C66FF867C}">
                  <a14:compatExt spid="_x0000_s14055"/>
                </a:ext>
                <a:ext uri="{FF2B5EF4-FFF2-40B4-BE49-F238E27FC236}">
                  <a16:creationId xmlns:a16="http://schemas.microsoft.com/office/drawing/2014/main" id="{00000000-0008-0000-0400-0000E7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56" name="Button 744" hidden="1">
              <a:extLst>
                <a:ext uri="{63B3BB69-23CF-44E3-9099-C40C66FF867C}">
                  <a14:compatExt spid="_x0000_s14056"/>
                </a:ext>
                <a:ext uri="{FF2B5EF4-FFF2-40B4-BE49-F238E27FC236}">
                  <a16:creationId xmlns:a16="http://schemas.microsoft.com/office/drawing/2014/main" id="{00000000-0008-0000-0400-0000E8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57" name="Button 745" hidden="1">
              <a:extLst>
                <a:ext uri="{63B3BB69-23CF-44E3-9099-C40C66FF867C}">
                  <a14:compatExt spid="_x0000_s14057"/>
                </a:ext>
                <a:ext uri="{FF2B5EF4-FFF2-40B4-BE49-F238E27FC236}">
                  <a16:creationId xmlns:a16="http://schemas.microsoft.com/office/drawing/2014/main" id="{00000000-0008-0000-0400-0000E9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58" name="Button 746" hidden="1">
              <a:extLst>
                <a:ext uri="{63B3BB69-23CF-44E3-9099-C40C66FF867C}">
                  <a14:compatExt spid="_x0000_s14058"/>
                </a:ext>
                <a:ext uri="{FF2B5EF4-FFF2-40B4-BE49-F238E27FC236}">
                  <a16:creationId xmlns:a16="http://schemas.microsoft.com/office/drawing/2014/main" id="{00000000-0008-0000-0400-0000EA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59" name="Button 747" hidden="1">
              <a:extLst>
                <a:ext uri="{63B3BB69-23CF-44E3-9099-C40C66FF867C}">
                  <a14:compatExt spid="_x0000_s14059"/>
                </a:ext>
                <a:ext uri="{FF2B5EF4-FFF2-40B4-BE49-F238E27FC236}">
                  <a16:creationId xmlns:a16="http://schemas.microsoft.com/office/drawing/2014/main" id="{00000000-0008-0000-0400-0000EB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60" name="Button 748" hidden="1">
              <a:extLst>
                <a:ext uri="{63B3BB69-23CF-44E3-9099-C40C66FF867C}">
                  <a14:compatExt spid="_x0000_s14060"/>
                </a:ext>
                <a:ext uri="{FF2B5EF4-FFF2-40B4-BE49-F238E27FC236}">
                  <a16:creationId xmlns:a16="http://schemas.microsoft.com/office/drawing/2014/main" id="{00000000-0008-0000-0400-0000EC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61" name="Button 749" hidden="1">
              <a:extLst>
                <a:ext uri="{63B3BB69-23CF-44E3-9099-C40C66FF867C}">
                  <a14:compatExt spid="_x0000_s14061"/>
                </a:ext>
                <a:ext uri="{FF2B5EF4-FFF2-40B4-BE49-F238E27FC236}">
                  <a16:creationId xmlns:a16="http://schemas.microsoft.com/office/drawing/2014/main" id="{00000000-0008-0000-0400-0000ED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62" name="Button 750" hidden="1">
              <a:extLst>
                <a:ext uri="{63B3BB69-23CF-44E3-9099-C40C66FF867C}">
                  <a14:compatExt spid="_x0000_s14062"/>
                </a:ext>
                <a:ext uri="{FF2B5EF4-FFF2-40B4-BE49-F238E27FC236}">
                  <a16:creationId xmlns:a16="http://schemas.microsoft.com/office/drawing/2014/main" id="{00000000-0008-0000-0400-0000EE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63" name="Button 751" hidden="1">
              <a:extLst>
                <a:ext uri="{63B3BB69-23CF-44E3-9099-C40C66FF867C}">
                  <a14:compatExt spid="_x0000_s14063"/>
                </a:ext>
                <a:ext uri="{FF2B5EF4-FFF2-40B4-BE49-F238E27FC236}">
                  <a16:creationId xmlns:a16="http://schemas.microsoft.com/office/drawing/2014/main" id="{00000000-0008-0000-0400-0000EF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64" name="Button 752" hidden="1">
              <a:extLst>
                <a:ext uri="{63B3BB69-23CF-44E3-9099-C40C66FF867C}">
                  <a14:compatExt spid="_x0000_s14064"/>
                </a:ext>
                <a:ext uri="{FF2B5EF4-FFF2-40B4-BE49-F238E27FC236}">
                  <a16:creationId xmlns:a16="http://schemas.microsoft.com/office/drawing/2014/main" id="{00000000-0008-0000-0400-0000F0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65" name="Button 753" hidden="1">
              <a:extLst>
                <a:ext uri="{63B3BB69-23CF-44E3-9099-C40C66FF867C}">
                  <a14:compatExt spid="_x0000_s14065"/>
                </a:ext>
                <a:ext uri="{FF2B5EF4-FFF2-40B4-BE49-F238E27FC236}">
                  <a16:creationId xmlns:a16="http://schemas.microsoft.com/office/drawing/2014/main" id="{00000000-0008-0000-0400-0000F1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66" name="Button 754" hidden="1">
              <a:extLst>
                <a:ext uri="{63B3BB69-23CF-44E3-9099-C40C66FF867C}">
                  <a14:compatExt spid="_x0000_s14066"/>
                </a:ext>
                <a:ext uri="{FF2B5EF4-FFF2-40B4-BE49-F238E27FC236}">
                  <a16:creationId xmlns:a16="http://schemas.microsoft.com/office/drawing/2014/main" id="{00000000-0008-0000-0400-0000F2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67" name="Button 755" hidden="1">
              <a:extLst>
                <a:ext uri="{63B3BB69-23CF-44E3-9099-C40C66FF867C}">
                  <a14:compatExt spid="_x0000_s14067"/>
                </a:ext>
                <a:ext uri="{FF2B5EF4-FFF2-40B4-BE49-F238E27FC236}">
                  <a16:creationId xmlns:a16="http://schemas.microsoft.com/office/drawing/2014/main" id="{00000000-0008-0000-0400-0000F3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68" name="Button 756" hidden="1">
              <a:extLst>
                <a:ext uri="{63B3BB69-23CF-44E3-9099-C40C66FF867C}">
                  <a14:compatExt spid="_x0000_s14068"/>
                </a:ext>
                <a:ext uri="{FF2B5EF4-FFF2-40B4-BE49-F238E27FC236}">
                  <a16:creationId xmlns:a16="http://schemas.microsoft.com/office/drawing/2014/main" id="{00000000-0008-0000-0400-0000F4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69" name="Button 757" hidden="1">
              <a:extLst>
                <a:ext uri="{63B3BB69-23CF-44E3-9099-C40C66FF867C}">
                  <a14:compatExt spid="_x0000_s14069"/>
                </a:ext>
                <a:ext uri="{FF2B5EF4-FFF2-40B4-BE49-F238E27FC236}">
                  <a16:creationId xmlns:a16="http://schemas.microsoft.com/office/drawing/2014/main" id="{00000000-0008-0000-0400-0000F5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70" name="Button 758" hidden="1">
              <a:extLst>
                <a:ext uri="{63B3BB69-23CF-44E3-9099-C40C66FF867C}">
                  <a14:compatExt spid="_x0000_s14070"/>
                </a:ext>
                <a:ext uri="{FF2B5EF4-FFF2-40B4-BE49-F238E27FC236}">
                  <a16:creationId xmlns:a16="http://schemas.microsoft.com/office/drawing/2014/main" id="{00000000-0008-0000-0400-0000F6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71" name="Button 759" hidden="1">
              <a:extLst>
                <a:ext uri="{63B3BB69-23CF-44E3-9099-C40C66FF867C}">
                  <a14:compatExt spid="_x0000_s14071"/>
                </a:ext>
                <a:ext uri="{FF2B5EF4-FFF2-40B4-BE49-F238E27FC236}">
                  <a16:creationId xmlns:a16="http://schemas.microsoft.com/office/drawing/2014/main" id="{00000000-0008-0000-0400-0000F7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72" name="Button 760" hidden="1">
              <a:extLst>
                <a:ext uri="{63B3BB69-23CF-44E3-9099-C40C66FF867C}">
                  <a14:compatExt spid="_x0000_s14072"/>
                </a:ext>
                <a:ext uri="{FF2B5EF4-FFF2-40B4-BE49-F238E27FC236}">
                  <a16:creationId xmlns:a16="http://schemas.microsoft.com/office/drawing/2014/main" id="{00000000-0008-0000-0400-0000F8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73" name="Button 761" hidden="1">
              <a:extLst>
                <a:ext uri="{63B3BB69-23CF-44E3-9099-C40C66FF867C}">
                  <a14:compatExt spid="_x0000_s14073"/>
                </a:ext>
                <a:ext uri="{FF2B5EF4-FFF2-40B4-BE49-F238E27FC236}">
                  <a16:creationId xmlns:a16="http://schemas.microsoft.com/office/drawing/2014/main" id="{00000000-0008-0000-0400-0000F9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74" name="Button 762" hidden="1">
              <a:extLst>
                <a:ext uri="{63B3BB69-23CF-44E3-9099-C40C66FF867C}">
                  <a14:compatExt spid="_x0000_s14074"/>
                </a:ext>
                <a:ext uri="{FF2B5EF4-FFF2-40B4-BE49-F238E27FC236}">
                  <a16:creationId xmlns:a16="http://schemas.microsoft.com/office/drawing/2014/main" id="{00000000-0008-0000-0400-0000FA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75" name="Button 763" hidden="1">
              <a:extLst>
                <a:ext uri="{63B3BB69-23CF-44E3-9099-C40C66FF867C}">
                  <a14:compatExt spid="_x0000_s14075"/>
                </a:ext>
                <a:ext uri="{FF2B5EF4-FFF2-40B4-BE49-F238E27FC236}">
                  <a16:creationId xmlns:a16="http://schemas.microsoft.com/office/drawing/2014/main" id="{00000000-0008-0000-0400-0000FB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76" name="Button 764" hidden="1">
              <a:extLst>
                <a:ext uri="{63B3BB69-23CF-44E3-9099-C40C66FF867C}">
                  <a14:compatExt spid="_x0000_s14076"/>
                </a:ext>
                <a:ext uri="{FF2B5EF4-FFF2-40B4-BE49-F238E27FC236}">
                  <a16:creationId xmlns:a16="http://schemas.microsoft.com/office/drawing/2014/main" id="{00000000-0008-0000-0400-0000FC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77" name="Button 765" hidden="1">
              <a:extLst>
                <a:ext uri="{63B3BB69-23CF-44E3-9099-C40C66FF867C}">
                  <a14:compatExt spid="_x0000_s14077"/>
                </a:ext>
                <a:ext uri="{FF2B5EF4-FFF2-40B4-BE49-F238E27FC236}">
                  <a16:creationId xmlns:a16="http://schemas.microsoft.com/office/drawing/2014/main" id="{00000000-0008-0000-0400-0000FD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78" name="Button 766" hidden="1">
              <a:extLst>
                <a:ext uri="{63B3BB69-23CF-44E3-9099-C40C66FF867C}">
                  <a14:compatExt spid="_x0000_s14078"/>
                </a:ext>
                <a:ext uri="{FF2B5EF4-FFF2-40B4-BE49-F238E27FC236}">
                  <a16:creationId xmlns:a16="http://schemas.microsoft.com/office/drawing/2014/main" id="{00000000-0008-0000-0400-0000FE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79" name="Button 767" hidden="1">
              <a:extLst>
                <a:ext uri="{63B3BB69-23CF-44E3-9099-C40C66FF867C}">
                  <a14:compatExt spid="_x0000_s14079"/>
                </a:ext>
                <a:ext uri="{FF2B5EF4-FFF2-40B4-BE49-F238E27FC236}">
                  <a16:creationId xmlns:a16="http://schemas.microsoft.com/office/drawing/2014/main" id="{00000000-0008-0000-0400-0000FF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80" name="Button 768" hidden="1">
              <a:extLst>
                <a:ext uri="{63B3BB69-23CF-44E3-9099-C40C66FF867C}">
                  <a14:compatExt spid="_x0000_s14080"/>
                </a:ext>
                <a:ext uri="{FF2B5EF4-FFF2-40B4-BE49-F238E27FC236}">
                  <a16:creationId xmlns:a16="http://schemas.microsoft.com/office/drawing/2014/main" id="{00000000-0008-0000-0400-000000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81" name="Button 769" hidden="1">
              <a:extLst>
                <a:ext uri="{63B3BB69-23CF-44E3-9099-C40C66FF867C}">
                  <a14:compatExt spid="_x0000_s14081"/>
                </a:ext>
                <a:ext uri="{FF2B5EF4-FFF2-40B4-BE49-F238E27FC236}">
                  <a16:creationId xmlns:a16="http://schemas.microsoft.com/office/drawing/2014/main" id="{00000000-0008-0000-0400-000001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82" name="Button 770" hidden="1">
              <a:extLst>
                <a:ext uri="{63B3BB69-23CF-44E3-9099-C40C66FF867C}">
                  <a14:compatExt spid="_x0000_s14082"/>
                </a:ext>
                <a:ext uri="{FF2B5EF4-FFF2-40B4-BE49-F238E27FC236}">
                  <a16:creationId xmlns:a16="http://schemas.microsoft.com/office/drawing/2014/main" id="{00000000-0008-0000-0400-000002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83" name="Button 771" hidden="1">
              <a:extLst>
                <a:ext uri="{63B3BB69-23CF-44E3-9099-C40C66FF867C}">
                  <a14:compatExt spid="_x0000_s14083"/>
                </a:ext>
                <a:ext uri="{FF2B5EF4-FFF2-40B4-BE49-F238E27FC236}">
                  <a16:creationId xmlns:a16="http://schemas.microsoft.com/office/drawing/2014/main" id="{00000000-0008-0000-0400-000003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84" name="Button 772" hidden="1">
              <a:extLst>
                <a:ext uri="{63B3BB69-23CF-44E3-9099-C40C66FF867C}">
                  <a14:compatExt spid="_x0000_s14084"/>
                </a:ext>
                <a:ext uri="{FF2B5EF4-FFF2-40B4-BE49-F238E27FC236}">
                  <a16:creationId xmlns:a16="http://schemas.microsoft.com/office/drawing/2014/main" id="{00000000-0008-0000-0400-000004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85" name="Button 773" hidden="1">
              <a:extLst>
                <a:ext uri="{63B3BB69-23CF-44E3-9099-C40C66FF867C}">
                  <a14:compatExt spid="_x0000_s14085"/>
                </a:ext>
                <a:ext uri="{FF2B5EF4-FFF2-40B4-BE49-F238E27FC236}">
                  <a16:creationId xmlns:a16="http://schemas.microsoft.com/office/drawing/2014/main" id="{00000000-0008-0000-0400-000005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86" name="Button 774" hidden="1">
              <a:extLst>
                <a:ext uri="{63B3BB69-23CF-44E3-9099-C40C66FF867C}">
                  <a14:compatExt spid="_x0000_s14086"/>
                </a:ext>
                <a:ext uri="{FF2B5EF4-FFF2-40B4-BE49-F238E27FC236}">
                  <a16:creationId xmlns:a16="http://schemas.microsoft.com/office/drawing/2014/main" id="{00000000-0008-0000-0400-000006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87" name="Button 775" hidden="1">
              <a:extLst>
                <a:ext uri="{63B3BB69-23CF-44E3-9099-C40C66FF867C}">
                  <a14:compatExt spid="_x0000_s14087"/>
                </a:ext>
                <a:ext uri="{FF2B5EF4-FFF2-40B4-BE49-F238E27FC236}">
                  <a16:creationId xmlns:a16="http://schemas.microsoft.com/office/drawing/2014/main" id="{00000000-0008-0000-0400-000007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88" name="Button 776" hidden="1">
              <a:extLst>
                <a:ext uri="{63B3BB69-23CF-44E3-9099-C40C66FF867C}">
                  <a14:compatExt spid="_x0000_s14088"/>
                </a:ext>
                <a:ext uri="{FF2B5EF4-FFF2-40B4-BE49-F238E27FC236}">
                  <a16:creationId xmlns:a16="http://schemas.microsoft.com/office/drawing/2014/main" id="{00000000-0008-0000-0400-000008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89" name="Button 777" hidden="1">
              <a:extLst>
                <a:ext uri="{63B3BB69-23CF-44E3-9099-C40C66FF867C}">
                  <a14:compatExt spid="_x0000_s14089"/>
                </a:ext>
                <a:ext uri="{FF2B5EF4-FFF2-40B4-BE49-F238E27FC236}">
                  <a16:creationId xmlns:a16="http://schemas.microsoft.com/office/drawing/2014/main" id="{00000000-0008-0000-0400-000009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90" name="Button 778" hidden="1">
              <a:extLst>
                <a:ext uri="{63B3BB69-23CF-44E3-9099-C40C66FF867C}">
                  <a14:compatExt spid="_x0000_s14090"/>
                </a:ext>
                <a:ext uri="{FF2B5EF4-FFF2-40B4-BE49-F238E27FC236}">
                  <a16:creationId xmlns:a16="http://schemas.microsoft.com/office/drawing/2014/main" id="{00000000-0008-0000-0400-00000A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91" name="Button 779" hidden="1">
              <a:extLst>
                <a:ext uri="{63B3BB69-23CF-44E3-9099-C40C66FF867C}">
                  <a14:compatExt spid="_x0000_s14091"/>
                </a:ext>
                <a:ext uri="{FF2B5EF4-FFF2-40B4-BE49-F238E27FC236}">
                  <a16:creationId xmlns:a16="http://schemas.microsoft.com/office/drawing/2014/main" id="{00000000-0008-0000-0400-00000B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92" name="Button 780" hidden="1">
              <a:extLst>
                <a:ext uri="{63B3BB69-23CF-44E3-9099-C40C66FF867C}">
                  <a14:compatExt spid="_x0000_s14092"/>
                </a:ext>
                <a:ext uri="{FF2B5EF4-FFF2-40B4-BE49-F238E27FC236}">
                  <a16:creationId xmlns:a16="http://schemas.microsoft.com/office/drawing/2014/main" id="{00000000-0008-0000-0400-00000C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93" name="Button 781" hidden="1">
              <a:extLst>
                <a:ext uri="{63B3BB69-23CF-44E3-9099-C40C66FF867C}">
                  <a14:compatExt spid="_x0000_s14093"/>
                </a:ext>
                <a:ext uri="{FF2B5EF4-FFF2-40B4-BE49-F238E27FC236}">
                  <a16:creationId xmlns:a16="http://schemas.microsoft.com/office/drawing/2014/main" id="{00000000-0008-0000-0400-00000D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94" name="Button 782" hidden="1">
              <a:extLst>
                <a:ext uri="{63B3BB69-23CF-44E3-9099-C40C66FF867C}">
                  <a14:compatExt spid="_x0000_s14094"/>
                </a:ext>
                <a:ext uri="{FF2B5EF4-FFF2-40B4-BE49-F238E27FC236}">
                  <a16:creationId xmlns:a16="http://schemas.microsoft.com/office/drawing/2014/main" id="{00000000-0008-0000-0400-00000E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95" name="Button 783" hidden="1">
              <a:extLst>
                <a:ext uri="{63B3BB69-23CF-44E3-9099-C40C66FF867C}">
                  <a14:compatExt spid="_x0000_s14095"/>
                </a:ext>
                <a:ext uri="{FF2B5EF4-FFF2-40B4-BE49-F238E27FC236}">
                  <a16:creationId xmlns:a16="http://schemas.microsoft.com/office/drawing/2014/main" id="{00000000-0008-0000-0400-00000F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96" name="Button 784" hidden="1">
              <a:extLst>
                <a:ext uri="{63B3BB69-23CF-44E3-9099-C40C66FF867C}">
                  <a14:compatExt spid="_x0000_s14096"/>
                </a:ext>
                <a:ext uri="{FF2B5EF4-FFF2-40B4-BE49-F238E27FC236}">
                  <a16:creationId xmlns:a16="http://schemas.microsoft.com/office/drawing/2014/main" id="{00000000-0008-0000-0400-000010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97" name="Button 785" hidden="1">
              <a:extLst>
                <a:ext uri="{63B3BB69-23CF-44E3-9099-C40C66FF867C}">
                  <a14:compatExt spid="_x0000_s14097"/>
                </a:ext>
                <a:ext uri="{FF2B5EF4-FFF2-40B4-BE49-F238E27FC236}">
                  <a16:creationId xmlns:a16="http://schemas.microsoft.com/office/drawing/2014/main" id="{00000000-0008-0000-0400-000011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98" name="Button 786" hidden="1">
              <a:extLst>
                <a:ext uri="{63B3BB69-23CF-44E3-9099-C40C66FF867C}">
                  <a14:compatExt spid="_x0000_s14098"/>
                </a:ext>
                <a:ext uri="{FF2B5EF4-FFF2-40B4-BE49-F238E27FC236}">
                  <a16:creationId xmlns:a16="http://schemas.microsoft.com/office/drawing/2014/main" id="{00000000-0008-0000-0400-000012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099" name="Button 787" hidden="1">
              <a:extLst>
                <a:ext uri="{63B3BB69-23CF-44E3-9099-C40C66FF867C}">
                  <a14:compatExt spid="_x0000_s14099"/>
                </a:ext>
                <a:ext uri="{FF2B5EF4-FFF2-40B4-BE49-F238E27FC236}">
                  <a16:creationId xmlns:a16="http://schemas.microsoft.com/office/drawing/2014/main" id="{00000000-0008-0000-0400-000013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00" name="Button 788" hidden="1">
              <a:extLst>
                <a:ext uri="{63B3BB69-23CF-44E3-9099-C40C66FF867C}">
                  <a14:compatExt spid="_x0000_s14100"/>
                </a:ext>
                <a:ext uri="{FF2B5EF4-FFF2-40B4-BE49-F238E27FC236}">
                  <a16:creationId xmlns:a16="http://schemas.microsoft.com/office/drawing/2014/main" id="{00000000-0008-0000-0400-000014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01" name="Button 789" hidden="1">
              <a:extLst>
                <a:ext uri="{63B3BB69-23CF-44E3-9099-C40C66FF867C}">
                  <a14:compatExt spid="_x0000_s14101"/>
                </a:ext>
                <a:ext uri="{FF2B5EF4-FFF2-40B4-BE49-F238E27FC236}">
                  <a16:creationId xmlns:a16="http://schemas.microsoft.com/office/drawing/2014/main" id="{00000000-0008-0000-0400-000015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02" name="Button 790" hidden="1">
              <a:extLst>
                <a:ext uri="{63B3BB69-23CF-44E3-9099-C40C66FF867C}">
                  <a14:compatExt spid="_x0000_s14102"/>
                </a:ext>
                <a:ext uri="{FF2B5EF4-FFF2-40B4-BE49-F238E27FC236}">
                  <a16:creationId xmlns:a16="http://schemas.microsoft.com/office/drawing/2014/main" id="{00000000-0008-0000-0400-000016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03" name="Button 791" hidden="1">
              <a:extLst>
                <a:ext uri="{63B3BB69-23CF-44E3-9099-C40C66FF867C}">
                  <a14:compatExt spid="_x0000_s14103"/>
                </a:ext>
                <a:ext uri="{FF2B5EF4-FFF2-40B4-BE49-F238E27FC236}">
                  <a16:creationId xmlns:a16="http://schemas.microsoft.com/office/drawing/2014/main" id="{00000000-0008-0000-0400-000017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04" name="Button 792" hidden="1">
              <a:extLst>
                <a:ext uri="{63B3BB69-23CF-44E3-9099-C40C66FF867C}">
                  <a14:compatExt spid="_x0000_s14104"/>
                </a:ext>
                <a:ext uri="{FF2B5EF4-FFF2-40B4-BE49-F238E27FC236}">
                  <a16:creationId xmlns:a16="http://schemas.microsoft.com/office/drawing/2014/main" id="{00000000-0008-0000-0400-000018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05" name="Button 793" hidden="1">
              <a:extLst>
                <a:ext uri="{63B3BB69-23CF-44E3-9099-C40C66FF867C}">
                  <a14:compatExt spid="_x0000_s14105"/>
                </a:ext>
                <a:ext uri="{FF2B5EF4-FFF2-40B4-BE49-F238E27FC236}">
                  <a16:creationId xmlns:a16="http://schemas.microsoft.com/office/drawing/2014/main" id="{00000000-0008-0000-0400-000019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06" name="Button 794" hidden="1">
              <a:extLst>
                <a:ext uri="{63B3BB69-23CF-44E3-9099-C40C66FF867C}">
                  <a14:compatExt spid="_x0000_s14106"/>
                </a:ext>
                <a:ext uri="{FF2B5EF4-FFF2-40B4-BE49-F238E27FC236}">
                  <a16:creationId xmlns:a16="http://schemas.microsoft.com/office/drawing/2014/main" id="{00000000-0008-0000-0400-00001A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07" name="Button 795" hidden="1">
              <a:extLst>
                <a:ext uri="{63B3BB69-23CF-44E3-9099-C40C66FF867C}">
                  <a14:compatExt spid="_x0000_s14107"/>
                </a:ext>
                <a:ext uri="{FF2B5EF4-FFF2-40B4-BE49-F238E27FC236}">
                  <a16:creationId xmlns:a16="http://schemas.microsoft.com/office/drawing/2014/main" id="{00000000-0008-0000-0400-00001B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08" name="Button 796" hidden="1">
              <a:extLst>
                <a:ext uri="{63B3BB69-23CF-44E3-9099-C40C66FF867C}">
                  <a14:compatExt spid="_x0000_s14108"/>
                </a:ext>
                <a:ext uri="{FF2B5EF4-FFF2-40B4-BE49-F238E27FC236}">
                  <a16:creationId xmlns:a16="http://schemas.microsoft.com/office/drawing/2014/main" id="{00000000-0008-0000-0400-00001C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09" name="Button 797" hidden="1">
              <a:extLst>
                <a:ext uri="{63B3BB69-23CF-44E3-9099-C40C66FF867C}">
                  <a14:compatExt spid="_x0000_s14109"/>
                </a:ext>
                <a:ext uri="{FF2B5EF4-FFF2-40B4-BE49-F238E27FC236}">
                  <a16:creationId xmlns:a16="http://schemas.microsoft.com/office/drawing/2014/main" id="{00000000-0008-0000-0400-00001D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10" name="Button 798" hidden="1">
              <a:extLst>
                <a:ext uri="{63B3BB69-23CF-44E3-9099-C40C66FF867C}">
                  <a14:compatExt spid="_x0000_s14110"/>
                </a:ext>
                <a:ext uri="{FF2B5EF4-FFF2-40B4-BE49-F238E27FC236}">
                  <a16:creationId xmlns:a16="http://schemas.microsoft.com/office/drawing/2014/main" id="{00000000-0008-0000-0400-00001E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11" name="Button 799" hidden="1">
              <a:extLst>
                <a:ext uri="{63B3BB69-23CF-44E3-9099-C40C66FF867C}">
                  <a14:compatExt spid="_x0000_s14111"/>
                </a:ext>
                <a:ext uri="{FF2B5EF4-FFF2-40B4-BE49-F238E27FC236}">
                  <a16:creationId xmlns:a16="http://schemas.microsoft.com/office/drawing/2014/main" id="{00000000-0008-0000-0400-00001F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12" name="Button 800" hidden="1">
              <a:extLst>
                <a:ext uri="{63B3BB69-23CF-44E3-9099-C40C66FF867C}">
                  <a14:compatExt spid="_x0000_s14112"/>
                </a:ext>
                <a:ext uri="{FF2B5EF4-FFF2-40B4-BE49-F238E27FC236}">
                  <a16:creationId xmlns:a16="http://schemas.microsoft.com/office/drawing/2014/main" id="{00000000-0008-0000-0400-000020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13" name="Button 801" hidden="1">
              <a:extLst>
                <a:ext uri="{63B3BB69-23CF-44E3-9099-C40C66FF867C}">
                  <a14:compatExt spid="_x0000_s14113"/>
                </a:ext>
                <a:ext uri="{FF2B5EF4-FFF2-40B4-BE49-F238E27FC236}">
                  <a16:creationId xmlns:a16="http://schemas.microsoft.com/office/drawing/2014/main" id="{00000000-0008-0000-0400-000021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14" name="Button 802" hidden="1">
              <a:extLst>
                <a:ext uri="{63B3BB69-23CF-44E3-9099-C40C66FF867C}">
                  <a14:compatExt spid="_x0000_s14114"/>
                </a:ext>
                <a:ext uri="{FF2B5EF4-FFF2-40B4-BE49-F238E27FC236}">
                  <a16:creationId xmlns:a16="http://schemas.microsoft.com/office/drawing/2014/main" id="{00000000-0008-0000-0400-000022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15" name="Button 803" hidden="1">
              <a:extLst>
                <a:ext uri="{63B3BB69-23CF-44E3-9099-C40C66FF867C}">
                  <a14:compatExt spid="_x0000_s14115"/>
                </a:ext>
                <a:ext uri="{FF2B5EF4-FFF2-40B4-BE49-F238E27FC236}">
                  <a16:creationId xmlns:a16="http://schemas.microsoft.com/office/drawing/2014/main" id="{00000000-0008-0000-0400-000023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16" name="Button 804" hidden="1">
              <a:extLst>
                <a:ext uri="{63B3BB69-23CF-44E3-9099-C40C66FF867C}">
                  <a14:compatExt spid="_x0000_s14116"/>
                </a:ext>
                <a:ext uri="{FF2B5EF4-FFF2-40B4-BE49-F238E27FC236}">
                  <a16:creationId xmlns:a16="http://schemas.microsoft.com/office/drawing/2014/main" id="{00000000-0008-0000-0400-000024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17" name="Button 805" hidden="1">
              <a:extLst>
                <a:ext uri="{63B3BB69-23CF-44E3-9099-C40C66FF867C}">
                  <a14:compatExt spid="_x0000_s14117"/>
                </a:ext>
                <a:ext uri="{FF2B5EF4-FFF2-40B4-BE49-F238E27FC236}">
                  <a16:creationId xmlns:a16="http://schemas.microsoft.com/office/drawing/2014/main" id="{00000000-0008-0000-0400-000025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18" name="Button 806" hidden="1">
              <a:extLst>
                <a:ext uri="{63B3BB69-23CF-44E3-9099-C40C66FF867C}">
                  <a14:compatExt spid="_x0000_s14118"/>
                </a:ext>
                <a:ext uri="{FF2B5EF4-FFF2-40B4-BE49-F238E27FC236}">
                  <a16:creationId xmlns:a16="http://schemas.microsoft.com/office/drawing/2014/main" id="{00000000-0008-0000-0400-000026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19" name="Button 807" hidden="1">
              <a:extLst>
                <a:ext uri="{63B3BB69-23CF-44E3-9099-C40C66FF867C}">
                  <a14:compatExt spid="_x0000_s14119"/>
                </a:ext>
                <a:ext uri="{FF2B5EF4-FFF2-40B4-BE49-F238E27FC236}">
                  <a16:creationId xmlns:a16="http://schemas.microsoft.com/office/drawing/2014/main" id="{00000000-0008-0000-0400-000027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20" name="Button 808" hidden="1">
              <a:extLst>
                <a:ext uri="{63B3BB69-23CF-44E3-9099-C40C66FF867C}">
                  <a14:compatExt spid="_x0000_s14120"/>
                </a:ext>
                <a:ext uri="{FF2B5EF4-FFF2-40B4-BE49-F238E27FC236}">
                  <a16:creationId xmlns:a16="http://schemas.microsoft.com/office/drawing/2014/main" id="{00000000-0008-0000-0400-000028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21" name="Button 809" hidden="1">
              <a:extLst>
                <a:ext uri="{63B3BB69-23CF-44E3-9099-C40C66FF867C}">
                  <a14:compatExt spid="_x0000_s14121"/>
                </a:ext>
                <a:ext uri="{FF2B5EF4-FFF2-40B4-BE49-F238E27FC236}">
                  <a16:creationId xmlns:a16="http://schemas.microsoft.com/office/drawing/2014/main" id="{00000000-0008-0000-0400-000029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22" name="Button 810" hidden="1">
              <a:extLst>
                <a:ext uri="{63B3BB69-23CF-44E3-9099-C40C66FF867C}">
                  <a14:compatExt spid="_x0000_s14122"/>
                </a:ext>
                <a:ext uri="{FF2B5EF4-FFF2-40B4-BE49-F238E27FC236}">
                  <a16:creationId xmlns:a16="http://schemas.microsoft.com/office/drawing/2014/main" id="{00000000-0008-0000-0400-00002A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23" name="Button 811" hidden="1">
              <a:extLst>
                <a:ext uri="{63B3BB69-23CF-44E3-9099-C40C66FF867C}">
                  <a14:compatExt spid="_x0000_s14123"/>
                </a:ext>
                <a:ext uri="{FF2B5EF4-FFF2-40B4-BE49-F238E27FC236}">
                  <a16:creationId xmlns:a16="http://schemas.microsoft.com/office/drawing/2014/main" id="{00000000-0008-0000-0400-00002B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24" name="Button 812" hidden="1">
              <a:extLst>
                <a:ext uri="{63B3BB69-23CF-44E3-9099-C40C66FF867C}">
                  <a14:compatExt spid="_x0000_s14124"/>
                </a:ext>
                <a:ext uri="{FF2B5EF4-FFF2-40B4-BE49-F238E27FC236}">
                  <a16:creationId xmlns:a16="http://schemas.microsoft.com/office/drawing/2014/main" id="{00000000-0008-0000-0400-00002C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25" name="Button 813" hidden="1">
              <a:extLst>
                <a:ext uri="{63B3BB69-23CF-44E3-9099-C40C66FF867C}">
                  <a14:compatExt spid="_x0000_s14125"/>
                </a:ext>
                <a:ext uri="{FF2B5EF4-FFF2-40B4-BE49-F238E27FC236}">
                  <a16:creationId xmlns:a16="http://schemas.microsoft.com/office/drawing/2014/main" id="{00000000-0008-0000-0400-00002D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26" name="Button 814" hidden="1">
              <a:extLst>
                <a:ext uri="{63B3BB69-23CF-44E3-9099-C40C66FF867C}">
                  <a14:compatExt spid="_x0000_s14126"/>
                </a:ext>
                <a:ext uri="{FF2B5EF4-FFF2-40B4-BE49-F238E27FC236}">
                  <a16:creationId xmlns:a16="http://schemas.microsoft.com/office/drawing/2014/main" id="{00000000-0008-0000-0400-00002E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27" name="Button 815" hidden="1">
              <a:extLst>
                <a:ext uri="{63B3BB69-23CF-44E3-9099-C40C66FF867C}">
                  <a14:compatExt spid="_x0000_s14127"/>
                </a:ext>
                <a:ext uri="{FF2B5EF4-FFF2-40B4-BE49-F238E27FC236}">
                  <a16:creationId xmlns:a16="http://schemas.microsoft.com/office/drawing/2014/main" id="{00000000-0008-0000-0400-00002F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28" name="Button 816" hidden="1">
              <a:extLst>
                <a:ext uri="{63B3BB69-23CF-44E3-9099-C40C66FF867C}">
                  <a14:compatExt spid="_x0000_s14128"/>
                </a:ext>
                <a:ext uri="{FF2B5EF4-FFF2-40B4-BE49-F238E27FC236}">
                  <a16:creationId xmlns:a16="http://schemas.microsoft.com/office/drawing/2014/main" id="{00000000-0008-0000-0400-000030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29" name="Button 817" hidden="1">
              <a:extLst>
                <a:ext uri="{63B3BB69-23CF-44E3-9099-C40C66FF867C}">
                  <a14:compatExt spid="_x0000_s14129"/>
                </a:ext>
                <a:ext uri="{FF2B5EF4-FFF2-40B4-BE49-F238E27FC236}">
                  <a16:creationId xmlns:a16="http://schemas.microsoft.com/office/drawing/2014/main" id="{00000000-0008-0000-0400-000031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30" name="Button 818" hidden="1">
              <a:extLst>
                <a:ext uri="{63B3BB69-23CF-44E3-9099-C40C66FF867C}">
                  <a14:compatExt spid="_x0000_s14130"/>
                </a:ext>
                <a:ext uri="{FF2B5EF4-FFF2-40B4-BE49-F238E27FC236}">
                  <a16:creationId xmlns:a16="http://schemas.microsoft.com/office/drawing/2014/main" id="{00000000-0008-0000-0400-000032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31" name="Button 819" hidden="1">
              <a:extLst>
                <a:ext uri="{63B3BB69-23CF-44E3-9099-C40C66FF867C}">
                  <a14:compatExt spid="_x0000_s14131"/>
                </a:ext>
                <a:ext uri="{FF2B5EF4-FFF2-40B4-BE49-F238E27FC236}">
                  <a16:creationId xmlns:a16="http://schemas.microsoft.com/office/drawing/2014/main" id="{00000000-0008-0000-0400-000033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32" name="Button 820" hidden="1">
              <a:extLst>
                <a:ext uri="{63B3BB69-23CF-44E3-9099-C40C66FF867C}">
                  <a14:compatExt spid="_x0000_s14132"/>
                </a:ext>
                <a:ext uri="{FF2B5EF4-FFF2-40B4-BE49-F238E27FC236}">
                  <a16:creationId xmlns:a16="http://schemas.microsoft.com/office/drawing/2014/main" id="{00000000-0008-0000-0400-000034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33" name="Button 821" hidden="1">
              <a:extLst>
                <a:ext uri="{63B3BB69-23CF-44E3-9099-C40C66FF867C}">
                  <a14:compatExt spid="_x0000_s14133"/>
                </a:ext>
                <a:ext uri="{FF2B5EF4-FFF2-40B4-BE49-F238E27FC236}">
                  <a16:creationId xmlns:a16="http://schemas.microsoft.com/office/drawing/2014/main" id="{00000000-0008-0000-0400-000035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34" name="Button 822" hidden="1">
              <a:extLst>
                <a:ext uri="{63B3BB69-23CF-44E3-9099-C40C66FF867C}">
                  <a14:compatExt spid="_x0000_s14134"/>
                </a:ext>
                <a:ext uri="{FF2B5EF4-FFF2-40B4-BE49-F238E27FC236}">
                  <a16:creationId xmlns:a16="http://schemas.microsoft.com/office/drawing/2014/main" id="{00000000-0008-0000-0400-000036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35" name="Button 823" hidden="1">
              <a:extLst>
                <a:ext uri="{63B3BB69-23CF-44E3-9099-C40C66FF867C}">
                  <a14:compatExt spid="_x0000_s14135"/>
                </a:ext>
                <a:ext uri="{FF2B5EF4-FFF2-40B4-BE49-F238E27FC236}">
                  <a16:creationId xmlns:a16="http://schemas.microsoft.com/office/drawing/2014/main" id="{00000000-0008-0000-0400-000037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36" name="Button 824" hidden="1">
              <a:extLst>
                <a:ext uri="{63B3BB69-23CF-44E3-9099-C40C66FF867C}">
                  <a14:compatExt spid="_x0000_s14136"/>
                </a:ext>
                <a:ext uri="{FF2B5EF4-FFF2-40B4-BE49-F238E27FC236}">
                  <a16:creationId xmlns:a16="http://schemas.microsoft.com/office/drawing/2014/main" id="{00000000-0008-0000-0400-000038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37" name="Button 825" hidden="1">
              <a:extLst>
                <a:ext uri="{63B3BB69-23CF-44E3-9099-C40C66FF867C}">
                  <a14:compatExt spid="_x0000_s14137"/>
                </a:ext>
                <a:ext uri="{FF2B5EF4-FFF2-40B4-BE49-F238E27FC236}">
                  <a16:creationId xmlns:a16="http://schemas.microsoft.com/office/drawing/2014/main" id="{00000000-0008-0000-0400-000039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38" name="Button 826" hidden="1">
              <a:extLst>
                <a:ext uri="{63B3BB69-23CF-44E3-9099-C40C66FF867C}">
                  <a14:compatExt spid="_x0000_s14138"/>
                </a:ext>
                <a:ext uri="{FF2B5EF4-FFF2-40B4-BE49-F238E27FC236}">
                  <a16:creationId xmlns:a16="http://schemas.microsoft.com/office/drawing/2014/main" id="{00000000-0008-0000-0400-00003A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39" name="Button 827" hidden="1">
              <a:extLst>
                <a:ext uri="{63B3BB69-23CF-44E3-9099-C40C66FF867C}">
                  <a14:compatExt spid="_x0000_s14139"/>
                </a:ext>
                <a:ext uri="{FF2B5EF4-FFF2-40B4-BE49-F238E27FC236}">
                  <a16:creationId xmlns:a16="http://schemas.microsoft.com/office/drawing/2014/main" id="{00000000-0008-0000-0400-00003B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40" name="Button 828" hidden="1">
              <a:extLst>
                <a:ext uri="{63B3BB69-23CF-44E3-9099-C40C66FF867C}">
                  <a14:compatExt spid="_x0000_s14140"/>
                </a:ext>
                <a:ext uri="{FF2B5EF4-FFF2-40B4-BE49-F238E27FC236}">
                  <a16:creationId xmlns:a16="http://schemas.microsoft.com/office/drawing/2014/main" id="{00000000-0008-0000-0400-00003C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41" name="Button 829" hidden="1">
              <a:extLst>
                <a:ext uri="{63B3BB69-23CF-44E3-9099-C40C66FF867C}">
                  <a14:compatExt spid="_x0000_s14141"/>
                </a:ext>
                <a:ext uri="{FF2B5EF4-FFF2-40B4-BE49-F238E27FC236}">
                  <a16:creationId xmlns:a16="http://schemas.microsoft.com/office/drawing/2014/main" id="{00000000-0008-0000-0400-00003D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42" name="Button 830" hidden="1">
              <a:extLst>
                <a:ext uri="{63B3BB69-23CF-44E3-9099-C40C66FF867C}">
                  <a14:compatExt spid="_x0000_s14142"/>
                </a:ext>
                <a:ext uri="{FF2B5EF4-FFF2-40B4-BE49-F238E27FC236}">
                  <a16:creationId xmlns:a16="http://schemas.microsoft.com/office/drawing/2014/main" id="{00000000-0008-0000-0400-00003E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43" name="Button 831" hidden="1">
              <a:extLst>
                <a:ext uri="{63B3BB69-23CF-44E3-9099-C40C66FF867C}">
                  <a14:compatExt spid="_x0000_s14143"/>
                </a:ext>
                <a:ext uri="{FF2B5EF4-FFF2-40B4-BE49-F238E27FC236}">
                  <a16:creationId xmlns:a16="http://schemas.microsoft.com/office/drawing/2014/main" id="{00000000-0008-0000-0400-00003F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44" name="Button 832" hidden="1">
              <a:extLst>
                <a:ext uri="{63B3BB69-23CF-44E3-9099-C40C66FF867C}">
                  <a14:compatExt spid="_x0000_s14144"/>
                </a:ext>
                <a:ext uri="{FF2B5EF4-FFF2-40B4-BE49-F238E27FC236}">
                  <a16:creationId xmlns:a16="http://schemas.microsoft.com/office/drawing/2014/main" id="{00000000-0008-0000-0400-000040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45" name="Button 833" hidden="1">
              <a:extLst>
                <a:ext uri="{63B3BB69-23CF-44E3-9099-C40C66FF867C}">
                  <a14:compatExt spid="_x0000_s14145"/>
                </a:ext>
                <a:ext uri="{FF2B5EF4-FFF2-40B4-BE49-F238E27FC236}">
                  <a16:creationId xmlns:a16="http://schemas.microsoft.com/office/drawing/2014/main" id="{00000000-0008-0000-0400-000041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46" name="Button 834" hidden="1">
              <a:extLst>
                <a:ext uri="{63B3BB69-23CF-44E3-9099-C40C66FF867C}">
                  <a14:compatExt spid="_x0000_s14146"/>
                </a:ext>
                <a:ext uri="{FF2B5EF4-FFF2-40B4-BE49-F238E27FC236}">
                  <a16:creationId xmlns:a16="http://schemas.microsoft.com/office/drawing/2014/main" id="{00000000-0008-0000-0400-000042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47" name="Button 835" hidden="1">
              <a:extLst>
                <a:ext uri="{63B3BB69-23CF-44E3-9099-C40C66FF867C}">
                  <a14:compatExt spid="_x0000_s14147"/>
                </a:ext>
                <a:ext uri="{FF2B5EF4-FFF2-40B4-BE49-F238E27FC236}">
                  <a16:creationId xmlns:a16="http://schemas.microsoft.com/office/drawing/2014/main" id="{00000000-0008-0000-0400-000043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48" name="Button 836" hidden="1">
              <a:extLst>
                <a:ext uri="{63B3BB69-23CF-44E3-9099-C40C66FF867C}">
                  <a14:compatExt spid="_x0000_s14148"/>
                </a:ext>
                <a:ext uri="{FF2B5EF4-FFF2-40B4-BE49-F238E27FC236}">
                  <a16:creationId xmlns:a16="http://schemas.microsoft.com/office/drawing/2014/main" id="{00000000-0008-0000-0400-000044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49" name="Button 837" hidden="1">
              <a:extLst>
                <a:ext uri="{63B3BB69-23CF-44E3-9099-C40C66FF867C}">
                  <a14:compatExt spid="_x0000_s14149"/>
                </a:ext>
                <a:ext uri="{FF2B5EF4-FFF2-40B4-BE49-F238E27FC236}">
                  <a16:creationId xmlns:a16="http://schemas.microsoft.com/office/drawing/2014/main" id="{00000000-0008-0000-0400-000045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50" name="Button 838" hidden="1">
              <a:extLst>
                <a:ext uri="{63B3BB69-23CF-44E3-9099-C40C66FF867C}">
                  <a14:compatExt spid="_x0000_s14150"/>
                </a:ext>
                <a:ext uri="{FF2B5EF4-FFF2-40B4-BE49-F238E27FC236}">
                  <a16:creationId xmlns:a16="http://schemas.microsoft.com/office/drawing/2014/main" id="{00000000-0008-0000-0400-000046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51" name="Button 839" hidden="1">
              <a:extLst>
                <a:ext uri="{63B3BB69-23CF-44E3-9099-C40C66FF867C}">
                  <a14:compatExt spid="_x0000_s14151"/>
                </a:ext>
                <a:ext uri="{FF2B5EF4-FFF2-40B4-BE49-F238E27FC236}">
                  <a16:creationId xmlns:a16="http://schemas.microsoft.com/office/drawing/2014/main" id="{00000000-0008-0000-0400-000047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52" name="Button 840" hidden="1">
              <a:extLst>
                <a:ext uri="{63B3BB69-23CF-44E3-9099-C40C66FF867C}">
                  <a14:compatExt spid="_x0000_s14152"/>
                </a:ext>
                <a:ext uri="{FF2B5EF4-FFF2-40B4-BE49-F238E27FC236}">
                  <a16:creationId xmlns:a16="http://schemas.microsoft.com/office/drawing/2014/main" id="{00000000-0008-0000-0400-000048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53" name="Button 841" hidden="1">
              <a:extLst>
                <a:ext uri="{63B3BB69-23CF-44E3-9099-C40C66FF867C}">
                  <a14:compatExt spid="_x0000_s14153"/>
                </a:ext>
                <a:ext uri="{FF2B5EF4-FFF2-40B4-BE49-F238E27FC236}">
                  <a16:creationId xmlns:a16="http://schemas.microsoft.com/office/drawing/2014/main" id="{00000000-0008-0000-0400-000049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54" name="Button 842" hidden="1">
              <a:extLst>
                <a:ext uri="{63B3BB69-23CF-44E3-9099-C40C66FF867C}">
                  <a14:compatExt spid="_x0000_s14154"/>
                </a:ext>
                <a:ext uri="{FF2B5EF4-FFF2-40B4-BE49-F238E27FC236}">
                  <a16:creationId xmlns:a16="http://schemas.microsoft.com/office/drawing/2014/main" id="{00000000-0008-0000-0400-00004A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55" name="Button 843" hidden="1">
              <a:extLst>
                <a:ext uri="{63B3BB69-23CF-44E3-9099-C40C66FF867C}">
                  <a14:compatExt spid="_x0000_s14155"/>
                </a:ext>
                <a:ext uri="{FF2B5EF4-FFF2-40B4-BE49-F238E27FC236}">
                  <a16:creationId xmlns:a16="http://schemas.microsoft.com/office/drawing/2014/main" id="{00000000-0008-0000-0400-00004B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56" name="Button 844" hidden="1">
              <a:extLst>
                <a:ext uri="{63B3BB69-23CF-44E3-9099-C40C66FF867C}">
                  <a14:compatExt spid="_x0000_s14156"/>
                </a:ext>
                <a:ext uri="{FF2B5EF4-FFF2-40B4-BE49-F238E27FC236}">
                  <a16:creationId xmlns:a16="http://schemas.microsoft.com/office/drawing/2014/main" id="{00000000-0008-0000-0400-00004C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57" name="Button 845" hidden="1">
              <a:extLst>
                <a:ext uri="{63B3BB69-23CF-44E3-9099-C40C66FF867C}">
                  <a14:compatExt spid="_x0000_s14157"/>
                </a:ext>
                <a:ext uri="{FF2B5EF4-FFF2-40B4-BE49-F238E27FC236}">
                  <a16:creationId xmlns:a16="http://schemas.microsoft.com/office/drawing/2014/main" id="{00000000-0008-0000-0400-00004D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58" name="Button 846" hidden="1">
              <a:extLst>
                <a:ext uri="{63B3BB69-23CF-44E3-9099-C40C66FF867C}">
                  <a14:compatExt spid="_x0000_s14158"/>
                </a:ext>
                <a:ext uri="{FF2B5EF4-FFF2-40B4-BE49-F238E27FC236}">
                  <a16:creationId xmlns:a16="http://schemas.microsoft.com/office/drawing/2014/main" id="{00000000-0008-0000-0400-00004E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59" name="Button 847" hidden="1">
              <a:extLst>
                <a:ext uri="{63B3BB69-23CF-44E3-9099-C40C66FF867C}">
                  <a14:compatExt spid="_x0000_s14159"/>
                </a:ext>
                <a:ext uri="{FF2B5EF4-FFF2-40B4-BE49-F238E27FC236}">
                  <a16:creationId xmlns:a16="http://schemas.microsoft.com/office/drawing/2014/main" id="{00000000-0008-0000-0400-00004F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60" name="Button 848" hidden="1">
              <a:extLst>
                <a:ext uri="{63B3BB69-23CF-44E3-9099-C40C66FF867C}">
                  <a14:compatExt spid="_x0000_s14160"/>
                </a:ext>
                <a:ext uri="{FF2B5EF4-FFF2-40B4-BE49-F238E27FC236}">
                  <a16:creationId xmlns:a16="http://schemas.microsoft.com/office/drawing/2014/main" id="{00000000-0008-0000-0400-000050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61" name="Button 849" hidden="1">
              <a:extLst>
                <a:ext uri="{63B3BB69-23CF-44E3-9099-C40C66FF867C}">
                  <a14:compatExt spid="_x0000_s14161"/>
                </a:ext>
                <a:ext uri="{FF2B5EF4-FFF2-40B4-BE49-F238E27FC236}">
                  <a16:creationId xmlns:a16="http://schemas.microsoft.com/office/drawing/2014/main" id="{00000000-0008-0000-0400-000051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62" name="Button 850" hidden="1">
              <a:extLst>
                <a:ext uri="{63B3BB69-23CF-44E3-9099-C40C66FF867C}">
                  <a14:compatExt spid="_x0000_s14162"/>
                </a:ext>
                <a:ext uri="{FF2B5EF4-FFF2-40B4-BE49-F238E27FC236}">
                  <a16:creationId xmlns:a16="http://schemas.microsoft.com/office/drawing/2014/main" id="{00000000-0008-0000-0400-000052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63" name="Button 851" hidden="1">
              <a:extLst>
                <a:ext uri="{63B3BB69-23CF-44E3-9099-C40C66FF867C}">
                  <a14:compatExt spid="_x0000_s14163"/>
                </a:ext>
                <a:ext uri="{FF2B5EF4-FFF2-40B4-BE49-F238E27FC236}">
                  <a16:creationId xmlns:a16="http://schemas.microsoft.com/office/drawing/2014/main" id="{00000000-0008-0000-0400-000053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64" name="Button 852" hidden="1">
              <a:extLst>
                <a:ext uri="{63B3BB69-23CF-44E3-9099-C40C66FF867C}">
                  <a14:compatExt spid="_x0000_s14164"/>
                </a:ext>
                <a:ext uri="{FF2B5EF4-FFF2-40B4-BE49-F238E27FC236}">
                  <a16:creationId xmlns:a16="http://schemas.microsoft.com/office/drawing/2014/main" id="{00000000-0008-0000-0400-000054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65" name="Button 853" hidden="1">
              <a:extLst>
                <a:ext uri="{63B3BB69-23CF-44E3-9099-C40C66FF867C}">
                  <a14:compatExt spid="_x0000_s14165"/>
                </a:ext>
                <a:ext uri="{FF2B5EF4-FFF2-40B4-BE49-F238E27FC236}">
                  <a16:creationId xmlns:a16="http://schemas.microsoft.com/office/drawing/2014/main" id="{00000000-0008-0000-0400-000055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66" name="Button 854" hidden="1">
              <a:extLst>
                <a:ext uri="{63B3BB69-23CF-44E3-9099-C40C66FF867C}">
                  <a14:compatExt spid="_x0000_s14166"/>
                </a:ext>
                <a:ext uri="{FF2B5EF4-FFF2-40B4-BE49-F238E27FC236}">
                  <a16:creationId xmlns:a16="http://schemas.microsoft.com/office/drawing/2014/main" id="{00000000-0008-0000-0400-000056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67" name="Button 855" hidden="1">
              <a:extLst>
                <a:ext uri="{63B3BB69-23CF-44E3-9099-C40C66FF867C}">
                  <a14:compatExt spid="_x0000_s14167"/>
                </a:ext>
                <a:ext uri="{FF2B5EF4-FFF2-40B4-BE49-F238E27FC236}">
                  <a16:creationId xmlns:a16="http://schemas.microsoft.com/office/drawing/2014/main" id="{00000000-0008-0000-0400-000057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68" name="Button 856" hidden="1">
              <a:extLst>
                <a:ext uri="{63B3BB69-23CF-44E3-9099-C40C66FF867C}">
                  <a14:compatExt spid="_x0000_s14168"/>
                </a:ext>
                <a:ext uri="{FF2B5EF4-FFF2-40B4-BE49-F238E27FC236}">
                  <a16:creationId xmlns:a16="http://schemas.microsoft.com/office/drawing/2014/main" id="{00000000-0008-0000-0400-000058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69" name="Button 857" hidden="1">
              <a:extLst>
                <a:ext uri="{63B3BB69-23CF-44E3-9099-C40C66FF867C}">
                  <a14:compatExt spid="_x0000_s14169"/>
                </a:ext>
                <a:ext uri="{FF2B5EF4-FFF2-40B4-BE49-F238E27FC236}">
                  <a16:creationId xmlns:a16="http://schemas.microsoft.com/office/drawing/2014/main" id="{00000000-0008-0000-0400-000059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70" name="Button 858" hidden="1">
              <a:extLst>
                <a:ext uri="{63B3BB69-23CF-44E3-9099-C40C66FF867C}">
                  <a14:compatExt spid="_x0000_s14170"/>
                </a:ext>
                <a:ext uri="{FF2B5EF4-FFF2-40B4-BE49-F238E27FC236}">
                  <a16:creationId xmlns:a16="http://schemas.microsoft.com/office/drawing/2014/main" id="{00000000-0008-0000-0400-00005A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71" name="Button 859" hidden="1">
              <a:extLst>
                <a:ext uri="{63B3BB69-23CF-44E3-9099-C40C66FF867C}">
                  <a14:compatExt spid="_x0000_s14171"/>
                </a:ext>
                <a:ext uri="{FF2B5EF4-FFF2-40B4-BE49-F238E27FC236}">
                  <a16:creationId xmlns:a16="http://schemas.microsoft.com/office/drawing/2014/main" id="{00000000-0008-0000-0400-00005B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72" name="Button 860" hidden="1">
              <a:extLst>
                <a:ext uri="{63B3BB69-23CF-44E3-9099-C40C66FF867C}">
                  <a14:compatExt spid="_x0000_s14172"/>
                </a:ext>
                <a:ext uri="{FF2B5EF4-FFF2-40B4-BE49-F238E27FC236}">
                  <a16:creationId xmlns:a16="http://schemas.microsoft.com/office/drawing/2014/main" id="{00000000-0008-0000-0400-00005C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73" name="Button 861" hidden="1">
              <a:extLst>
                <a:ext uri="{63B3BB69-23CF-44E3-9099-C40C66FF867C}">
                  <a14:compatExt spid="_x0000_s14173"/>
                </a:ext>
                <a:ext uri="{FF2B5EF4-FFF2-40B4-BE49-F238E27FC236}">
                  <a16:creationId xmlns:a16="http://schemas.microsoft.com/office/drawing/2014/main" id="{00000000-0008-0000-0400-00005D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74" name="Button 862" hidden="1">
              <a:extLst>
                <a:ext uri="{63B3BB69-23CF-44E3-9099-C40C66FF867C}">
                  <a14:compatExt spid="_x0000_s14174"/>
                </a:ext>
                <a:ext uri="{FF2B5EF4-FFF2-40B4-BE49-F238E27FC236}">
                  <a16:creationId xmlns:a16="http://schemas.microsoft.com/office/drawing/2014/main" id="{00000000-0008-0000-0400-00005E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75" name="Button 863" hidden="1">
              <a:extLst>
                <a:ext uri="{63B3BB69-23CF-44E3-9099-C40C66FF867C}">
                  <a14:compatExt spid="_x0000_s14175"/>
                </a:ext>
                <a:ext uri="{FF2B5EF4-FFF2-40B4-BE49-F238E27FC236}">
                  <a16:creationId xmlns:a16="http://schemas.microsoft.com/office/drawing/2014/main" id="{00000000-0008-0000-0400-00005F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76" name="Button 864" hidden="1">
              <a:extLst>
                <a:ext uri="{63B3BB69-23CF-44E3-9099-C40C66FF867C}">
                  <a14:compatExt spid="_x0000_s14176"/>
                </a:ext>
                <a:ext uri="{FF2B5EF4-FFF2-40B4-BE49-F238E27FC236}">
                  <a16:creationId xmlns:a16="http://schemas.microsoft.com/office/drawing/2014/main" id="{00000000-0008-0000-0400-000060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77" name="Button 865" hidden="1">
              <a:extLst>
                <a:ext uri="{63B3BB69-23CF-44E3-9099-C40C66FF867C}">
                  <a14:compatExt spid="_x0000_s14177"/>
                </a:ext>
                <a:ext uri="{FF2B5EF4-FFF2-40B4-BE49-F238E27FC236}">
                  <a16:creationId xmlns:a16="http://schemas.microsoft.com/office/drawing/2014/main" id="{00000000-0008-0000-0400-000061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78" name="Button 866" hidden="1">
              <a:extLst>
                <a:ext uri="{63B3BB69-23CF-44E3-9099-C40C66FF867C}">
                  <a14:compatExt spid="_x0000_s14178"/>
                </a:ext>
                <a:ext uri="{FF2B5EF4-FFF2-40B4-BE49-F238E27FC236}">
                  <a16:creationId xmlns:a16="http://schemas.microsoft.com/office/drawing/2014/main" id="{00000000-0008-0000-0400-000062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79" name="Button 867" hidden="1">
              <a:extLst>
                <a:ext uri="{63B3BB69-23CF-44E3-9099-C40C66FF867C}">
                  <a14:compatExt spid="_x0000_s14179"/>
                </a:ext>
                <a:ext uri="{FF2B5EF4-FFF2-40B4-BE49-F238E27FC236}">
                  <a16:creationId xmlns:a16="http://schemas.microsoft.com/office/drawing/2014/main" id="{00000000-0008-0000-0400-000063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80" name="Button 868" hidden="1">
              <a:extLst>
                <a:ext uri="{63B3BB69-23CF-44E3-9099-C40C66FF867C}">
                  <a14:compatExt spid="_x0000_s14180"/>
                </a:ext>
                <a:ext uri="{FF2B5EF4-FFF2-40B4-BE49-F238E27FC236}">
                  <a16:creationId xmlns:a16="http://schemas.microsoft.com/office/drawing/2014/main" id="{00000000-0008-0000-0400-000064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81" name="Button 869" hidden="1">
              <a:extLst>
                <a:ext uri="{63B3BB69-23CF-44E3-9099-C40C66FF867C}">
                  <a14:compatExt spid="_x0000_s14181"/>
                </a:ext>
                <a:ext uri="{FF2B5EF4-FFF2-40B4-BE49-F238E27FC236}">
                  <a16:creationId xmlns:a16="http://schemas.microsoft.com/office/drawing/2014/main" id="{00000000-0008-0000-0400-000065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82" name="Button 870" hidden="1">
              <a:extLst>
                <a:ext uri="{63B3BB69-23CF-44E3-9099-C40C66FF867C}">
                  <a14:compatExt spid="_x0000_s14182"/>
                </a:ext>
                <a:ext uri="{FF2B5EF4-FFF2-40B4-BE49-F238E27FC236}">
                  <a16:creationId xmlns:a16="http://schemas.microsoft.com/office/drawing/2014/main" id="{00000000-0008-0000-0400-000066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83" name="Button 871" hidden="1">
              <a:extLst>
                <a:ext uri="{63B3BB69-23CF-44E3-9099-C40C66FF867C}">
                  <a14:compatExt spid="_x0000_s14183"/>
                </a:ext>
                <a:ext uri="{FF2B5EF4-FFF2-40B4-BE49-F238E27FC236}">
                  <a16:creationId xmlns:a16="http://schemas.microsoft.com/office/drawing/2014/main" id="{00000000-0008-0000-0400-000067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84" name="Button 872" hidden="1">
              <a:extLst>
                <a:ext uri="{63B3BB69-23CF-44E3-9099-C40C66FF867C}">
                  <a14:compatExt spid="_x0000_s14184"/>
                </a:ext>
                <a:ext uri="{FF2B5EF4-FFF2-40B4-BE49-F238E27FC236}">
                  <a16:creationId xmlns:a16="http://schemas.microsoft.com/office/drawing/2014/main" id="{00000000-0008-0000-0400-000068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85" name="Button 873" hidden="1">
              <a:extLst>
                <a:ext uri="{63B3BB69-23CF-44E3-9099-C40C66FF867C}">
                  <a14:compatExt spid="_x0000_s14185"/>
                </a:ext>
                <a:ext uri="{FF2B5EF4-FFF2-40B4-BE49-F238E27FC236}">
                  <a16:creationId xmlns:a16="http://schemas.microsoft.com/office/drawing/2014/main" id="{00000000-0008-0000-0400-000069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86" name="Button 874" hidden="1">
              <a:extLst>
                <a:ext uri="{63B3BB69-23CF-44E3-9099-C40C66FF867C}">
                  <a14:compatExt spid="_x0000_s14186"/>
                </a:ext>
                <a:ext uri="{FF2B5EF4-FFF2-40B4-BE49-F238E27FC236}">
                  <a16:creationId xmlns:a16="http://schemas.microsoft.com/office/drawing/2014/main" id="{00000000-0008-0000-0400-00006A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87" name="Button 875" hidden="1">
              <a:extLst>
                <a:ext uri="{63B3BB69-23CF-44E3-9099-C40C66FF867C}">
                  <a14:compatExt spid="_x0000_s14187"/>
                </a:ext>
                <a:ext uri="{FF2B5EF4-FFF2-40B4-BE49-F238E27FC236}">
                  <a16:creationId xmlns:a16="http://schemas.microsoft.com/office/drawing/2014/main" id="{00000000-0008-0000-0400-00006B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88" name="Button 876" hidden="1">
              <a:extLst>
                <a:ext uri="{63B3BB69-23CF-44E3-9099-C40C66FF867C}">
                  <a14:compatExt spid="_x0000_s14188"/>
                </a:ext>
                <a:ext uri="{FF2B5EF4-FFF2-40B4-BE49-F238E27FC236}">
                  <a16:creationId xmlns:a16="http://schemas.microsoft.com/office/drawing/2014/main" id="{00000000-0008-0000-0400-00006C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89" name="Button 877" hidden="1">
              <a:extLst>
                <a:ext uri="{63B3BB69-23CF-44E3-9099-C40C66FF867C}">
                  <a14:compatExt spid="_x0000_s14189"/>
                </a:ext>
                <a:ext uri="{FF2B5EF4-FFF2-40B4-BE49-F238E27FC236}">
                  <a16:creationId xmlns:a16="http://schemas.microsoft.com/office/drawing/2014/main" id="{00000000-0008-0000-0400-00006D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90" name="Button 878" hidden="1">
              <a:extLst>
                <a:ext uri="{63B3BB69-23CF-44E3-9099-C40C66FF867C}">
                  <a14:compatExt spid="_x0000_s14190"/>
                </a:ext>
                <a:ext uri="{FF2B5EF4-FFF2-40B4-BE49-F238E27FC236}">
                  <a16:creationId xmlns:a16="http://schemas.microsoft.com/office/drawing/2014/main" id="{00000000-0008-0000-0400-00006E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91" name="Button 879" hidden="1">
              <a:extLst>
                <a:ext uri="{63B3BB69-23CF-44E3-9099-C40C66FF867C}">
                  <a14:compatExt spid="_x0000_s14191"/>
                </a:ext>
                <a:ext uri="{FF2B5EF4-FFF2-40B4-BE49-F238E27FC236}">
                  <a16:creationId xmlns:a16="http://schemas.microsoft.com/office/drawing/2014/main" id="{00000000-0008-0000-0400-00006F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92" name="Button 880" hidden="1">
              <a:extLst>
                <a:ext uri="{63B3BB69-23CF-44E3-9099-C40C66FF867C}">
                  <a14:compatExt spid="_x0000_s14192"/>
                </a:ext>
                <a:ext uri="{FF2B5EF4-FFF2-40B4-BE49-F238E27FC236}">
                  <a16:creationId xmlns:a16="http://schemas.microsoft.com/office/drawing/2014/main" id="{00000000-0008-0000-0400-000070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93" name="Button 881" hidden="1">
              <a:extLst>
                <a:ext uri="{63B3BB69-23CF-44E3-9099-C40C66FF867C}">
                  <a14:compatExt spid="_x0000_s14193"/>
                </a:ext>
                <a:ext uri="{FF2B5EF4-FFF2-40B4-BE49-F238E27FC236}">
                  <a16:creationId xmlns:a16="http://schemas.microsoft.com/office/drawing/2014/main" id="{00000000-0008-0000-0400-000071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94" name="Button 882" hidden="1">
              <a:extLst>
                <a:ext uri="{63B3BB69-23CF-44E3-9099-C40C66FF867C}">
                  <a14:compatExt spid="_x0000_s14194"/>
                </a:ext>
                <a:ext uri="{FF2B5EF4-FFF2-40B4-BE49-F238E27FC236}">
                  <a16:creationId xmlns:a16="http://schemas.microsoft.com/office/drawing/2014/main" id="{00000000-0008-0000-0400-000072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95" name="Button 883" hidden="1">
              <a:extLst>
                <a:ext uri="{63B3BB69-23CF-44E3-9099-C40C66FF867C}">
                  <a14:compatExt spid="_x0000_s14195"/>
                </a:ext>
                <a:ext uri="{FF2B5EF4-FFF2-40B4-BE49-F238E27FC236}">
                  <a16:creationId xmlns:a16="http://schemas.microsoft.com/office/drawing/2014/main" id="{00000000-0008-0000-0400-000073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96" name="Button 884" hidden="1">
              <a:extLst>
                <a:ext uri="{63B3BB69-23CF-44E3-9099-C40C66FF867C}">
                  <a14:compatExt spid="_x0000_s14196"/>
                </a:ext>
                <a:ext uri="{FF2B5EF4-FFF2-40B4-BE49-F238E27FC236}">
                  <a16:creationId xmlns:a16="http://schemas.microsoft.com/office/drawing/2014/main" id="{00000000-0008-0000-0400-000074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97" name="Button 885" hidden="1">
              <a:extLst>
                <a:ext uri="{63B3BB69-23CF-44E3-9099-C40C66FF867C}">
                  <a14:compatExt spid="_x0000_s14197"/>
                </a:ext>
                <a:ext uri="{FF2B5EF4-FFF2-40B4-BE49-F238E27FC236}">
                  <a16:creationId xmlns:a16="http://schemas.microsoft.com/office/drawing/2014/main" id="{00000000-0008-0000-0400-000075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98" name="Button 886" hidden="1">
              <a:extLst>
                <a:ext uri="{63B3BB69-23CF-44E3-9099-C40C66FF867C}">
                  <a14:compatExt spid="_x0000_s14198"/>
                </a:ext>
                <a:ext uri="{FF2B5EF4-FFF2-40B4-BE49-F238E27FC236}">
                  <a16:creationId xmlns:a16="http://schemas.microsoft.com/office/drawing/2014/main" id="{00000000-0008-0000-0400-000076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199" name="Button 887" hidden="1">
              <a:extLst>
                <a:ext uri="{63B3BB69-23CF-44E3-9099-C40C66FF867C}">
                  <a14:compatExt spid="_x0000_s14199"/>
                </a:ext>
                <a:ext uri="{FF2B5EF4-FFF2-40B4-BE49-F238E27FC236}">
                  <a16:creationId xmlns:a16="http://schemas.microsoft.com/office/drawing/2014/main" id="{00000000-0008-0000-0400-000077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00" name="Button 888" hidden="1">
              <a:extLst>
                <a:ext uri="{63B3BB69-23CF-44E3-9099-C40C66FF867C}">
                  <a14:compatExt spid="_x0000_s14200"/>
                </a:ext>
                <a:ext uri="{FF2B5EF4-FFF2-40B4-BE49-F238E27FC236}">
                  <a16:creationId xmlns:a16="http://schemas.microsoft.com/office/drawing/2014/main" id="{00000000-0008-0000-0400-000078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01" name="Button 889" hidden="1">
              <a:extLst>
                <a:ext uri="{63B3BB69-23CF-44E3-9099-C40C66FF867C}">
                  <a14:compatExt spid="_x0000_s14201"/>
                </a:ext>
                <a:ext uri="{FF2B5EF4-FFF2-40B4-BE49-F238E27FC236}">
                  <a16:creationId xmlns:a16="http://schemas.microsoft.com/office/drawing/2014/main" id="{00000000-0008-0000-0400-000079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02" name="Button 890" hidden="1">
              <a:extLst>
                <a:ext uri="{63B3BB69-23CF-44E3-9099-C40C66FF867C}">
                  <a14:compatExt spid="_x0000_s14202"/>
                </a:ext>
                <a:ext uri="{FF2B5EF4-FFF2-40B4-BE49-F238E27FC236}">
                  <a16:creationId xmlns:a16="http://schemas.microsoft.com/office/drawing/2014/main" id="{00000000-0008-0000-0400-00007A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03" name="Button 891" hidden="1">
              <a:extLst>
                <a:ext uri="{63B3BB69-23CF-44E3-9099-C40C66FF867C}">
                  <a14:compatExt spid="_x0000_s14203"/>
                </a:ext>
                <a:ext uri="{FF2B5EF4-FFF2-40B4-BE49-F238E27FC236}">
                  <a16:creationId xmlns:a16="http://schemas.microsoft.com/office/drawing/2014/main" id="{00000000-0008-0000-0400-00007B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04" name="Button 892" hidden="1">
              <a:extLst>
                <a:ext uri="{63B3BB69-23CF-44E3-9099-C40C66FF867C}">
                  <a14:compatExt spid="_x0000_s14204"/>
                </a:ext>
                <a:ext uri="{FF2B5EF4-FFF2-40B4-BE49-F238E27FC236}">
                  <a16:creationId xmlns:a16="http://schemas.microsoft.com/office/drawing/2014/main" id="{00000000-0008-0000-0400-00007C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05" name="Button 893" hidden="1">
              <a:extLst>
                <a:ext uri="{63B3BB69-23CF-44E3-9099-C40C66FF867C}">
                  <a14:compatExt spid="_x0000_s14205"/>
                </a:ext>
                <a:ext uri="{FF2B5EF4-FFF2-40B4-BE49-F238E27FC236}">
                  <a16:creationId xmlns:a16="http://schemas.microsoft.com/office/drawing/2014/main" id="{00000000-0008-0000-0400-00007D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06" name="Button 894" hidden="1">
              <a:extLst>
                <a:ext uri="{63B3BB69-23CF-44E3-9099-C40C66FF867C}">
                  <a14:compatExt spid="_x0000_s14206"/>
                </a:ext>
                <a:ext uri="{FF2B5EF4-FFF2-40B4-BE49-F238E27FC236}">
                  <a16:creationId xmlns:a16="http://schemas.microsoft.com/office/drawing/2014/main" id="{00000000-0008-0000-0400-00007E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07" name="Button 895" hidden="1">
              <a:extLst>
                <a:ext uri="{63B3BB69-23CF-44E3-9099-C40C66FF867C}">
                  <a14:compatExt spid="_x0000_s14207"/>
                </a:ext>
                <a:ext uri="{FF2B5EF4-FFF2-40B4-BE49-F238E27FC236}">
                  <a16:creationId xmlns:a16="http://schemas.microsoft.com/office/drawing/2014/main" id="{00000000-0008-0000-0400-00007F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08" name="Button 896" hidden="1">
              <a:extLst>
                <a:ext uri="{63B3BB69-23CF-44E3-9099-C40C66FF867C}">
                  <a14:compatExt spid="_x0000_s14208"/>
                </a:ext>
                <a:ext uri="{FF2B5EF4-FFF2-40B4-BE49-F238E27FC236}">
                  <a16:creationId xmlns:a16="http://schemas.microsoft.com/office/drawing/2014/main" id="{00000000-0008-0000-0400-000080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09" name="Button 897" hidden="1">
              <a:extLst>
                <a:ext uri="{63B3BB69-23CF-44E3-9099-C40C66FF867C}">
                  <a14:compatExt spid="_x0000_s14209"/>
                </a:ext>
                <a:ext uri="{FF2B5EF4-FFF2-40B4-BE49-F238E27FC236}">
                  <a16:creationId xmlns:a16="http://schemas.microsoft.com/office/drawing/2014/main" id="{00000000-0008-0000-0400-000081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10" name="Button 898" hidden="1">
              <a:extLst>
                <a:ext uri="{63B3BB69-23CF-44E3-9099-C40C66FF867C}">
                  <a14:compatExt spid="_x0000_s14210"/>
                </a:ext>
                <a:ext uri="{FF2B5EF4-FFF2-40B4-BE49-F238E27FC236}">
                  <a16:creationId xmlns:a16="http://schemas.microsoft.com/office/drawing/2014/main" id="{00000000-0008-0000-0400-000082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11" name="Button 899" hidden="1">
              <a:extLst>
                <a:ext uri="{63B3BB69-23CF-44E3-9099-C40C66FF867C}">
                  <a14:compatExt spid="_x0000_s14211"/>
                </a:ext>
                <a:ext uri="{FF2B5EF4-FFF2-40B4-BE49-F238E27FC236}">
                  <a16:creationId xmlns:a16="http://schemas.microsoft.com/office/drawing/2014/main" id="{00000000-0008-0000-0400-000083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12" name="Button 900" hidden="1">
              <a:extLst>
                <a:ext uri="{63B3BB69-23CF-44E3-9099-C40C66FF867C}">
                  <a14:compatExt spid="_x0000_s14212"/>
                </a:ext>
                <a:ext uri="{FF2B5EF4-FFF2-40B4-BE49-F238E27FC236}">
                  <a16:creationId xmlns:a16="http://schemas.microsoft.com/office/drawing/2014/main" id="{00000000-0008-0000-0400-000084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13" name="Button 901" hidden="1">
              <a:extLst>
                <a:ext uri="{63B3BB69-23CF-44E3-9099-C40C66FF867C}">
                  <a14:compatExt spid="_x0000_s14213"/>
                </a:ext>
                <a:ext uri="{FF2B5EF4-FFF2-40B4-BE49-F238E27FC236}">
                  <a16:creationId xmlns:a16="http://schemas.microsoft.com/office/drawing/2014/main" id="{00000000-0008-0000-0400-000085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14" name="Button 902" hidden="1">
              <a:extLst>
                <a:ext uri="{63B3BB69-23CF-44E3-9099-C40C66FF867C}">
                  <a14:compatExt spid="_x0000_s14214"/>
                </a:ext>
                <a:ext uri="{FF2B5EF4-FFF2-40B4-BE49-F238E27FC236}">
                  <a16:creationId xmlns:a16="http://schemas.microsoft.com/office/drawing/2014/main" id="{00000000-0008-0000-0400-000086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15" name="Button 903" hidden="1">
              <a:extLst>
                <a:ext uri="{63B3BB69-23CF-44E3-9099-C40C66FF867C}">
                  <a14:compatExt spid="_x0000_s14215"/>
                </a:ext>
                <a:ext uri="{FF2B5EF4-FFF2-40B4-BE49-F238E27FC236}">
                  <a16:creationId xmlns:a16="http://schemas.microsoft.com/office/drawing/2014/main" id="{00000000-0008-0000-0400-000087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16" name="Button 904" hidden="1">
              <a:extLst>
                <a:ext uri="{63B3BB69-23CF-44E3-9099-C40C66FF867C}">
                  <a14:compatExt spid="_x0000_s14216"/>
                </a:ext>
                <a:ext uri="{FF2B5EF4-FFF2-40B4-BE49-F238E27FC236}">
                  <a16:creationId xmlns:a16="http://schemas.microsoft.com/office/drawing/2014/main" id="{00000000-0008-0000-0400-000088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17" name="Button 905" hidden="1">
              <a:extLst>
                <a:ext uri="{63B3BB69-23CF-44E3-9099-C40C66FF867C}">
                  <a14:compatExt spid="_x0000_s14217"/>
                </a:ext>
                <a:ext uri="{FF2B5EF4-FFF2-40B4-BE49-F238E27FC236}">
                  <a16:creationId xmlns:a16="http://schemas.microsoft.com/office/drawing/2014/main" id="{00000000-0008-0000-0400-000089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18" name="Button 906" hidden="1">
              <a:extLst>
                <a:ext uri="{63B3BB69-23CF-44E3-9099-C40C66FF867C}">
                  <a14:compatExt spid="_x0000_s14218"/>
                </a:ext>
                <a:ext uri="{FF2B5EF4-FFF2-40B4-BE49-F238E27FC236}">
                  <a16:creationId xmlns:a16="http://schemas.microsoft.com/office/drawing/2014/main" id="{00000000-0008-0000-0400-00008A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19" name="Button 907" hidden="1">
              <a:extLst>
                <a:ext uri="{63B3BB69-23CF-44E3-9099-C40C66FF867C}">
                  <a14:compatExt spid="_x0000_s14219"/>
                </a:ext>
                <a:ext uri="{FF2B5EF4-FFF2-40B4-BE49-F238E27FC236}">
                  <a16:creationId xmlns:a16="http://schemas.microsoft.com/office/drawing/2014/main" id="{00000000-0008-0000-0400-00008B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20" name="Button 908" hidden="1">
              <a:extLst>
                <a:ext uri="{63B3BB69-23CF-44E3-9099-C40C66FF867C}">
                  <a14:compatExt spid="_x0000_s14220"/>
                </a:ext>
                <a:ext uri="{FF2B5EF4-FFF2-40B4-BE49-F238E27FC236}">
                  <a16:creationId xmlns:a16="http://schemas.microsoft.com/office/drawing/2014/main" id="{00000000-0008-0000-0400-00008C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21" name="Button 909" hidden="1">
              <a:extLst>
                <a:ext uri="{63B3BB69-23CF-44E3-9099-C40C66FF867C}">
                  <a14:compatExt spid="_x0000_s14221"/>
                </a:ext>
                <a:ext uri="{FF2B5EF4-FFF2-40B4-BE49-F238E27FC236}">
                  <a16:creationId xmlns:a16="http://schemas.microsoft.com/office/drawing/2014/main" id="{00000000-0008-0000-0400-00008D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22" name="Button 910" hidden="1">
              <a:extLst>
                <a:ext uri="{63B3BB69-23CF-44E3-9099-C40C66FF867C}">
                  <a14:compatExt spid="_x0000_s14222"/>
                </a:ext>
                <a:ext uri="{FF2B5EF4-FFF2-40B4-BE49-F238E27FC236}">
                  <a16:creationId xmlns:a16="http://schemas.microsoft.com/office/drawing/2014/main" id="{00000000-0008-0000-0400-00008E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23" name="Button 911" hidden="1">
              <a:extLst>
                <a:ext uri="{63B3BB69-23CF-44E3-9099-C40C66FF867C}">
                  <a14:compatExt spid="_x0000_s14223"/>
                </a:ext>
                <a:ext uri="{FF2B5EF4-FFF2-40B4-BE49-F238E27FC236}">
                  <a16:creationId xmlns:a16="http://schemas.microsoft.com/office/drawing/2014/main" id="{00000000-0008-0000-0400-00008F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24" name="Button 912" hidden="1">
              <a:extLst>
                <a:ext uri="{63B3BB69-23CF-44E3-9099-C40C66FF867C}">
                  <a14:compatExt spid="_x0000_s14224"/>
                </a:ext>
                <a:ext uri="{FF2B5EF4-FFF2-40B4-BE49-F238E27FC236}">
                  <a16:creationId xmlns:a16="http://schemas.microsoft.com/office/drawing/2014/main" id="{00000000-0008-0000-0400-000090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25" name="Button 913" hidden="1">
              <a:extLst>
                <a:ext uri="{63B3BB69-23CF-44E3-9099-C40C66FF867C}">
                  <a14:compatExt spid="_x0000_s14225"/>
                </a:ext>
                <a:ext uri="{FF2B5EF4-FFF2-40B4-BE49-F238E27FC236}">
                  <a16:creationId xmlns:a16="http://schemas.microsoft.com/office/drawing/2014/main" id="{00000000-0008-0000-0400-000091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26" name="Button 914" hidden="1">
              <a:extLst>
                <a:ext uri="{63B3BB69-23CF-44E3-9099-C40C66FF867C}">
                  <a14:compatExt spid="_x0000_s14226"/>
                </a:ext>
                <a:ext uri="{FF2B5EF4-FFF2-40B4-BE49-F238E27FC236}">
                  <a16:creationId xmlns:a16="http://schemas.microsoft.com/office/drawing/2014/main" id="{00000000-0008-0000-0400-000092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27" name="Button 915" hidden="1">
              <a:extLst>
                <a:ext uri="{63B3BB69-23CF-44E3-9099-C40C66FF867C}">
                  <a14:compatExt spid="_x0000_s14227"/>
                </a:ext>
                <a:ext uri="{FF2B5EF4-FFF2-40B4-BE49-F238E27FC236}">
                  <a16:creationId xmlns:a16="http://schemas.microsoft.com/office/drawing/2014/main" id="{00000000-0008-0000-0400-000093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28" name="Button 916" hidden="1">
              <a:extLst>
                <a:ext uri="{63B3BB69-23CF-44E3-9099-C40C66FF867C}">
                  <a14:compatExt spid="_x0000_s14228"/>
                </a:ext>
                <a:ext uri="{FF2B5EF4-FFF2-40B4-BE49-F238E27FC236}">
                  <a16:creationId xmlns:a16="http://schemas.microsoft.com/office/drawing/2014/main" id="{00000000-0008-0000-0400-000094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29" name="Button 917" hidden="1">
              <a:extLst>
                <a:ext uri="{63B3BB69-23CF-44E3-9099-C40C66FF867C}">
                  <a14:compatExt spid="_x0000_s14229"/>
                </a:ext>
                <a:ext uri="{FF2B5EF4-FFF2-40B4-BE49-F238E27FC236}">
                  <a16:creationId xmlns:a16="http://schemas.microsoft.com/office/drawing/2014/main" id="{00000000-0008-0000-0400-000095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30" name="Button 918" hidden="1">
              <a:extLst>
                <a:ext uri="{63B3BB69-23CF-44E3-9099-C40C66FF867C}">
                  <a14:compatExt spid="_x0000_s14230"/>
                </a:ext>
                <a:ext uri="{FF2B5EF4-FFF2-40B4-BE49-F238E27FC236}">
                  <a16:creationId xmlns:a16="http://schemas.microsoft.com/office/drawing/2014/main" id="{00000000-0008-0000-0400-000096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31" name="Button 919" hidden="1">
              <a:extLst>
                <a:ext uri="{63B3BB69-23CF-44E3-9099-C40C66FF867C}">
                  <a14:compatExt spid="_x0000_s14231"/>
                </a:ext>
                <a:ext uri="{FF2B5EF4-FFF2-40B4-BE49-F238E27FC236}">
                  <a16:creationId xmlns:a16="http://schemas.microsoft.com/office/drawing/2014/main" id="{00000000-0008-0000-0400-000097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32" name="Button 920" hidden="1">
              <a:extLst>
                <a:ext uri="{63B3BB69-23CF-44E3-9099-C40C66FF867C}">
                  <a14:compatExt spid="_x0000_s14232"/>
                </a:ext>
                <a:ext uri="{FF2B5EF4-FFF2-40B4-BE49-F238E27FC236}">
                  <a16:creationId xmlns:a16="http://schemas.microsoft.com/office/drawing/2014/main" id="{00000000-0008-0000-0400-000098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33" name="Button 921" hidden="1">
              <a:extLst>
                <a:ext uri="{63B3BB69-23CF-44E3-9099-C40C66FF867C}">
                  <a14:compatExt spid="_x0000_s14233"/>
                </a:ext>
                <a:ext uri="{FF2B5EF4-FFF2-40B4-BE49-F238E27FC236}">
                  <a16:creationId xmlns:a16="http://schemas.microsoft.com/office/drawing/2014/main" id="{00000000-0008-0000-0400-000099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34" name="Button 922" hidden="1">
              <a:extLst>
                <a:ext uri="{63B3BB69-23CF-44E3-9099-C40C66FF867C}">
                  <a14:compatExt spid="_x0000_s14234"/>
                </a:ext>
                <a:ext uri="{FF2B5EF4-FFF2-40B4-BE49-F238E27FC236}">
                  <a16:creationId xmlns:a16="http://schemas.microsoft.com/office/drawing/2014/main" id="{00000000-0008-0000-0400-00009A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35" name="Button 923" hidden="1">
              <a:extLst>
                <a:ext uri="{63B3BB69-23CF-44E3-9099-C40C66FF867C}">
                  <a14:compatExt spid="_x0000_s14235"/>
                </a:ext>
                <a:ext uri="{FF2B5EF4-FFF2-40B4-BE49-F238E27FC236}">
                  <a16:creationId xmlns:a16="http://schemas.microsoft.com/office/drawing/2014/main" id="{00000000-0008-0000-0400-00009B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36" name="Button 924" hidden="1">
              <a:extLst>
                <a:ext uri="{63B3BB69-23CF-44E3-9099-C40C66FF867C}">
                  <a14:compatExt spid="_x0000_s14236"/>
                </a:ext>
                <a:ext uri="{FF2B5EF4-FFF2-40B4-BE49-F238E27FC236}">
                  <a16:creationId xmlns:a16="http://schemas.microsoft.com/office/drawing/2014/main" id="{00000000-0008-0000-0400-00009C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37" name="Button 925" hidden="1">
              <a:extLst>
                <a:ext uri="{63B3BB69-23CF-44E3-9099-C40C66FF867C}">
                  <a14:compatExt spid="_x0000_s14237"/>
                </a:ext>
                <a:ext uri="{FF2B5EF4-FFF2-40B4-BE49-F238E27FC236}">
                  <a16:creationId xmlns:a16="http://schemas.microsoft.com/office/drawing/2014/main" id="{00000000-0008-0000-0400-00009D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38" name="Button 926" hidden="1">
              <a:extLst>
                <a:ext uri="{63B3BB69-23CF-44E3-9099-C40C66FF867C}">
                  <a14:compatExt spid="_x0000_s14238"/>
                </a:ext>
                <a:ext uri="{FF2B5EF4-FFF2-40B4-BE49-F238E27FC236}">
                  <a16:creationId xmlns:a16="http://schemas.microsoft.com/office/drawing/2014/main" id="{00000000-0008-0000-0400-00009E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39" name="Button 927" hidden="1">
              <a:extLst>
                <a:ext uri="{63B3BB69-23CF-44E3-9099-C40C66FF867C}">
                  <a14:compatExt spid="_x0000_s14239"/>
                </a:ext>
                <a:ext uri="{FF2B5EF4-FFF2-40B4-BE49-F238E27FC236}">
                  <a16:creationId xmlns:a16="http://schemas.microsoft.com/office/drawing/2014/main" id="{00000000-0008-0000-0400-00009F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40" name="Button 928" hidden="1">
              <a:extLst>
                <a:ext uri="{63B3BB69-23CF-44E3-9099-C40C66FF867C}">
                  <a14:compatExt spid="_x0000_s14240"/>
                </a:ext>
                <a:ext uri="{FF2B5EF4-FFF2-40B4-BE49-F238E27FC236}">
                  <a16:creationId xmlns:a16="http://schemas.microsoft.com/office/drawing/2014/main" id="{00000000-0008-0000-0400-0000A0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41" name="Button 929" hidden="1">
              <a:extLst>
                <a:ext uri="{63B3BB69-23CF-44E3-9099-C40C66FF867C}">
                  <a14:compatExt spid="_x0000_s14241"/>
                </a:ext>
                <a:ext uri="{FF2B5EF4-FFF2-40B4-BE49-F238E27FC236}">
                  <a16:creationId xmlns:a16="http://schemas.microsoft.com/office/drawing/2014/main" id="{00000000-0008-0000-0400-0000A1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42" name="Button 930" hidden="1">
              <a:extLst>
                <a:ext uri="{63B3BB69-23CF-44E3-9099-C40C66FF867C}">
                  <a14:compatExt spid="_x0000_s14242"/>
                </a:ext>
                <a:ext uri="{FF2B5EF4-FFF2-40B4-BE49-F238E27FC236}">
                  <a16:creationId xmlns:a16="http://schemas.microsoft.com/office/drawing/2014/main" id="{00000000-0008-0000-0400-0000A2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43" name="Button 931" hidden="1">
              <a:extLst>
                <a:ext uri="{63B3BB69-23CF-44E3-9099-C40C66FF867C}">
                  <a14:compatExt spid="_x0000_s14243"/>
                </a:ext>
                <a:ext uri="{FF2B5EF4-FFF2-40B4-BE49-F238E27FC236}">
                  <a16:creationId xmlns:a16="http://schemas.microsoft.com/office/drawing/2014/main" id="{00000000-0008-0000-0400-0000A3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44" name="Button 932" hidden="1">
              <a:extLst>
                <a:ext uri="{63B3BB69-23CF-44E3-9099-C40C66FF867C}">
                  <a14:compatExt spid="_x0000_s14244"/>
                </a:ext>
                <a:ext uri="{FF2B5EF4-FFF2-40B4-BE49-F238E27FC236}">
                  <a16:creationId xmlns:a16="http://schemas.microsoft.com/office/drawing/2014/main" id="{00000000-0008-0000-0400-0000A4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45" name="Button 933" hidden="1">
              <a:extLst>
                <a:ext uri="{63B3BB69-23CF-44E3-9099-C40C66FF867C}">
                  <a14:compatExt spid="_x0000_s14245"/>
                </a:ext>
                <a:ext uri="{FF2B5EF4-FFF2-40B4-BE49-F238E27FC236}">
                  <a16:creationId xmlns:a16="http://schemas.microsoft.com/office/drawing/2014/main" id="{00000000-0008-0000-0400-0000A5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46" name="Button 934" hidden="1">
              <a:extLst>
                <a:ext uri="{63B3BB69-23CF-44E3-9099-C40C66FF867C}">
                  <a14:compatExt spid="_x0000_s14246"/>
                </a:ext>
                <a:ext uri="{FF2B5EF4-FFF2-40B4-BE49-F238E27FC236}">
                  <a16:creationId xmlns:a16="http://schemas.microsoft.com/office/drawing/2014/main" id="{00000000-0008-0000-0400-0000A6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47" name="Button 935" hidden="1">
              <a:extLst>
                <a:ext uri="{63B3BB69-23CF-44E3-9099-C40C66FF867C}">
                  <a14:compatExt spid="_x0000_s14247"/>
                </a:ext>
                <a:ext uri="{FF2B5EF4-FFF2-40B4-BE49-F238E27FC236}">
                  <a16:creationId xmlns:a16="http://schemas.microsoft.com/office/drawing/2014/main" id="{00000000-0008-0000-0400-0000A7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48" name="Button 936" hidden="1">
              <a:extLst>
                <a:ext uri="{63B3BB69-23CF-44E3-9099-C40C66FF867C}">
                  <a14:compatExt spid="_x0000_s14248"/>
                </a:ext>
                <a:ext uri="{FF2B5EF4-FFF2-40B4-BE49-F238E27FC236}">
                  <a16:creationId xmlns:a16="http://schemas.microsoft.com/office/drawing/2014/main" id="{00000000-0008-0000-0400-0000A8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49" name="Button 937" hidden="1">
              <a:extLst>
                <a:ext uri="{63B3BB69-23CF-44E3-9099-C40C66FF867C}">
                  <a14:compatExt spid="_x0000_s14249"/>
                </a:ext>
                <a:ext uri="{FF2B5EF4-FFF2-40B4-BE49-F238E27FC236}">
                  <a16:creationId xmlns:a16="http://schemas.microsoft.com/office/drawing/2014/main" id="{00000000-0008-0000-0400-0000A9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50" name="Button 938" hidden="1">
              <a:extLst>
                <a:ext uri="{63B3BB69-23CF-44E3-9099-C40C66FF867C}">
                  <a14:compatExt spid="_x0000_s14250"/>
                </a:ext>
                <a:ext uri="{FF2B5EF4-FFF2-40B4-BE49-F238E27FC236}">
                  <a16:creationId xmlns:a16="http://schemas.microsoft.com/office/drawing/2014/main" id="{00000000-0008-0000-0400-0000AA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51" name="Button 939" hidden="1">
              <a:extLst>
                <a:ext uri="{63B3BB69-23CF-44E3-9099-C40C66FF867C}">
                  <a14:compatExt spid="_x0000_s14251"/>
                </a:ext>
                <a:ext uri="{FF2B5EF4-FFF2-40B4-BE49-F238E27FC236}">
                  <a16:creationId xmlns:a16="http://schemas.microsoft.com/office/drawing/2014/main" id="{00000000-0008-0000-0400-0000AB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52" name="Button 940" hidden="1">
              <a:extLst>
                <a:ext uri="{63B3BB69-23CF-44E3-9099-C40C66FF867C}">
                  <a14:compatExt spid="_x0000_s14252"/>
                </a:ext>
                <a:ext uri="{FF2B5EF4-FFF2-40B4-BE49-F238E27FC236}">
                  <a16:creationId xmlns:a16="http://schemas.microsoft.com/office/drawing/2014/main" id="{00000000-0008-0000-0400-0000AC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53" name="Button 941" hidden="1">
              <a:extLst>
                <a:ext uri="{63B3BB69-23CF-44E3-9099-C40C66FF867C}">
                  <a14:compatExt spid="_x0000_s14253"/>
                </a:ext>
                <a:ext uri="{FF2B5EF4-FFF2-40B4-BE49-F238E27FC236}">
                  <a16:creationId xmlns:a16="http://schemas.microsoft.com/office/drawing/2014/main" id="{00000000-0008-0000-0400-0000AD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54" name="Button 942" hidden="1">
              <a:extLst>
                <a:ext uri="{63B3BB69-23CF-44E3-9099-C40C66FF867C}">
                  <a14:compatExt spid="_x0000_s14254"/>
                </a:ext>
                <a:ext uri="{FF2B5EF4-FFF2-40B4-BE49-F238E27FC236}">
                  <a16:creationId xmlns:a16="http://schemas.microsoft.com/office/drawing/2014/main" id="{00000000-0008-0000-0400-0000AE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55" name="Button 943" hidden="1">
              <a:extLst>
                <a:ext uri="{63B3BB69-23CF-44E3-9099-C40C66FF867C}">
                  <a14:compatExt spid="_x0000_s14255"/>
                </a:ext>
                <a:ext uri="{FF2B5EF4-FFF2-40B4-BE49-F238E27FC236}">
                  <a16:creationId xmlns:a16="http://schemas.microsoft.com/office/drawing/2014/main" id="{00000000-0008-0000-0400-0000AF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56" name="Button 944" hidden="1">
              <a:extLst>
                <a:ext uri="{63B3BB69-23CF-44E3-9099-C40C66FF867C}">
                  <a14:compatExt spid="_x0000_s14256"/>
                </a:ext>
                <a:ext uri="{FF2B5EF4-FFF2-40B4-BE49-F238E27FC236}">
                  <a16:creationId xmlns:a16="http://schemas.microsoft.com/office/drawing/2014/main" id="{00000000-0008-0000-0400-0000B0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57" name="Button 945" hidden="1">
              <a:extLst>
                <a:ext uri="{63B3BB69-23CF-44E3-9099-C40C66FF867C}">
                  <a14:compatExt spid="_x0000_s14257"/>
                </a:ext>
                <a:ext uri="{FF2B5EF4-FFF2-40B4-BE49-F238E27FC236}">
                  <a16:creationId xmlns:a16="http://schemas.microsoft.com/office/drawing/2014/main" id="{00000000-0008-0000-0400-0000B1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58" name="Button 946" hidden="1">
              <a:extLst>
                <a:ext uri="{63B3BB69-23CF-44E3-9099-C40C66FF867C}">
                  <a14:compatExt spid="_x0000_s14258"/>
                </a:ext>
                <a:ext uri="{FF2B5EF4-FFF2-40B4-BE49-F238E27FC236}">
                  <a16:creationId xmlns:a16="http://schemas.microsoft.com/office/drawing/2014/main" id="{00000000-0008-0000-0400-0000B2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59" name="Button 947" hidden="1">
              <a:extLst>
                <a:ext uri="{63B3BB69-23CF-44E3-9099-C40C66FF867C}">
                  <a14:compatExt spid="_x0000_s14259"/>
                </a:ext>
                <a:ext uri="{FF2B5EF4-FFF2-40B4-BE49-F238E27FC236}">
                  <a16:creationId xmlns:a16="http://schemas.microsoft.com/office/drawing/2014/main" id="{00000000-0008-0000-0400-0000B3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60" name="Button 948" hidden="1">
              <a:extLst>
                <a:ext uri="{63B3BB69-23CF-44E3-9099-C40C66FF867C}">
                  <a14:compatExt spid="_x0000_s14260"/>
                </a:ext>
                <a:ext uri="{FF2B5EF4-FFF2-40B4-BE49-F238E27FC236}">
                  <a16:creationId xmlns:a16="http://schemas.microsoft.com/office/drawing/2014/main" id="{00000000-0008-0000-0400-0000B4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61" name="Button 949" hidden="1">
              <a:extLst>
                <a:ext uri="{63B3BB69-23CF-44E3-9099-C40C66FF867C}">
                  <a14:compatExt spid="_x0000_s14261"/>
                </a:ext>
                <a:ext uri="{FF2B5EF4-FFF2-40B4-BE49-F238E27FC236}">
                  <a16:creationId xmlns:a16="http://schemas.microsoft.com/office/drawing/2014/main" id="{00000000-0008-0000-0400-0000B5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62" name="Button 950" hidden="1">
              <a:extLst>
                <a:ext uri="{63B3BB69-23CF-44E3-9099-C40C66FF867C}">
                  <a14:compatExt spid="_x0000_s14262"/>
                </a:ext>
                <a:ext uri="{FF2B5EF4-FFF2-40B4-BE49-F238E27FC236}">
                  <a16:creationId xmlns:a16="http://schemas.microsoft.com/office/drawing/2014/main" id="{00000000-0008-0000-0400-0000B6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63" name="Button 951" hidden="1">
              <a:extLst>
                <a:ext uri="{63B3BB69-23CF-44E3-9099-C40C66FF867C}">
                  <a14:compatExt spid="_x0000_s14263"/>
                </a:ext>
                <a:ext uri="{FF2B5EF4-FFF2-40B4-BE49-F238E27FC236}">
                  <a16:creationId xmlns:a16="http://schemas.microsoft.com/office/drawing/2014/main" id="{00000000-0008-0000-0400-0000B7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64" name="Button 952" hidden="1">
              <a:extLst>
                <a:ext uri="{63B3BB69-23CF-44E3-9099-C40C66FF867C}">
                  <a14:compatExt spid="_x0000_s14264"/>
                </a:ext>
                <a:ext uri="{FF2B5EF4-FFF2-40B4-BE49-F238E27FC236}">
                  <a16:creationId xmlns:a16="http://schemas.microsoft.com/office/drawing/2014/main" id="{00000000-0008-0000-0400-0000B8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65" name="Button 953" hidden="1">
              <a:extLst>
                <a:ext uri="{63B3BB69-23CF-44E3-9099-C40C66FF867C}">
                  <a14:compatExt spid="_x0000_s14265"/>
                </a:ext>
                <a:ext uri="{FF2B5EF4-FFF2-40B4-BE49-F238E27FC236}">
                  <a16:creationId xmlns:a16="http://schemas.microsoft.com/office/drawing/2014/main" id="{00000000-0008-0000-0400-0000B9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66" name="Button 954" hidden="1">
              <a:extLst>
                <a:ext uri="{63B3BB69-23CF-44E3-9099-C40C66FF867C}">
                  <a14:compatExt spid="_x0000_s14266"/>
                </a:ext>
                <a:ext uri="{FF2B5EF4-FFF2-40B4-BE49-F238E27FC236}">
                  <a16:creationId xmlns:a16="http://schemas.microsoft.com/office/drawing/2014/main" id="{00000000-0008-0000-0400-0000BA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67" name="Button 955" hidden="1">
              <a:extLst>
                <a:ext uri="{63B3BB69-23CF-44E3-9099-C40C66FF867C}">
                  <a14:compatExt spid="_x0000_s14267"/>
                </a:ext>
                <a:ext uri="{FF2B5EF4-FFF2-40B4-BE49-F238E27FC236}">
                  <a16:creationId xmlns:a16="http://schemas.microsoft.com/office/drawing/2014/main" id="{00000000-0008-0000-0400-0000BB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68" name="Button 956" hidden="1">
              <a:extLst>
                <a:ext uri="{63B3BB69-23CF-44E3-9099-C40C66FF867C}">
                  <a14:compatExt spid="_x0000_s14268"/>
                </a:ext>
                <a:ext uri="{FF2B5EF4-FFF2-40B4-BE49-F238E27FC236}">
                  <a16:creationId xmlns:a16="http://schemas.microsoft.com/office/drawing/2014/main" id="{00000000-0008-0000-0400-0000BC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69" name="Button 957" hidden="1">
              <a:extLst>
                <a:ext uri="{63B3BB69-23CF-44E3-9099-C40C66FF867C}">
                  <a14:compatExt spid="_x0000_s14269"/>
                </a:ext>
                <a:ext uri="{FF2B5EF4-FFF2-40B4-BE49-F238E27FC236}">
                  <a16:creationId xmlns:a16="http://schemas.microsoft.com/office/drawing/2014/main" id="{00000000-0008-0000-0400-0000BD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70" name="Button 958" hidden="1">
              <a:extLst>
                <a:ext uri="{63B3BB69-23CF-44E3-9099-C40C66FF867C}">
                  <a14:compatExt spid="_x0000_s14270"/>
                </a:ext>
                <a:ext uri="{FF2B5EF4-FFF2-40B4-BE49-F238E27FC236}">
                  <a16:creationId xmlns:a16="http://schemas.microsoft.com/office/drawing/2014/main" id="{00000000-0008-0000-0400-0000BE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71" name="Button 959" hidden="1">
              <a:extLst>
                <a:ext uri="{63B3BB69-23CF-44E3-9099-C40C66FF867C}">
                  <a14:compatExt spid="_x0000_s14271"/>
                </a:ext>
                <a:ext uri="{FF2B5EF4-FFF2-40B4-BE49-F238E27FC236}">
                  <a16:creationId xmlns:a16="http://schemas.microsoft.com/office/drawing/2014/main" id="{00000000-0008-0000-0400-0000BF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72" name="Button 960" hidden="1">
              <a:extLst>
                <a:ext uri="{63B3BB69-23CF-44E3-9099-C40C66FF867C}">
                  <a14:compatExt spid="_x0000_s14272"/>
                </a:ext>
                <a:ext uri="{FF2B5EF4-FFF2-40B4-BE49-F238E27FC236}">
                  <a16:creationId xmlns:a16="http://schemas.microsoft.com/office/drawing/2014/main" id="{00000000-0008-0000-0400-0000C0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73" name="Button 961" hidden="1">
              <a:extLst>
                <a:ext uri="{63B3BB69-23CF-44E3-9099-C40C66FF867C}">
                  <a14:compatExt spid="_x0000_s14273"/>
                </a:ext>
                <a:ext uri="{FF2B5EF4-FFF2-40B4-BE49-F238E27FC236}">
                  <a16:creationId xmlns:a16="http://schemas.microsoft.com/office/drawing/2014/main" id="{00000000-0008-0000-0400-0000C1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74" name="Button 962" hidden="1">
              <a:extLst>
                <a:ext uri="{63B3BB69-23CF-44E3-9099-C40C66FF867C}">
                  <a14:compatExt spid="_x0000_s14274"/>
                </a:ext>
                <a:ext uri="{FF2B5EF4-FFF2-40B4-BE49-F238E27FC236}">
                  <a16:creationId xmlns:a16="http://schemas.microsoft.com/office/drawing/2014/main" id="{00000000-0008-0000-0400-0000C2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75" name="Button 963" hidden="1">
              <a:extLst>
                <a:ext uri="{63B3BB69-23CF-44E3-9099-C40C66FF867C}">
                  <a14:compatExt spid="_x0000_s14275"/>
                </a:ext>
                <a:ext uri="{FF2B5EF4-FFF2-40B4-BE49-F238E27FC236}">
                  <a16:creationId xmlns:a16="http://schemas.microsoft.com/office/drawing/2014/main" id="{00000000-0008-0000-0400-0000C3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76" name="Button 964" hidden="1">
              <a:extLst>
                <a:ext uri="{63B3BB69-23CF-44E3-9099-C40C66FF867C}">
                  <a14:compatExt spid="_x0000_s14276"/>
                </a:ext>
                <a:ext uri="{FF2B5EF4-FFF2-40B4-BE49-F238E27FC236}">
                  <a16:creationId xmlns:a16="http://schemas.microsoft.com/office/drawing/2014/main" id="{00000000-0008-0000-0400-0000C4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77" name="Button 965" hidden="1">
              <a:extLst>
                <a:ext uri="{63B3BB69-23CF-44E3-9099-C40C66FF867C}">
                  <a14:compatExt spid="_x0000_s14277"/>
                </a:ext>
                <a:ext uri="{FF2B5EF4-FFF2-40B4-BE49-F238E27FC236}">
                  <a16:creationId xmlns:a16="http://schemas.microsoft.com/office/drawing/2014/main" id="{00000000-0008-0000-0400-0000C5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78" name="Button 966" hidden="1">
              <a:extLst>
                <a:ext uri="{63B3BB69-23CF-44E3-9099-C40C66FF867C}">
                  <a14:compatExt spid="_x0000_s14278"/>
                </a:ext>
                <a:ext uri="{FF2B5EF4-FFF2-40B4-BE49-F238E27FC236}">
                  <a16:creationId xmlns:a16="http://schemas.microsoft.com/office/drawing/2014/main" id="{00000000-0008-0000-0400-0000C6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79" name="Button 967" hidden="1">
              <a:extLst>
                <a:ext uri="{63B3BB69-23CF-44E3-9099-C40C66FF867C}">
                  <a14:compatExt spid="_x0000_s14279"/>
                </a:ext>
                <a:ext uri="{FF2B5EF4-FFF2-40B4-BE49-F238E27FC236}">
                  <a16:creationId xmlns:a16="http://schemas.microsoft.com/office/drawing/2014/main" id="{00000000-0008-0000-0400-0000C7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80" name="Button 968" hidden="1">
              <a:extLst>
                <a:ext uri="{63B3BB69-23CF-44E3-9099-C40C66FF867C}">
                  <a14:compatExt spid="_x0000_s14280"/>
                </a:ext>
                <a:ext uri="{FF2B5EF4-FFF2-40B4-BE49-F238E27FC236}">
                  <a16:creationId xmlns:a16="http://schemas.microsoft.com/office/drawing/2014/main" id="{00000000-0008-0000-0400-0000C8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81" name="Button 969" hidden="1">
              <a:extLst>
                <a:ext uri="{63B3BB69-23CF-44E3-9099-C40C66FF867C}">
                  <a14:compatExt spid="_x0000_s14281"/>
                </a:ext>
                <a:ext uri="{FF2B5EF4-FFF2-40B4-BE49-F238E27FC236}">
                  <a16:creationId xmlns:a16="http://schemas.microsoft.com/office/drawing/2014/main" id="{00000000-0008-0000-0400-0000C9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82" name="Button 970" hidden="1">
              <a:extLst>
                <a:ext uri="{63B3BB69-23CF-44E3-9099-C40C66FF867C}">
                  <a14:compatExt spid="_x0000_s14282"/>
                </a:ext>
                <a:ext uri="{FF2B5EF4-FFF2-40B4-BE49-F238E27FC236}">
                  <a16:creationId xmlns:a16="http://schemas.microsoft.com/office/drawing/2014/main" id="{00000000-0008-0000-0400-0000CA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83" name="Button 971" hidden="1">
              <a:extLst>
                <a:ext uri="{63B3BB69-23CF-44E3-9099-C40C66FF867C}">
                  <a14:compatExt spid="_x0000_s14283"/>
                </a:ext>
                <a:ext uri="{FF2B5EF4-FFF2-40B4-BE49-F238E27FC236}">
                  <a16:creationId xmlns:a16="http://schemas.microsoft.com/office/drawing/2014/main" id="{00000000-0008-0000-0400-0000CB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84" name="Button 972" hidden="1">
              <a:extLst>
                <a:ext uri="{63B3BB69-23CF-44E3-9099-C40C66FF867C}">
                  <a14:compatExt spid="_x0000_s14284"/>
                </a:ext>
                <a:ext uri="{FF2B5EF4-FFF2-40B4-BE49-F238E27FC236}">
                  <a16:creationId xmlns:a16="http://schemas.microsoft.com/office/drawing/2014/main" id="{00000000-0008-0000-0400-0000CC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85" name="Button 973" hidden="1">
              <a:extLst>
                <a:ext uri="{63B3BB69-23CF-44E3-9099-C40C66FF867C}">
                  <a14:compatExt spid="_x0000_s14285"/>
                </a:ext>
                <a:ext uri="{FF2B5EF4-FFF2-40B4-BE49-F238E27FC236}">
                  <a16:creationId xmlns:a16="http://schemas.microsoft.com/office/drawing/2014/main" id="{00000000-0008-0000-0400-0000CD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86" name="Button 974" hidden="1">
              <a:extLst>
                <a:ext uri="{63B3BB69-23CF-44E3-9099-C40C66FF867C}">
                  <a14:compatExt spid="_x0000_s14286"/>
                </a:ext>
                <a:ext uri="{FF2B5EF4-FFF2-40B4-BE49-F238E27FC236}">
                  <a16:creationId xmlns:a16="http://schemas.microsoft.com/office/drawing/2014/main" id="{00000000-0008-0000-0400-0000CE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87" name="Button 975" hidden="1">
              <a:extLst>
                <a:ext uri="{63B3BB69-23CF-44E3-9099-C40C66FF867C}">
                  <a14:compatExt spid="_x0000_s14287"/>
                </a:ext>
                <a:ext uri="{FF2B5EF4-FFF2-40B4-BE49-F238E27FC236}">
                  <a16:creationId xmlns:a16="http://schemas.microsoft.com/office/drawing/2014/main" id="{00000000-0008-0000-0400-0000CF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88" name="Button 976" hidden="1">
              <a:extLst>
                <a:ext uri="{63B3BB69-23CF-44E3-9099-C40C66FF867C}">
                  <a14:compatExt spid="_x0000_s14288"/>
                </a:ext>
                <a:ext uri="{FF2B5EF4-FFF2-40B4-BE49-F238E27FC236}">
                  <a16:creationId xmlns:a16="http://schemas.microsoft.com/office/drawing/2014/main" id="{00000000-0008-0000-0400-0000D0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89" name="Button 977" hidden="1">
              <a:extLst>
                <a:ext uri="{63B3BB69-23CF-44E3-9099-C40C66FF867C}">
                  <a14:compatExt spid="_x0000_s14289"/>
                </a:ext>
                <a:ext uri="{FF2B5EF4-FFF2-40B4-BE49-F238E27FC236}">
                  <a16:creationId xmlns:a16="http://schemas.microsoft.com/office/drawing/2014/main" id="{00000000-0008-0000-0400-0000D1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90" name="Button 978" hidden="1">
              <a:extLst>
                <a:ext uri="{63B3BB69-23CF-44E3-9099-C40C66FF867C}">
                  <a14:compatExt spid="_x0000_s14290"/>
                </a:ext>
                <a:ext uri="{FF2B5EF4-FFF2-40B4-BE49-F238E27FC236}">
                  <a16:creationId xmlns:a16="http://schemas.microsoft.com/office/drawing/2014/main" id="{00000000-0008-0000-0400-0000D2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91" name="Button 979" hidden="1">
              <a:extLst>
                <a:ext uri="{63B3BB69-23CF-44E3-9099-C40C66FF867C}">
                  <a14:compatExt spid="_x0000_s14291"/>
                </a:ext>
                <a:ext uri="{FF2B5EF4-FFF2-40B4-BE49-F238E27FC236}">
                  <a16:creationId xmlns:a16="http://schemas.microsoft.com/office/drawing/2014/main" id="{00000000-0008-0000-0400-0000D3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92" name="Button 980" hidden="1">
              <a:extLst>
                <a:ext uri="{63B3BB69-23CF-44E3-9099-C40C66FF867C}">
                  <a14:compatExt spid="_x0000_s14292"/>
                </a:ext>
                <a:ext uri="{FF2B5EF4-FFF2-40B4-BE49-F238E27FC236}">
                  <a16:creationId xmlns:a16="http://schemas.microsoft.com/office/drawing/2014/main" id="{00000000-0008-0000-0400-0000D4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93" name="Button 981" hidden="1">
              <a:extLst>
                <a:ext uri="{63B3BB69-23CF-44E3-9099-C40C66FF867C}">
                  <a14:compatExt spid="_x0000_s14293"/>
                </a:ext>
                <a:ext uri="{FF2B5EF4-FFF2-40B4-BE49-F238E27FC236}">
                  <a16:creationId xmlns:a16="http://schemas.microsoft.com/office/drawing/2014/main" id="{00000000-0008-0000-0400-0000D5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94" name="Button 982" hidden="1">
              <a:extLst>
                <a:ext uri="{63B3BB69-23CF-44E3-9099-C40C66FF867C}">
                  <a14:compatExt spid="_x0000_s14294"/>
                </a:ext>
                <a:ext uri="{FF2B5EF4-FFF2-40B4-BE49-F238E27FC236}">
                  <a16:creationId xmlns:a16="http://schemas.microsoft.com/office/drawing/2014/main" id="{00000000-0008-0000-0400-0000D6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95" name="Button 983" hidden="1">
              <a:extLst>
                <a:ext uri="{63B3BB69-23CF-44E3-9099-C40C66FF867C}">
                  <a14:compatExt spid="_x0000_s14295"/>
                </a:ext>
                <a:ext uri="{FF2B5EF4-FFF2-40B4-BE49-F238E27FC236}">
                  <a16:creationId xmlns:a16="http://schemas.microsoft.com/office/drawing/2014/main" id="{00000000-0008-0000-0400-0000D7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96" name="Button 984" hidden="1">
              <a:extLst>
                <a:ext uri="{63B3BB69-23CF-44E3-9099-C40C66FF867C}">
                  <a14:compatExt spid="_x0000_s14296"/>
                </a:ext>
                <a:ext uri="{FF2B5EF4-FFF2-40B4-BE49-F238E27FC236}">
                  <a16:creationId xmlns:a16="http://schemas.microsoft.com/office/drawing/2014/main" id="{00000000-0008-0000-0400-0000D8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97" name="Button 985" hidden="1">
              <a:extLst>
                <a:ext uri="{63B3BB69-23CF-44E3-9099-C40C66FF867C}">
                  <a14:compatExt spid="_x0000_s14297"/>
                </a:ext>
                <a:ext uri="{FF2B5EF4-FFF2-40B4-BE49-F238E27FC236}">
                  <a16:creationId xmlns:a16="http://schemas.microsoft.com/office/drawing/2014/main" id="{00000000-0008-0000-0400-0000D9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98" name="Button 986" hidden="1">
              <a:extLst>
                <a:ext uri="{63B3BB69-23CF-44E3-9099-C40C66FF867C}">
                  <a14:compatExt spid="_x0000_s14298"/>
                </a:ext>
                <a:ext uri="{FF2B5EF4-FFF2-40B4-BE49-F238E27FC236}">
                  <a16:creationId xmlns:a16="http://schemas.microsoft.com/office/drawing/2014/main" id="{00000000-0008-0000-0400-0000DA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299" name="Button 987" hidden="1">
              <a:extLst>
                <a:ext uri="{63B3BB69-23CF-44E3-9099-C40C66FF867C}">
                  <a14:compatExt spid="_x0000_s14299"/>
                </a:ext>
                <a:ext uri="{FF2B5EF4-FFF2-40B4-BE49-F238E27FC236}">
                  <a16:creationId xmlns:a16="http://schemas.microsoft.com/office/drawing/2014/main" id="{00000000-0008-0000-0400-0000DB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00" name="Button 988" hidden="1">
              <a:extLst>
                <a:ext uri="{63B3BB69-23CF-44E3-9099-C40C66FF867C}">
                  <a14:compatExt spid="_x0000_s14300"/>
                </a:ext>
                <a:ext uri="{FF2B5EF4-FFF2-40B4-BE49-F238E27FC236}">
                  <a16:creationId xmlns:a16="http://schemas.microsoft.com/office/drawing/2014/main" id="{00000000-0008-0000-0400-0000DC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01" name="Button 989" hidden="1">
              <a:extLst>
                <a:ext uri="{63B3BB69-23CF-44E3-9099-C40C66FF867C}">
                  <a14:compatExt spid="_x0000_s14301"/>
                </a:ext>
                <a:ext uri="{FF2B5EF4-FFF2-40B4-BE49-F238E27FC236}">
                  <a16:creationId xmlns:a16="http://schemas.microsoft.com/office/drawing/2014/main" id="{00000000-0008-0000-0400-0000DD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02" name="Button 990" hidden="1">
              <a:extLst>
                <a:ext uri="{63B3BB69-23CF-44E3-9099-C40C66FF867C}">
                  <a14:compatExt spid="_x0000_s14302"/>
                </a:ext>
                <a:ext uri="{FF2B5EF4-FFF2-40B4-BE49-F238E27FC236}">
                  <a16:creationId xmlns:a16="http://schemas.microsoft.com/office/drawing/2014/main" id="{00000000-0008-0000-0400-0000DE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03" name="Button 991" hidden="1">
              <a:extLst>
                <a:ext uri="{63B3BB69-23CF-44E3-9099-C40C66FF867C}">
                  <a14:compatExt spid="_x0000_s14303"/>
                </a:ext>
                <a:ext uri="{FF2B5EF4-FFF2-40B4-BE49-F238E27FC236}">
                  <a16:creationId xmlns:a16="http://schemas.microsoft.com/office/drawing/2014/main" id="{00000000-0008-0000-0400-0000DF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04" name="Button 992" hidden="1">
              <a:extLst>
                <a:ext uri="{63B3BB69-23CF-44E3-9099-C40C66FF867C}">
                  <a14:compatExt spid="_x0000_s14304"/>
                </a:ext>
                <a:ext uri="{FF2B5EF4-FFF2-40B4-BE49-F238E27FC236}">
                  <a16:creationId xmlns:a16="http://schemas.microsoft.com/office/drawing/2014/main" id="{00000000-0008-0000-0400-0000E0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05" name="Button 993" hidden="1">
              <a:extLst>
                <a:ext uri="{63B3BB69-23CF-44E3-9099-C40C66FF867C}">
                  <a14:compatExt spid="_x0000_s14305"/>
                </a:ext>
                <a:ext uri="{FF2B5EF4-FFF2-40B4-BE49-F238E27FC236}">
                  <a16:creationId xmlns:a16="http://schemas.microsoft.com/office/drawing/2014/main" id="{00000000-0008-0000-0400-0000E1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06" name="Button 994" hidden="1">
              <a:extLst>
                <a:ext uri="{63B3BB69-23CF-44E3-9099-C40C66FF867C}">
                  <a14:compatExt spid="_x0000_s14306"/>
                </a:ext>
                <a:ext uri="{FF2B5EF4-FFF2-40B4-BE49-F238E27FC236}">
                  <a16:creationId xmlns:a16="http://schemas.microsoft.com/office/drawing/2014/main" id="{00000000-0008-0000-0400-0000E2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07" name="Button 995" hidden="1">
              <a:extLst>
                <a:ext uri="{63B3BB69-23CF-44E3-9099-C40C66FF867C}">
                  <a14:compatExt spid="_x0000_s14307"/>
                </a:ext>
                <a:ext uri="{FF2B5EF4-FFF2-40B4-BE49-F238E27FC236}">
                  <a16:creationId xmlns:a16="http://schemas.microsoft.com/office/drawing/2014/main" id="{00000000-0008-0000-0400-0000E3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08" name="Button 996" hidden="1">
              <a:extLst>
                <a:ext uri="{63B3BB69-23CF-44E3-9099-C40C66FF867C}">
                  <a14:compatExt spid="_x0000_s14308"/>
                </a:ext>
                <a:ext uri="{FF2B5EF4-FFF2-40B4-BE49-F238E27FC236}">
                  <a16:creationId xmlns:a16="http://schemas.microsoft.com/office/drawing/2014/main" id="{00000000-0008-0000-0400-0000E4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09" name="Button 997" hidden="1">
              <a:extLst>
                <a:ext uri="{63B3BB69-23CF-44E3-9099-C40C66FF867C}">
                  <a14:compatExt spid="_x0000_s14309"/>
                </a:ext>
                <a:ext uri="{FF2B5EF4-FFF2-40B4-BE49-F238E27FC236}">
                  <a16:creationId xmlns:a16="http://schemas.microsoft.com/office/drawing/2014/main" id="{00000000-0008-0000-0400-0000E5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10" name="Button 998" hidden="1">
              <a:extLst>
                <a:ext uri="{63B3BB69-23CF-44E3-9099-C40C66FF867C}">
                  <a14:compatExt spid="_x0000_s14310"/>
                </a:ext>
                <a:ext uri="{FF2B5EF4-FFF2-40B4-BE49-F238E27FC236}">
                  <a16:creationId xmlns:a16="http://schemas.microsoft.com/office/drawing/2014/main" id="{00000000-0008-0000-0400-0000E6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11" name="Button 999" hidden="1">
              <a:extLst>
                <a:ext uri="{63B3BB69-23CF-44E3-9099-C40C66FF867C}">
                  <a14:compatExt spid="_x0000_s14311"/>
                </a:ext>
                <a:ext uri="{FF2B5EF4-FFF2-40B4-BE49-F238E27FC236}">
                  <a16:creationId xmlns:a16="http://schemas.microsoft.com/office/drawing/2014/main" id="{00000000-0008-0000-0400-0000E7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12" name="Button 1000" hidden="1">
              <a:extLst>
                <a:ext uri="{63B3BB69-23CF-44E3-9099-C40C66FF867C}">
                  <a14:compatExt spid="_x0000_s14312"/>
                </a:ext>
                <a:ext uri="{FF2B5EF4-FFF2-40B4-BE49-F238E27FC236}">
                  <a16:creationId xmlns:a16="http://schemas.microsoft.com/office/drawing/2014/main" id="{00000000-0008-0000-0400-0000E8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13" name="Button 1001" hidden="1">
              <a:extLst>
                <a:ext uri="{63B3BB69-23CF-44E3-9099-C40C66FF867C}">
                  <a14:compatExt spid="_x0000_s14313"/>
                </a:ext>
                <a:ext uri="{FF2B5EF4-FFF2-40B4-BE49-F238E27FC236}">
                  <a16:creationId xmlns:a16="http://schemas.microsoft.com/office/drawing/2014/main" id="{00000000-0008-0000-0400-0000E9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14" name="Button 1002" hidden="1">
              <a:extLst>
                <a:ext uri="{63B3BB69-23CF-44E3-9099-C40C66FF867C}">
                  <a14:compatExt spid="_x0000_s14314"/>
                </a:ext>
                <a:ext uri="{FF2B5EF4-FFF2-40B4-BE49-F238E27FC236}">
                  <a16:creationId xmlns:a16="http://schemas.microsoft.com/office/drawing/2014/main" id="{00000000-0008-0000-0400-0000EA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15" name="Button 1003" hidden="1">
              <a:extLst>
                <a:ext uri="{63B3BB69-23CF-44E3-9099-C40C66FF867C}">
                  <a14:compatExt spid="_x0000_s14315"/>
                </a:ext>
                <a:ext uri="{FF2B5EF4-FFF2-40B4-BE49-F238E27FC236}">
                  <a16:creationId xmlns:a16="http://schemas.microsoft.com/office/drawing/2014/main" id="{00000000-0008-0000-0400-0000EB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16" name="Button 1004" hidden="1">
              <a:extLst>
                <a:ext uri="{63B3BB69-23CF-44E3-9099-C40C66FF867C}">
                  <a14:compatExt spid="_x0000_s14316"/>
                </a:ext>
                <a:ext uri="{FF2B5EF4-FFF2-40B4-BE49-F238E27FC236}">
                  <a16:creationId xmlns:a16="http://schemas.microsoft.com/office/drawing/2014/main" id="{00000000-0008-0000-0400-0000EC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17" name="Button 1005" hidden="1">
              <a:extLst>
                <a:ext uri="{63B3BB69-23CF-44E3-9099-C40C66FF867C}">
                  <a14:compatExt spid="_x0000_s14317"/>
                </a:ext>
                <a:ext uri="{FF2B5EF4-FFF2-40B4-BE49-F238E27FC236}">
                  <a16:creationId xmlns:a16="http://schemas.microsoft.com/office/drawing/2014/main" id="{00000000-0008-0000-0400-0000ED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18" name="Button 1006" hidden="1">
              <a:extLst>
                <a:ext uri="{63B3BB69-23CF-44E3-9099-C40C66FF867C}">
                  <a14:compatExt spid="_x0000_s14318"/>
                </a:ext>
                <a:ext uri="{FF2B5EF4-FFF2-40B4-BE49-F238E27FC236}">
                  <a16:creationId xmlns:a16="http://schemas.microsoft.com/office/drawing/2014/main" id="{00000000-0008-0000-0400-0000EE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19" name="Button 1007" hidden="1">
              <a:extLst>
                <a:ext uri="{63B3BB69-23CF-44E3-9099-C40C66FF867C}">
                  <a14:compatExt spid="_x0000_s14319"/>
                </a:ext>
                <a:ext uri="{FF2B5EF4-FFF2-40B4-BE49-F238E27FC236}">
                  <a16:creationId xmlns:a16="http://schemas.microsoft.com/office/drawing/2014/main" id="{00000000-0008-0000-0400-0000EF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20" name="Button 1008" hidden="1">
              <a:extLst>
                <a:ext uri="{63B3BB69-23CF-44E3-9099-C40C66FF867C}">
                  <a14:compatExt spid="_x0000_s14320"/>
                </a:ext>
                <a:ext uri="{FF2B5EF4-FFF2-40B4-BE49-F238E27FC236}">
                  <a16:creationId xmlns:a16="http://schemas.microsoft.com/office/drawing/2014/main" id="{00000000-0008-0000-0400-0000F0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21" name="Button 1009" hidden="1">
              <a:extLst>
                <a:ext uri="{63B3BB69-23CF-44E3-9099-C40C66FF867C}">
                  <a14:compatExt spid="_x0000_s14321"/>
                </a:ext>
                <a:ext uri="{FF2B5EF4-FFF2-40B4-BE49-F238E27FC236}">
                  <a16:creationId xmlns:a16="http://schemas.microsoft.com/office/drawing/2014/main" id="{00000000-0008-0000-0400-0000F1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22" name="Button 1010" hidden="1">
              <a:extLst>
                <a:ext uri="{63B3BB69-23CF-44E3-9099-C40C66FF867C}">
                  <a14:compatExt spid="_x0000_s14322"/>
                </a:ext>
                <a:ext uri="{FF2B5EF4-FFF2-40B4-BE49-F238E27FC236}">
                  <a16:creationId xmlns:a16="http://schemas.microsoft.com/office/drawing/2014/main" id="{00000000-0008-0000-0400-0000F2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23" name="Button 1011" hidden="1">
              <a:extLst>
                <a:ext uri="{63B3BB69-23CF-44E3-9099-C40C66FF867C}">
                  <a14:compatExt spid="_x0000_s14323"/>
                </a:ext>
                <a:ext uri="{FF2B5EF4-FFF2-40B4-BE49-F238E27FC236}">
                  <a16:creationId xmlns:a16="http://schemas.microsoft.com/office/drawing/2014/main" id="{00000000-0008-0000-0400-0000F3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24" name="Button 1012" hidden="1">
              <a:extLst>
                <a:ext uri="{63B3BB69-23CF-44E3-9099-C40C66FF867C}">
                  <a14:compatExt spid="_x0000_s14324"/>
                </a:ext>
                <a:ext uri="{FF2B5EF4-FFF2-40B4-BE49-F238E27FC236}">
                  <a16:creationId xmlns:a16="http://schemas.microsoft.com/office/drawing/2014/main" id="{00000000-0008-0000-0400-0000F4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25" name="Button 1013" hidden="1">
              <a:extLst>
                <a:ext uri="{63B3BB69-23CF-44E3-9099-C40C66FF867C}">
                  <a14:compatExt spid="_x0000_s14325"/>
                </a:ext>
                <a:ext uri="{FF2B5EF4-FFF2-40B4-BE49-F238E27FC236}">
                  <a16:creationId xmlns:a16="http://schemas.microsoft.com/office/drawing/2014/main" id="{00000000-0008-0000-0400-0000F5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26" name="Button 1014" hidden="1">
              <a:extLst>
                <a:ext uri="{63B3BB69-23CF-44E3-9099-C40C66FF867C}">
                  <a14:compatExt spid="_x0000_s14326"/>
                </a:ext>
                <a:ext uri="{FF2B5EF4-FFF2-40B4-BE49-F238E27FC236}">
                  <a16:creationId xmlns:a16="http://schemas.microsoft.com/office/drawing/2014/main" id="{00000000-0008-0000-0400-0000F6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27" name="Button 1015" hidden="1">
              <a:extLst>
                <a:ext uri="{63B3BB69-23CF-44E3-9099-C40C66FF867C}">
                  <a14:compatExt spid="_x0000_s14327"/>
                </a:ext>
                <a:ext uri="{FF2B5EF4-FFF2-40B4-BE49-F238E27FC236}">
                  <a16:creationId xmlns:a16="http://schemas.microsoft.com/office/drawing/2014/main" id="{00000000-0008-0000-0400-0000F7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28" name="Button 1016" hidden="1">
              <a:extLst>
                <a:ext uri="{63B3BB69-23CF-44E3-9099-C40C66FF867C}">
                  <a14:compatExt spid="_x0000_s14328"/>
                </a:ext>
                <a:ext uri="{FF2B5EF4-FFF2-40B4-BE49-F238E27FC236}">
                  <a16:creationId xmlns:a16="http://schemas.microsoft.com/office/drawing/2014/main" id="{00000000-0008-0000-0400-0000F8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29" name="Button 1017" hidden="1">
              <a:extLst>
                <a:ext uri="{63B3BB69-23CF-44E3-9099-C40C66FF867C}">
                  <a14:compatExt spid="_x0000_s14329"/>
                </a:ext>
                <a:ext uri="{FF2B5EF4-FFF2-40B4-BE49-F238E27FC236}">
                  <a16:creationId xmlns:a16="http://schemas.microsoft.com/office/drawing/2014/main" id="{00000000-0008-0000-0400-0000F9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30" name="Button 1018" hidden="1">
              <a:extLst>
                <a:ext uri="{63B3BB69-23CF-44E3-9099-C40C66FF867C}">
                  <a14:compatExt spid="_x0000_s14330"/>
                </a:ext>
                <a:ext uri="{FF2B5EF4-FFF2-40B4-BE49-F238E27FC236}">
                  <a16:creationId xmlns:a16="http://schemas.microsoft.com/office/drawing/2014/main" id="{00000000-0008-0000-0400-0000FA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31" name="Button 1019" hidden="1">
              <a:extLst>
                <a:ext uri="{63B3BB69-23CF-44E3-9099-C40C66FF867C}">
                  <a14:compatExt spid="_x0000_s14331"/>
                </a:ext>
                <a:ext uri="{FF2B5EF4-FFF2-40B4-BE49-F238E27FC236}">
                  <a16:creationId xmlns:a16="http://schemas.microsoft.com/office/drawing/2014/main" id="{00000000-0008-0000-0400-0000FB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32" name="Button 1020" hidden="1">
              <a:extLst>
                <a:ext uri="{63B3BB69-23CF-44E3-9099-C40C66FF867C}">
                  <a14:compatExt spid="_x0000_s14332"/>
                </a:ext>
                <a:ext uri="{FF2B5EF4-FFF2-40B4-BE49-F238E27FC236}">
                  <a16:creationId xmlns:a16="http://schemas.microsoft.com/office/drawing/2014/main" id="{00000000-0008-0000-0400-0000FC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33" name="Button 1021" hidden="1">
              <a:extLst>
                <a:ext uri="{63B3BB69-23CF-44E3-9099-C40C66FF867C}">
                  <a14:compatExt spid="_x0000_s14333"/>
                </a:ext>
                <a:ext uri="{FF2B5EF4-FFF2-40B4-BE49-F238E27FC236}">
                  <a16:creationId xmlns:a16="http://schemas.microsoft.com/office/drawing/2014/main" id="{00000000-0008-0000-0400-0000FD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34" name="Button 1022" hidden="1">
              <a:extLst>
                <a:ext uri="{63B3BB69-23CF-44E3-9099-C40C66FF867C}">
                  <a14:compatExt spid="_x0000_s14334"/>
                </a:ext>
                <a:ext uri="{FF2B5EF4-FFF2-40B4-BE49-F238E27FC236}">
                  <a16:creationId xmlns:a16="http://schemas.microsoft.com/office/drawing/2014/main" id="{00000000-0008-0000-0400-0000FE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35" name="Button 1023" hidden="1">
              <a:extLst>
                <a:ext uri="{63B3BB69-23CF-44E3-9099-C40C66FF867C}">
                  <a14:compatExt spid="_x0000_s14335"/>
                </a:ext>
                <a:ext uri="{FF2B5EF4-FFF2-40B4-BE49-F238E27FC236}">
                  <a16:creationId xmlns:a16="http://schemas.microsoft.com/office/drawing/2014/main" id="{00000000-0008-0000-0400-0000FF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36" name="Button 1024" hidden="1">
              <a:extLst>
                <a:ext uri="{63B3BB69-23CF-44E3-9099-C40C66FF867C}">
                  <a14:compatExt spid="_x0000_s14336"/>
                </a:ext>
                <a:ext uri="{FF2B5EF4-FFF2-40B4-BE49-F238E27FC236}">
                  <a16:creationId xmlns:a16="http://schemas.microsoft.com/office/drawing/2014/main" id="{00000000-0008-0000-0400-00000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37" name="Button 1025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4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38" name="Button 1026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4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39" name="Button 1027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4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40" name="Button 1028" hidden="1">
              <a:extLst>
                <a:ext uri="{63B3BB69-23CF-44E3-9099-C40C66FF867C}">
                  <a14:compatExt spid="_x0000_s14340"/>
                </a:ext>
                <a:ext uri="{FF2B5EF4-FFF2-40B4-BE49-F238E27FC236}">
                  <a16:creationId xmlns:a16="http://schemas.microsoft.com/office/drawing/2014/main" id="{00000000-0008-0000-0400-00000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41" name="Button 1029" hidden="1">
              <a:extLst>
                <a:ext uri="{63B3BB69-23CF-44E3-9099-C40C66FF867C}">
                  <a14:compatExt spid="_x0000_s14341"/>
                </a:ext>
                <a:ext uri="{FF2B5EF4-FFF2-40B4-BE49-F238E27FC236}">
                  <a16:creationId xmlns:a16="http://schemas.microsoft.com/office/drawing/2014/main" id="{00000000-0008-0000-0400-00000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42" name="Button 1030" hidden="1">
              <a:extLst>
                <a:ext uri="{63B3BB69-23CF-44E3-9099-C40C66FF867C}">
                  <a14:compatExt spid="_x0000_s14342"/>
                </a:ext>
                <a:ext uri="{FF2B5EF4-FFF2-40B4-BE49-F238E27FC236}">
                  <a16:creationId xmlns:a16="http://schemas.microsoft.com/office/drawing/2014/main" id="{00000000-0008-0000-0400-00000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43" name="Button 1031" hidden="1">
              <a:extLst>
                <a:ext uri="{63B3BB69-23CF-44E3-9099-C40C66FF867C}">
                  <a14:compatExt spid="_x0000_s14343"/>
                </a:ext>
                <a:ext uri="{FF2B5EF4-FFF2-40B4-BE49-F238E27FC236}">
                  <a16:creationId xmlns:a16="http://schemas.microsoft.com/office/drawing/2014/main" id="{00000000-0008-0000-0400-00000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44" name="Button 1032" hidden="1">
              <a:extLst>
                <a:ext uri="{63B3BB69-23CF-44E3-9099-C40C66FF867C}">
                  <a14:compatExt spid="_x0000_s14344"/>
                </a:ext>
                <a:ext uri="{FF2B5EF4-FFF2-40B4-BE49-F238E27FC236}">
                  <a16:creationId xmlns:a16="http://schemas.microsoft.com/office/drawing/2014/main" id="{00000000-0008-0000-0400-00000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45" name="Button 1033" hidden="1">
              <a:extLst>
                <a:ext uri="{63B3BB69-23CF-44E3-9099-C40C66FF867C}">
                  <a14:compatExt spid="_x0000_s14345"/>
                </a:ext>
                <a:ext uri="{FF2B5EF4-FFF2-40B4-BE49-F238E27FC236}">
                  <a16:creationId xmlns:a16="http://schemas.microsoft.com/office/drawing/2014/main" id="{00000000-0008-0000-0400-00000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46" name="Button 1034" hidden="1">
              <a:extLst>
                <a:ext uri="{63B3BB69-23CF-44E3-9099-C40C66FF867C}">
                  <a14:compatExt spid="_x0000_s14346"/>
                </a:ext>
                <a:ext uri="{FF2B5EF4-FFF2-40B4-BE49-F238E27FC236}">
                  <a16:creationId xmlns:a16="http://schemas.microsoft.com/office/drawing/2014/main" id="{00000000-0008-0000-0400-00000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47" name="Button 1035" hidden="1">
              <a:extLst>
                <a:ext uri="{63B3BB69-23CF-44E3-9099-C40C66FF867C}">
                  <a14:compatExt spid="_x0000_s14347"/>
                </a:ext>
                <a:ext uri="{FF2B5EF4-FFF2-40B4-BE49-F238E27FC236}">
                  <a16:creationId xmlns:a16="http://schemas.microsoft.com/office/drawing/2014/main" id="{00000000-0008-0000-0400-00000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48" name="Button 1036" hidden="1">
              <a:extLst>
                <a:ext uri="{63B3BB69-23CF-44E3-9099-C40C66FF867C}">
                  <a14:compatExt spid="_x0000_s14348"/>
                </a:ext>
                <a:ext uri="{FF2B5EF4-FFF2-40B4-BE49-F238E27FC236}">
                  <a16:creationId xmlns:a16="http://schemas.microsoft.com/office/drawing/2014/main" id="{00000000-0008-0000-0400-00000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49" name="Button 1037" hidden="1">
              <a:extLst>
                <a:ext uri="{63B3BB69-23CF-44E3-9099-C40C66FF867C}">
                  <a14:compatExt spid="_x0000_s14349"/>
                </a:ext>
                <a:ext uri="{FF2B5EF4-FFF2-40B4-BE49-F238E27FC236}">
                  <a16:creationId xmlns:a16="http://schemas.microsoft.com/office/drawing/2014/main" id="{00000000-0008-0000-0400-00000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50" name="Button 1038" hidden="1">
              <a:extLst>
                <a:ext uri="{63B3BB69-23CF-44E3-9099-C40C66FF867C}">
                  <a14:compatExt spid="_x0000_s14350"/>
                </a:ext>
                <a:ext uri="{FF2B5EF4-FFF2-40B4-BE49-F238E27FC236}">
                  <a16:creationId xmlns:a16="http://schemas.microsoft.com/office/drawing/2014/main" id="{00000000-0008-0000-0400-00000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51" name="Button 1039" hidden="1">
              <a:extLst>
                <a:ext uri="{63B3BB69-23CF-44E3-9099-C40C66FF867C}">
                  <a14:compatExt spid="_x0000_s14351"/>
                </a:ext>
                <a:ext uri="{FF2B5EF4-FFF2-40B4-BE49-F238E27FC236}">
                  <a16:creationId xmlns:a16="http://schemas.microsoft.com/office/drawing/2014/main" id="{00000000-0008-0000-0400-00000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52" name="Button 1040" hidden="1">
              <a:extLst>
                <a:ext uri="{63B3BB69-23CF-44E3-9099-C40C66FF867C}">
                  <a14:compatExt spid="_x0000_s14352"/>
                </a:ext>
                <a:ext uri="{FF2B5EF4-FFF2-40B4-BE49-F238E27FC236}">
                  <a16:creationId xmlns:a16="http://schemas.microsoft.com/office/drawing/2014/main" id="{00000000-0008-0000-0400-00001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53" name="Button 1041" hidden="1">
              <a:extLst>
                <a:ext uri="{63B3BB69-23CF-44E3-9099-C40C66FF867C}">
                  <a14:compatExt spid="_x0000_s14353"/>
                </a:ext>
                <a:ext uri="{FF2B5EF4-FFF2-40B4-BE49-F238E27FC236}">
                  <a16:creationId xmlns:a16="http://schemas.microsoft.com/office/drawing/2014/main" id="{00000000-0008-0000-0400-00001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54" name="Button 1042" hidden="1">
              <a:extLst>
                <a:ext uri="{63B3BB69-23CF-44E3-9099-C40C66FF867C}">
                  <a14:compatExt spid="_x0000_s14354"/>
                </a:ext>
                <a:ext uri="{FF2B5EF4-FFF2-40B4-BE49-F238E27FC236}">
                  <a16:creationId xmlns:a16="http://schemas.microsoft.com/office/drawing/2014/main" id="{00000000-0008-0000-0400-00001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55" name="Button 1043" hidden="1">
              <a:extLst>
                <a:ext uri="{63B3BB69-23CF-44E3-9099-C40C66FF867C}">
                  <a14:compatExt spid="_x0000_s14355"/>
                </a:ext>
                <a:ext uri="{FF2B5EF4-FFF2-40B4-BE49-F238E27FC236}">
                  <a16:creationId xmlns:a16="http://schemas.microsoft.com/office/drawing/2014/main" id="{00000000-0008-0000-0400-00001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56" name="Button 1044" hidden="1">
              <a:extLst>
                <a:ext uri="{63B3BB69-23CF-44E3-9099-C40C66FF867C}">
                  <a14:compatExt spid="_x0000_s14356"/>
                </a:ext>
                <a:ext uri="{FF2B5EF4-FFF2-40B4-BE49-F238E27FC236}">
                  <a16:creationId xmlns:a16="http://schemas.microsoft.com/office/drawing/2014/main" id="{00000000-0008-0000-0400-00001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57" name="Button 1045" hidden="1">
              <a:extLst>
                <a:ext uri="{63B3BB69-23CF-44E3-9099-C40C66FF867C}">
                  <a14:compatExt spid="_x0000_s14357"/>
                </a:ext>
                <a:ext uri="{FF2B5EF4-FFF2-40B4-BE49-F238E27FC236}">
                  <a16:creationId xmlns:a16="http://schemas.microsoft.com/office/drawing/2014/main" id="{00000000-0008-0000-0400-00001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58" name="Button 1046" hidden="1">
              <a:extLst>
                <a:ext uri="{63B3BB69-23CF-44E3-9099-C40C66FF867C}">
                  <a14:compatExt spid="_x0000_s14358"/>
                </a:ext>
                <a:ext uri="{FF2B5EF4-FFF2-40B4-BE49-F238E27FC236}">
                  <a16:creationId xmlns:a16="http://schemas.microsoft.com/office/drawing/2014/main" id="{00000000-0008-0000-0400-00001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59" name="Button 1047" hidden="1">
              <a:extLst>
                <a:ext uri="{63B3BB69-23CF-44E3-9099-C40C66FF867C}">
                  <a14:compatExt spid="_x0000_s14359"/>
                </a:ext>
                <a:ext uri="{FF2B5EF4-FFF2-40B4-BE49-F238E27FC236}">
                  <a16:creationId xmlns:a16="http://schemas.microsoft.com/office/drawing/2014/main" id="{00000000-0008-0000-0400-00001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60" name="Button 1048" hidden="1">
              <a:extLst>
                <a:ext uri="{63B3BB69-23CF-44E3-9099-C40C66FF867C}">
                  <a14:compatExt spid="_x0000_s14360"/>
                </a:ext>
                <a:ext uri="{FF2B5EF4-FFF2-40B4-BE49-F238E27FC236}">
                  <a16:creationId xmlns:a16="http://schemas.microsoft.com/office/drawing/2014/main" id="{00000000-0008-0000-0400-00001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61" name="Button 1049" hidden="1">
              <a:extLst>
                <a:ext uri="{63B3BB69-23CF-44E3-9099-C40C66FF867C}">
                  <a14:compatExt spid="_x0000_s14361"/>
                </a:ext>
                <a:ext uri="{FF2B5EF4-FFF2-40B4-BE49-F238E27FC236}">
                  <a16:creationId xmlns:a16="http://schemas.microsoft.com/office/drawing/2014/main" id="{00000000-0008-0000-0400-00001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62" name="Button 1050" hidden="1">
              <a:extLst>
                <a:ext uri="{63B3BB69-23CF-44E3-9099-C40C66FF867C}">
                  <a14:compatExt spid="_x0000_s14362"/>
                </a:ext>
                <a:ext uri="{FF2B5EF4-FFF2-40B4-BE49-F238E27FC236}">
                  <a16:creationId xmlns:a16="http://schemas.microsoft.com/office/drawing/2014/main" id="{00000000-0008-0000-0400-00001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63" name="Button 1051" hidden="1">
              <a:extLst>
                <a:ext uri="{63B3BB69-23CF-44E3-9099-C40C66FF867C}">
                  <a14:compatExt spid="_x0000_s14363"/>
                </a:ext>
                <a:ext uri="{FF2B5EF4-FFF2-40B4-BE49-F238E27FC236}">
                  <a16:creationId xmlns:a16="http://schemas.microsoft.com/office/drawing/2014/main" id="{00000000-0008-0000-0400-00001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64" name="Button 1052" hidden="1">
              <a:extLst>
                <a:ext uri="{63B3BB69-23CF-44E3-9099-C40C66FF867C}">
                  <a14:compatExt spid="_x0000_s14364"/>
                </a:ext>
                <a:ext uri="{FF2B5EF4-FFF2-40B4-BE49-F238E27FC236}">
                  <a16:creationId xmlns:a16="http://schemas.microsoft.com/office/drawing/2014/main" id="{00000000-0008-0000-0400-00001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65" name="Button 1053" hidden="1">
              <a:extLst>
                <a:ext uri="{63B3BB69-23CF-44E3-9099-C40C66FF867C}">
                  <a14:compatExt spid="_x0000_s14365"/>
                </a:ext>
                <a:ext uri="{FF2B5EF4-FFF2-40B4-BE49-F238E27FC236}">
                  <a16:creationId xmlns:a16="http://schemas.microsoft.com/office/drawing/2014/main" id="{00000000-0008-0000-0400-00001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66" name="Button 1054" hidden="1">
              <a:extLst>
                <a:ext uri="{63B3BB69-23CF-44E3-9099-C40C66FF867C}">
                  <a14:compatExt spid="_x0000_s14366"/>
                </a:ext>
                <a:ext uri="{FF2B5EF4-FFF2-40B4-BE49-F238E27FC236}">
                  <a16:creationId xmlns:a16="http://schemas.microsoft.com/office/drawing/2014/main" id="{00000000-0008-0000-0400-00001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67" name="Button 1055" hidden="1">
              <a:extLst>
                <a:ext uri="{63B3BB69-23CF-44E3-9099-C40C66FF867C}">
                  <a14:compatExt spid="_x0000_s14367"/>
                </a:ext>
                <a:ext uri="{FF2B5EF4-FFF2-40B4-BE49-F238E27FC236}">
                  <a16:creationId xmlns:a16="http://schemas.microsoft.com/office/drawing/2014/main" id="{00000000-0008-0000-0400-00001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68" name="Button 1056" hidden="1">
              <a:extLst>
                <a:ext uri="{63B3BB69-23CF-44E3-9099-C40C66FF867C}">
                  <a14:compatExt spid="_x0000_s14368"/>
                </a:ext>
                <a:ext uri="{FF2B5EF4-FFF2-40B4-BE49-F238E27FC236}">
                  <a16:creationId xmlns:a16="http://schemas.microsoft.com/office/drawing/2014/main" id="{00000000-0008-0000-0400-00002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69" name="Button 1057" hidden="1">
              <a:extLst>
                <a:ext uri="{63B3BB69-23CF-44E3-9099-C40C66FF867C}">
                  <a14:compatExt spid="_x0000_s14369"/>
                </a:ext>
                <a:ext uri="{FF2B5EF4-FFF2-40B4-BE49-F238E27FC236}">
                  <a16:creationId xmlns:a16="http://schemas.microsoft.com/office/drawing/2014/main" id="{00000000-0008-0000-0400-00002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70" name="Button 1058" hidden="1">
              <a:extLst>
                <a:ext uri="{63B3BB69-23CF-44E3-9099-C40C66FF867C}">
                  <a14:compatExt spid="_x0000_s14370"/>
                </a:ext>
                <a:ext uri="{FF2B5EF4-FFF2-40B4-BE49-F238E27FC236}">
                  <a16:creationId xmlns:a16="http://schemas.microsoft.com/office/drawing/2014/main" id="{00000000-0008-0000-0400-00002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71" name="Button 1059" hidden="1">
              <a:extLst>
                <a:ext uri="{63B3BB69-23CF-44E3-9099-C40C66FF867C}">
                  <a14:compatExt spid="_x0000_s14371"/>
                </a:ext>
                <a:ext uri="{FF2B5EF4-FFF2-40B4-BE49-F238E27FC236}">
                  <a16:creationId xmlns:a16="http://schemas.microsoft.com/office/drawing/2014/main" id="{00000000-0008-0000-0400-00002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72" name="Button 1060" hidden="1">
              <a:extLst>
                <a:ext uri="{63B3BB69-23CF-44E3-9099-C40C66FF867C}">
                  <a14:compatExt spid="_x0000_s14372"/>
                </a:ext>
                <a:ext uri="{FF2B5EF4-FFF2-40B4-BE49-F238E27FC236}">
                  <a16:creationId xmlns:a16="http://schemas.microsoft.com/office/drawing/2014/main" id="{00000000-0008-0000-0400-00002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73" name="Button 1061" hidden="1">
              <a:extLst>
                <a:ext uri="{63B3BB69-23CF-44E3-9099-C40C66FF867C}">
                  <a14:compatExt spid="_x0000_s14373"/>
                </a:ext>
                <a:ext uri="{FF2B5EF4-FFF2-40B4-BE49-F238E27FC236}">
                  <a16:creationId xmlns:a16="http://schemas.microsoft.com/office/drawing/2014/main" id="{00000000-0008-0000-0400-00002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74" name="Button 1062" hidden="1">
              <a:extLst>
                <a:ext uri="{63B3BB69-23CF-44E3-9099-C40C66FF867C}">
                  <a14:compatExt spid="_x0000_s14374"/>
                </a:ext>
                <a:ext uri="{FF2B5EF4-FFF2-40B4-BE49-F238E27FC236}">
                  <a16:creationId xmlns:a16="http://schemas.microsoft.com/office/drawing/2014/main" id="{00000000-0008-0000-0400-00002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75" name="Button 1063" hidden="1">
              <a:extLst>
                <a:ext uri="{63B3BB69-23CF-44E3-9099-C40C66FF867C}">
                  <a14:compatExt spid="_x0000_s14375"/>
                </a:ext>
                <a:ext uri="{FF2B5EF4-FFF2-40B4-BE49-F238E27FC236}">
                  <a16:creationId xmlns:a16="http://schemas.microsoft.com/office/drawing/2014/main" id="{00000000-0008-0000-0400-00002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76" name="Button 1064" hidden="1">
              <a:extLst>
                <a:ext uri="{63B3BB69-23CF-44E3-9099-C40C66FF867C}">
                  <a14:compatExt spid="_x0000_s14376"/>
                </a:ext>
                <a:ext uri="{FF2B5EF4-FFF2-40B4-BE49-F238E27FC236}">
                  <a16:creationId xmlns:a16="http://schemas.microsoft.com/office/drawing/2014/main" id="{00000000-0008-0000-0400-00002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77" name="Button 1065" hidden="1">
              <a:extLst>
                <a:ext uri="{63B3BB69-23CF-44E3-9099-C40C66FF867C}">
                  <a14:compatExt spid="_x0000_s14377"/>
                </a:ext>
                <a:ext uri="{FF2B5EF4-FFF2-40B4-BE49-F238E27FC236}">
                  <a16:creationId xmlns:a16="http://schemas.microsoft.com/office/drawing/2014/main" id="{00000000-0008-0000-0400-00002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78" name="Button 1066" hidden="1">
              <a:extLst>
                <a:ext uri="{63B3BB69-23CF-44E3-9099-C40C66FF867C}">
                  <a14:compatExt spid="_x0000_s14378"/>
                </a:ext>
                <a:ext uri="{FF2B5EF4-FFF2-40B4-BE49-F238E27FC236}">
                  <a16:creationId xmlns:a16="http://schemas.microsoft.com/office/drawing/2014/main" id="{00000000-0008-0000-0400-00002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79" name="Button 1067" hidden="1">
              <a:extLst>
                <a:ext uri="{63B3BB69-23CF-44E3-9099-C40C66FF867C}">
                  <a14:compatExt spid="_x0000_s14379"/>
                </a:ext>
                <a:ext uri="{FF2B5EF4-FFF2-40B4-BE49-F238E27FC236}">
                  <a16:creationId xmlns:a16="http://schemas.microsoft.com/office/drawing/2014/main" id="{00000000-0008-0000-0400-00002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80" name="Button 1068" hidden="1">
              <a:extLst>
                <a:ext uri="{63B3BB69-23CF-44E3-9099-C40C66FF867C}">
                  <a14:compatExt spid="_x0000_s14380"/>
                </a:ext>
                <a:ext uri="{FF2B5EF4-FFF2-40B4-BE49-F238E27FC236}">
                  <a16:creationId xmlns:a16="http://schemas.microsoft.com/office/drawing/2014/main" id="{00000000-0008-0000-0400-00002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81" name="Button 1069" hidden="1">
              <a:extLst>
                <a:ext uri="{63B3BB69-23CF-44E3-9099-C40C66FF867C}">
                  <a14:compatExt spid="_x0000_s14381"/>
                </a:ext>
                <a:ext uri="{FF2B5EF4-FFF2-40B4-BE49-F238E27FC236}">
                  <a16:creationId xmlns:a16="http://schemas.microsoft.com/office/drawing/2014/main" id="{00000000-0008-0000-0400-00002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82" name="Button 1070" hidden="1">
              <a:extLst>
                <a:ext uri="{63B3BB69-23CF-44E3-9099-C40C66FF867C}">
                  <a14:compatExt spid="_x0000_s14382"/>
                </a:ext>
                <a:ext uri="{FF2B5EF4-FFF2-40B4-BE49-F238E27FC236}">
                  <a16:creationId xmlns:a16="http://schemas.microsoft.com/office/drawing/2014/main" id="{00000000-0008-0000-0400-00002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83" name="Button 1071" hidden="1">
              <a:extLst>
                <a:ext uri="{63B3BB69-23CF-44E3-9099-C40C66FF867C}">
                  <a14:compatExt spid="_x0000_s14383"/>
                </a:ext>
                <a:ext uri="{FF2B5EF4-FFF2-40B4-BE49-F238E27FC236}">
                  <a16:creationId xmlns:a16="http://schemas.microsoft.com/office/drawing/2014/main" id="{00000000-0008-0000-0400-00002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84" name="Button 1072" hidden="1">
              <a:extLst>
                <a:ext uri="{63B3BB69-23CF-44E3-9099-C40C66FF867C}">
                  <a14:compatExt spid="_x0000_s14384"/>
                </a:ext>
                <a:ext uri="{FF2B5EF4-FFF2-40B4-BE49-F238E27FC236}">
                  <a16:creationId xmlns:a16="http://schemas.microsoft.com/office/drawing/2014/main" id="{00000000-0008-0000-0400-00003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85" name="Button 1073" hidden="1">
              <a:extLst>
                <a:ext uri="{63B3BB69-23CF-44E3-9099-C40C66FF867C}">
                  <a14:compatExt spid="_x0000_s14385"/>
                </a:ext>
                <a:ext uri="{FF2B5EF4-FFF2-40B4-BE49-F238E27FC236}">
                  <a16:creationId xmlns:a16="http://schemas.microsoft.com/office/drawing/2014/main" id="{00000000-0008-0000-0400-00003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86" name="Button 1074" hidden="1">
              <a:extLst>
                <a:ext uri="{63B3BB69-23CF-44E3-9099-C40C66FF867C}">
                  <a14:compatExt spid="_x0000_s14386"/>
                </a:ext>
                <a:ext uri="{FF2B5EF4-FFF2-40B4-BE49-F238E27FC236}">
                  <a16:creationId xmlns:a16="http://schemas.microsoft.com/office/drawing/2014/main" id="{00000000-0008-0000-0400-00003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87" name="Button 1075" hidden="1">
              <a:extLst>
                <a:ext uri="{63B3BB69-23CF-44E3-9099-C40C66FF867C}">
                  <a14:compatExt spid="_x0000_s14387"/>
                </a:ext>
                <a:ext uri="{FF2B5EF4-FFF2-40B4-BE49-F238E27FC236}">
                  <a16:creationId xmlns:a16="http://schemas.microsoft.com/office/drawing/2014/main" id="{00000000-0008-0000-0400-00003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88" name="Button 1076" hidden="1">
              <a:extLst>
                <a:ext uri="{63B3BB69-23CF-44E3-9099-C40C66FF867C}">
                  <a14:compatExt spid="_x0000_s14388"/>
                </a:ext>
                <a:ext uri="{FF2B5EF4-FFF2-40B4-BE49-F238E27FC236}">
                  <a16:creationId xmlns:a16="http://schemas.microsoft.com/office/drawing/2014/main" id="{00000000-0008-0000-0400-00003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89" name="Button 1077" hidden="1">
              <a:extLst>
                <a:ext uri="{63B3BB69-23CF-44E3-9099-C40C66FF867C}">
                  <a14:compatExt spid="_x0000_s14389"/>
                </a:ext>
                <a:ext uri="{FF2B5EF4-FFF2-40B4-BE49-F238E27FC236}">
                  <a16:creationId xmlns:a16="http://schemas.microsoft.com/office/drawing/2014/main" id="{00000000-0008-0000-0400-00003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90" name="Button 1078" hidden="1">
              <a:extLst>
                <a:ext uri="{63B3BB69-23CF-44E3-9099-C40C66FF867C}">
                  <a14:compatExt spid="_x0000_s14390"/>
                </a:ext>
                <a:ext uri="{FF2B5EF4-FFF2-40B4-BE49-F238E27FC236}">
                  <a16:creationId xmlns:a16="http://schemas.microsoft.com/office/drawing/2014/main" id="{00000000-0008-0000-0400-00003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91" name="Button 1079" hidden="1">
              <a:extLst>
                <a:ext uri="{63B3BB69-23CF-44E3-9099-C40C66FF867C}">
                  <a14:compatExt spid="_x0000_s14391"/>
                </a:ext>
                <a:ext uri="{FF2B5EF4-FFF2-40B4-BE49-F238E27FC236}">
                  <a16:creationId xmlns:a16="http://schemas.microsoft.com/office/drawing/2014/main" id="{00000000-0008-0000-0400-00003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92" name="Button 1080" hidden="1">
              <a:extLst>
                <a:ext uri="{63B3BB69-23CF-44E3-9099-C40C66FF867C}">
                  <a14:compatExt spid="_x0000_s14392"/>
                </a:ext>
                <a:ext uri="{FF2B5EF4-FFF2-40B4-BE49-F238E27FC236}">
                  <a16:creationId xmlns:a16="http://schemas.microsoft.com/office/drawing/2014/main" id="{00000000-0008-0000-0400-00003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93" name="Button 1081" hidden="1">
              <a:extLst>
                <a:ext uri="{63B3BB69-23CF-44E3-9099-C40C66FF867C}">
                  <a14:compatExt spid="_x0000_s14393"/>
                </a:ext>
                <a:ext uri="{FF2B5EF4-FFF2-40B4-BE49-F238E27FC236}">
                  <a16:creationId xmlns:a16="http://schemas.microsoft.com/office/drawing/2014/main" id="{00000000-0008-0000-0400-00003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94" name="Button 1082" hidden="1">
              <a:extLst>
                <a:ext uri="{63B3BB69-23CF-44E3-9099-C40C66FF867C}">
                  <a14:compatExt spid="_x0000_s14394"/>
                </a:ext>
                <a:ext uri="{FF2B5EF4-FFF2-40B4-BE49-F238E27FC236}">
                  <a16:creationId xmlns:a16="http://schemas.microsoft.com/office/drawing/2014/main" id="{00000000-0008-0000-0400-00003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95" name="Button 1083" hidden="1">
              <a:extLst>
                <a:ext uri="{63B3BB69-23CF-44E3-9099-C40C66FF867C}">
                  <a14:compatExt spid="_x0000_s14395"/>
                </a:ext>
                <a:ext uri="{FF2B5EF4-FFF2-40B4-BE49-F238E27FC236}">
                  <a16:creationId xmlns:a16="http://schemas.microsoft.com/office/drawing/2014/main" id="{00000000-0008-0000-0400-00003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96" name="Button 1084" hidden="1">
              <a:extLst>
                <a:ext uri="{63B3BB69-23CF-44E3-9099-C40C66FF867C}">
                  <a14:compatExt spid="_x0000_s14396"/>
                </a:ext>
                <a:ext uri="{FF2B5EF4-FFF2-40B4-BE49-F238E27FC236}">
                  <a16:creationId xmlns:a16="http://schemas.microsoft.com/office/drawing/2014/main" id="{00000000-0008-0000-0400-00003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97" name="Button 1085" hidden="1">
              <a:extLst>
                <a:ext uri="{63B3BB69-23CF-44E3-9099-C40C66FF867C}">
                  <a14:compatExt spid="_x0000_s14397"/>
                </a:ext>
                <a:ext uri="{FF2B5EF4-FFF2-40B4-BE49-F238E27FC236}">
                  <a16:creationId xmlns:a16="http://schemas.microsoft.com/office/drawing/2014/main" id="{00000000-0008-0000-0400-00003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98" name="Button 1086" hidden="1">
              <a:extLst>
                <a:ext uri="{63B3BB69-23CF-44E3-9099-C40C66FF867C}">
                  <a14:compatExt spid="_x0000_s14398"/>
                </a:ext>
                <a:ext uri="{FF2B5EF4-FFF2-40B4-BE49-F238E27FC236}">
                  <a16:creationId xmlns:a16="http://schemas.microsoft.com/office/drawing/2014/main" id="{00000000-0008-0000-0400-00003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399" name="Button 1087" hidden="1">
              <a:extLst>
                <a:ext uri="{63B3BB69-23CF-44E3-9099-C40C66FF867C}">
                  <a14:compatExt spid="_x0000_s14399"/>
                </a:ext>
                <a:ext uri="{FF2B5EF4-FFF2-40B4-BE49-F238E27FC236}">
                  <a16:creationId xmlns:a16="http://schemas.microsoft.com/office/drawing/2014/main" id="{00000000-0008-0000-0400-00003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00" name="Button 1088" hidden="1">
              <a:extLst>
                <a:ext uri="{63B3BB69-23CF-44E3-9099-C40C66FF867C}">
                  <a14:compatExt spid="_x0000_s14400"/>
                </a:ext>
                <a:ext uri="{FF2B5EF4-FFF2-40B4-BE49-F238E27FC236}">
                  <a16:creationId xmlns:a16="http://schemas.microsoft.com/office/drawing/2014/main" id="{00000000-0008-0000-0400-00004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01" name="Button 1089" hidden="1">
              <a:extLst>
                <a:ext uri="{63B3BB69-23CF-44E3-9099-C40C66FF867C}">
                  <a14:compatExt spid="_x0000_s14401"/>
                </a:ext>
                <a:ext uri="{FF2B5EF4-FFF2-40B4-BE49-F238E27FC236}">
                  <a16:creationId xmlns:a16="http://schemas.microsoft.com/office/drawing/2014/main" id="{00000000-0008-0000-0400-00004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02" name="Button 1090" hidden="1">
              <a:extLst>
                <a:ext uri="{63B3BB69-23CF-44E3-9099-C40C66FF867C}">
                  <a14:compatExt spid="_x0000_s14402"/>
                </a:ext>
                <a:ext uri="{FF2B5EF4-FFF2-40B4-BE49-F238E27FC236}">
                  <a16:creationId xmlns:a16="http://schemas.microsoft.com/office/drawing/2014/main" id="{00000000-0008-0000-0400-00004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03" name="Button 1091" hidden="1">
              <a:extLst>
                <a:ext uri="{63B3BB69-23CF-44E3-9099-C40C66FF867C}">
                  <a14:compatExt spid="_x0000_s14403"/>
                </a:ext>
                <a:ext uri="{FF2B5EF4-FFF2-40B4-BE49-F238E27FC236}">
                  <a16:creationId xmlns:a16="http://schemas.microsoft.com/office/drawing/2014/main" id="{00000000-0008-0000-0400-00004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04" name="Button 1092" hidden="1">
              <a:extLst>
                <a:ext uri="{63B3BB69-23CF-44E3-9099-C40C66FF867C}">
                  <a14:compatExt spid="_x0000_s14404"/>
                </a:ext>
                <a:ext uri="{FF2B5EF4-FFF2-40B4-BE49-F238E27FC236}">
                  <a16:creationId xmlns:a16="http://schemas.microsoft.com/office/drawing/2014/main" id="{00000000-0008-0000-0400-00004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05" name="Button 1093" hidden="1">
              <a:extLst>
                <a:ext uri="{63B3BB69-23CF-44E3-9099-C40C66FF867C}">
                  <a14:compatExt spid="_x0000_s14405"/>
                </a:ext>
                <a:ext uri="{FF2B5EF4-FFF2-40B4-BE49-F238E27FC236}">
                  <a16:creationId xmlns:a16="http://schemas.microsoft.com/office/drawing/2014/main" id="{00000000-0008-0000-0400-00004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06" name="Button 1094" hidden="1">
              <a:extLst>
                <a:ext uri="{63B3BB69-23CF-44E3-9099-C40C66FF867C}">
                  <a14:compatExt spid="_x0000_s14406"/>
                </a:ext>
                <a:ext uri="{FF2B5EF4-FFF2-40B4-BE49-F238E27FC236}">
                  <a16:creationId xmlns:a16="http://schemas.microsoft.com/office/drawing/2014/main" id="{00000000-0008-0000-0400-00004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07" name="Button 1095" hidden="1">
              <a:extLst>
                <a:ext uri="{63B3BB69-23CF-44E3-9099-C40C66FF867C}">
                  <a14:compatExt spid="_x0000_s14407"/>
                </a:ext>
                <a:ext uri="{FF2B5EF4-FFF2-40B4-BE49-F238E27FC236}">
                  <a16:creationId xmlns:a16="http://schemas.microsoft.com/office/drawing/2014/main" id="{00000000-0008-0000-0400-00004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08" name="Button 1096" hidden="1">
              <a:extLst>
                <a:ext uri="{63B3BB69-23CF-44E3-9099-C40C66FF867C}">
                  <a14:compatExt spid="_x0000_s14408"/>
                </a:ext>
                <a:ext uri="{FF2B5EF4-FFF2-40B4-BE49-F238E27FC236}">
                  <a16:creationId xmlns:a16="http://schemas.microsoft.com/office/drawing/2014/main" id="{00000000-0008-0000-0400-00004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09" name="Button 1097" hidden="1">
              <a:extLst>
                <a:ext uri="{63B3BB69-23CF-44E3-9099-C40C66FF867C}">
                  <a14:compatExt spid="_x0000_s14409"/>
                </a:ext>
                <a:ext uri="{FF2B5EF4-FFF2-40B4-BE49-F238E27FC236}">
                  <a16:creationId xmlns:a16="http://schemas.microsoft.com/office/drawing/2014/main" id="{00000000-0008-0000-0400-00004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10" name="Button 1098" hidden="1">
              <a:extLst>
                <a:ext uri="{63B3BB69-23CF-44E3-9099-C40C66FF867C}">
                  <a14:compatExt spid="_x0000_s14410"/>
                </a:ext>
                <a:ext uri="{FF2B5EF4-FFF2-40B4-BE49-F238E27FC236}">
                  <a16:creationId xmlns:a16="http://schemas.microsoft.com/office/drawing/2014/main" id="{00000000-0008-0000-0400-00004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11" name="Button 1099" hidden="1">
              <a:extLst>
                <a:ext uri="{63B3BB69-23CF-44E3-9099-C40C66FF867C}">
                  <a14:compatExt spid="_x0000_s14411"/>
                </a:ext>
                <a:ext uri="{FF2B5EF4-FFF2-40B4-BE49-F238E27FC236}">
                  <a16:creationId xmlns:a16="http://schemas.microsoft.com/office/drawing/2014/main" id="{00000000-0008-0000-0400-00004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12" name="Button 1100" hidden="1">
              <a:extLst>
                <a:ext uri="{63B3BB69-23CF-44E3-9099-C40C66FF867C}">
                  <a14:compatExt spid="_x0000_s14412"/>
                </a:ext>
                <a:ext uri="{FF2B5EF4-FFF2-40B4-BE49-F238E27FC236}">
                  <a16:creationId xmlns:a16="http://schemas.microsoft.com/office/drawing/2014/main" id="{00000000-0008-0000-0400-00004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13" name="Button 1101" hidden="1">
              <a:extLst>
                <a:ext uri="{63B3BB69-23CF-44E3-9099-C40C66FF867C}">
                  <a14:compatExt spid="_x0000_s14413"/>
                </a:ext>
                <a:ext uri="{FF2B5EF4-FFF2-40B4-BE49-F238E27FC236}">
                  <a16:creationId xmlns:a16="http://schemas.microsoft.com/office/drawing/2014/main" id="{00000000-0008-0000-0400-00004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14" name="Button 1102" hidden="1">
              <a:extLst>
                <a:ext uri="{63B3BB69-23CF-44E3-9099-C40C66FF867C}">
                  <a14:compatExt spid="_x0000_s14414"/>
                </a:ext>
                <a:ext uri="{FF2B5EF4-FFF2-40B4-BE49-F238E27FC236}">
                  <a16:creationId xmlns:a16="http://schemas.microsoft.com/office/drawing/2014/main" id="{00000000-0008-0000-0400-00004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15" name="Button 1103" hidden="1">
              <a:extLst>
                <a:ext uri="{63B3BB69-23CF-44E3-9099-C40C66FF867C}">
                  <a14:compatExt spid="_x0000_s14415"/>
                </a:ext>
                <a:ext uri="{FF2B5EF4-FFF2-40B4-BE49-F238E27FC236}">
                  <a16:creationId xmlns:a16="http://schemas.microsoft.com/office/drawing/2014/main" id="{00000000-0008-0000-0400-00004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16" name="Button 1104" hidden="1">
              <a:extLst>
                <a:ext uri="{63B3BB69-23CF-44E3-9099-C40C66FF867C}">
                  <a14:compatExt spid="_x0000_s14416"/>
                </a:ext>
                <a:ext uri="{FF2B5EF4-FFF2-40B4-BE49-F238E27FC236}">
                  <a16:creationId xmlns:a16="http://schemas.microsoft.com/office/drawing/2014/main" id="{00000000-0008-0000-0400-00005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17" name="Button 1105" hidden="1">
              <a:extLst>
                <a:ext uri="{63B3BB69-23CF-44E3-9099-C40C66FF867C}">
                  <a14:compatExt spid="_x0000_s14417"/>
                </a:ext>
                <a:ext uri="{FF2B5EF4-FFF2-40B4-BE49-F238E27FC236}">
                  <a16:creationId xmlns:a16="http://schemas.microsoft.com/office/drawing/2014/main" id="{00000000-0008-0000-0400-00005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18" name="Button 1106" hidden="1">
              <a:extLst>
                <a:ext uri="{63B3BB69-23CF-44E3-9099-C40C66FF867C}">
                  <a14:compatExt spid="_x0000_s14418"/>
                </a:ext>
                <a:ext uri="{FF2B5EF4-FFF2-40B4-BE49-F238E27FC236}">
                  <a16:creationId xmlns:a16="http://schemas.microsoft.com/office/drawing/2014/main" id="{00000000-0008-0000-0400-00005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19" name="Button 1107" hidden="1">
              <a:extLst>
                <a:ext uri="{63B3BB69-23CF-44E3-9099-C40C66FF867C}">
                  <a14:compatExt spid="_x0000_s14419"/>
                </a:ext>
                <a:ext uri="{FF2B5EF4-FFF2-40B4-BE49-F238E27FC236}">
                  <a16:creationId xmlns:a16="http://schemas.microsoft.com/office/drawing/2014/main" id="{00000000-0008-0000-0400-00005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20" name="Button 1108" hidden="1">
              <a:extLst>
                <a:ext uri="{63B3BB69-23CF-44E3-9099-C40C66FF867C}">
                  <a14:compatExt spid="_x0000_s14420"/>
                </a:ext>
                <a:ext uri="{FF2B5EF4-FFF2-40B4-BE49-F238E27FC236}">
                  <a16:creationId xmlns:a16="http://schemas.microsoft.com/office/drawing/2014/main" id="{00000000-0008-0000-0400-00005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21" name="Button 1109" hidden="1">
              <a:extLst>
                <a:ext uri="{63B3BB69-23CF-44E3-9099-C40C66FF867C}">
                  <a14:compatExt spid="_x0000_s14421"/>
                </a:ext>
                <a:ext uri="{FF2B5EF4-FFF2-40B4-BE49-F238E27FC236}">
                  <a16:creationId xmlns:a16="http://schemas.microsoft.com/office/drawing/2014/main" id="{00000000-0008-0000-0400-00005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22" name="Button 1110" hidden="1">
              <a:extLst>
                <a:ext uri="{63B3BB69-23CF-44E3-9099-C40C66FF867C}">
                  <a14:compatExt spid="_x0000_s14422"/>
                </a:ext>
                <a:ext uri="{FF2B5EF4-FFF2-40B4-BE49-F238E27FC236}">
                  <a16:creationId xmlns:a16="http://schemas.microsoft.com/office/drawing/2014/main" id="{00000000-0008-0000-0400-00005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23" name="Button 1111" hidden="1">
              <a:extLst>
                <a:ext uri="{63B3BB69-23CF-44E3-9099-C40C66FF867C}">
                  <a14:compatExt spid="_x0000_s14423"/>
                </a:ext>
                <a:ext uri="{FF2B5EF4-FFF2-40B4-BE49-F238E27FC236}">
                  <a16:creationId xmlns:a16="http://schemas.microsoft.com/office/drawing/2014/main" id="{00000000-0008-0000-0400-00005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24" name="Button 1112" hidden="1">
              <a:extLst>
                <a:ext uri="{63B3BB69-23CF-44E3-9099-C40C66FF867C}">
                  <a14:compatExt spid="_x0000_s14424"/>
                </a:ext>
                <a:ext uri="{FF2B5EF4-FFF2-40B4-BE49-F238E27FC236}">
                  <a16:creationId xmlns:a16="http://schemas.microsoft.com/office/drawing/2014/main" id="{00000000-0008-0000-0400-00005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25" name="Button 1113" hidden="1">
              <a:extLst>
                <a:ext uri="{63B3BB69-23CF-44E3-9099-C40C66FF867C}">
                  <a14:compatExt spid="_x0000_s14425"/>
                </a:ext>
                <a:ext uri="{FF2B5EF4-FFF2-40B4-BE49-F238E27FC236}">
                  <a16:creationId xmlns:a16="http://schemas.microsoft.com/office/drawing/2014/main" id="{00000000-0008-0000-0400-00005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26" name="Button 1114" hidden="1">
              <a:extLst>
                <a:ext uri="{63B3BB69-23CF-44E3-9099-C40C66FF867C}">
                  <a14:compatExt spid="_x0000_s14426"/>
                </a:ext>
                <a:ext uri="{FF2B5EF4-FFF2-40B4-BE49-F238E27FC236}">
                  <a16:creationId xmlns:a16="http://schemas.microsoft.com/office/drawing/2014/main" id="{00000000-0008-0000-0400-00005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27" name="Button 1115" hidden="1">
              <a:extLst>
                <a:ext uri="{63B3BB69-23CF-44E3-9099-C40C66FF867C}">
                  <a14:compatExt spid="_x0000_s14427"/>
                </a:ext>
                <a:ext uri="{FF2B5EF4-FFF2-40B4-BE49-F238E27FC236}">
                  <a16:creationId xmlns:a16="http://schemas.microsoft.com/office/drawing/2014/main" id="{00000000-0008-0000-0400-00005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28" name="Button 1116" hidden="1">
              <a:extLst>
                <a:ext uri="{63B3BB69-23CF-44E3-9099-C40C66FF867C}">
                  <a14:compatExt spid="_x0000_s14428"/>
                </a:ext>
                <a:ext uri="{FF2B5EF4-FFF2-40B4-BE49-F238E27FC236}">
                  <a16:creationId xmlns:a16="http://schemas.microsoft.com/office/drawing/2014/main" id="{00000000-0008-0000-0400-00005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29" name="Button 1117" hidden="1">
              <a:extLst>
                <a:ext uri="{63B3BB69-23CF-44E3-9099-C40C66FF867C}">
                  <a14:compatExt spid="_x0000_s14429"/>
                </a:ext>
                <a:ext uri="{FF2B5EF4-FFF2-40B4-BE49-F238E27FC236}">
                  <a16:creationId xmlns:a16="http://schemas.microsoft.com/office/drawing/2014/main" id="{00000000-0008-0000-0400-00005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30" name="Button 1118" hidden="1">
              <a:extLst>
                <a:ext uri="{63B3BB69-23CF-44E3-9099-C40C66FF867C}">
                  <a14:compatExt spid="_x0000_s14430"/>
                </a:ext>
                <a:ext uri="{FF2B5EF4-FFF2-40B4-BE49-F238E27FC236}">
                  <a16:creationId xmlns:a16="http://schemas.microsoft.com/office/drawing/2014/main" id="{00000000-0008-0000-0400-00005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31" name="Button 1119" hidden="1">
              <a:extLst>
                <a:ext uri="{63B3BB69-23CF-44E3-9099-C40C66FF867C}">
                  <a14:compatExt spid="_x0000_s14431"/>
                </a:ext>
                <a:ext uri="{FF2B5EF4-FFF2-40B4-BE49-F238E27FC236}">
                  <a16:creationId xmlns:a16="http://schemas.microsoft.com/office/drawing/2014/main" id="{00000000-0008-0000-0400-00005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32" name="Button 1120" hidden="1">
              <a:extLst>
                <a:ext uri="{63B3BB69-23CF-44E3-9099-C40C66FF867C}">
                  <a14:compatExt spid="_x0000_s14432"/>
                </a:ext>
                <a:ext uri="{FF2B5EF4-FFF2-40B4-BE49-F238E27FC236}">
                  <a16:creationId xmlns:a16="http://schemas.microsoft.com/office/drawing/2014/main" id="{00000000-0008-0000-0400-00006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33" name="Button 1121" hidden="1">
              <a:extLst>
                <a:ext uri="{63B3BB69-23CF-44E3-9099-C40C66FF867C}">
                  <a14:compatExt spid="_x0000_s14433"/>
                </a:ext>
                <a:ext uri="{FF2B5EF4-FFF2-40B4-BE49-F238E27FC236}">
                  <a16:creationId xmlns:a16="http://schemas.microsoft.com/office/drawing/2014/main" id="{00000000-0008-0000-0400-00006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34" name="Button 1122" hidden="1">
              <a:extLst>
                <a:ext uri="{63B3BB69-23CF-44E3-9099-C40C66FF867C}">
                  <a14:compatExt spid="_x0000_s14434"/>
                </a:ext>
                <a:ext uri="{FF2B5EF4-FFF2-40B4-BE49-F238E27FC236}">
                  <a16:creationId xmlns:a16="http://schemas.microsoft.com/office/drawing/2014/main" id="{00000000-0008-0000-0400-00006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35" name="Button 1123" hidden="1">
              <a:extLst>
                <a:ext uri="{63B3BB69-23CF-44E3-9099-C40C66FF867C}">
                  <a14:compatExt spid="_x0000_s14435"/>
                </a:ext>
                <a:ext uri="{FF2B5EF4-FFF2-40B4-BE49-F238E27FC236}">
                  <a16:creationId xmlns:a16="http://schemas.microsoft.com/office/drawing/2014/main" id="{00000000-0008-0000-0400-00006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36" name="Button 1124" hidden="1">
              <a:extLst>
                <a:ext uri="{63B3BB69-23CF-44E3-9099-C40C66FF867C}">
                  <a14:compatExt spid="_x0000_s14436"/>
                </a:ext>
                <a:ext uri="{FF2B5EF4-FFF2-40B4-BE49-F238E27FC236}">
                  <a16:creationId xmlns:a16="http://schemas.microsoft.com/office/drawing/2014/main" id="{00000000-0008-0000-0400-00006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37" name="Button 1125" hidden="1">
              <a:extLst>
                <a:ext uri="{63B3BB69-23CF-44E3-9099-C40C66FF867C}">
                  <a14:compatExt spid="_x0000_s14437"/>
                </a:ext>
                <a:ext uri="{FF2B5EF4-FFF2-40B4-BE49-F238E27FC236}">
                  <a16:creationId xmlns:a16="http://schemas.microsoft.com/office/drawing/2014/main" id="{00000000-0008-0000-0400-00006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38" name="Button 1126" hidden="1">
              <a:extLst>
                <a:ext uri="{63B3BB69-23CF-44E3-9099-C40C66FF867C}">
                  <a14:compatExt spid="_x0000_s14438"/>
                </a:ext>
                <a:ext uri="{FF2B5EF4-FFF2-40B4-BE49-F238E27FC236}">
                  <a16:creationId xmlns:a16="http://schemas.microsoft.com/office/drawing/2014/main" id="{00000000-0008-0000-0400-00006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39" name="Button 1127" hidden="1">
              <a:extLst>
                <a:ext uri="{63B3BB69-23CF-44E3-9099-C40C66FF867C}">
                  <a14:compatExt spid="_x0000_s14439"/>
                </a:ext>
                <a:ext uri="{FF2B5EF4-FFF2-40B4-BE49-F238E27FC236}">
                  <a16:creationId xmlns:a16="http://schemas.microsoft.com/office/drawing/2014/main" id="{00000000-0008-0000-0400-00006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40" name="Button 1128" hidden="1">
              <a:extLst>
                <a:ext uri="{63B3BB69-23CF-44E3-9099-C40C66FF867C}">
                  <a14:compatExt spid="_x0000_s14440"/>
                </a:ext>
                <a:ext uri="{FF2B5EF4-FFF2-40B4-BE49-F238E27FC236}">
                  <a16:creationId xmlns:a16="http://schemas.microsoft.com/office/drawing/2014/main" id="{00000000-0008-0000-0400-00006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41" name="Button 1129" hidden="1">
              <a:extLst>
                <a:ext uri="{63B3BB69-23CF-44E3-9099-C40C66FF867C}">
                  <a14:compatExt spid="_x0000_s14441"/>
                </a:ext>
                <a:ext uri="{FF2B5EF4-FFF2-40B4-BE49-F238E27FC236}">
                  <a16:creationId xmlns:a16="http://schemas.microsoft.com/office/drawing/2014/main" id="{00000000-0008-0000-0400-00006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42" name="Button 1130" hidden="1">
              <a:extLst>
                <a:ext uri="{63B3BB69-23CF-44E3-9099-C40C66FF867C}">
                  <a14:compatExt spid="_x0000_s14442"/>
                </a:ext>
                <a:ext uri="{FF2B5EF4-FFF2-40B4-BE49-F238E27FC236}">
                  <a16:creationId xmlns:a16="http://schemas.microsoft.com/office/drawing/2014/main" id="{00000000-0008-0000-0400-00006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43" name="Button 1131" hidden="1">
              <a:extLst>
                <a:ext uri="{63B3BB69-23CF-44E3-9099-C40C66FF867C}">
                  <a14:compatExt spid="_x0000_s14443"/>
                </a:ext>
                <a:ext uri="{FF2B5EF4-FFF2-40B4-BE49-F238E27FC236}">
                  <a16:creationId xmlns:a16="http://schemas.microsoft.com/office/drawing/2014/main" id="{00000000-0008-0000-0400-00006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44" name="Button 1132" hidden="1">
              <a:extLst>
                <a:ext uri="{63B3BB69-23CF-44E3-9099-C40C66FF867C}">
                  <a14:compatExt spid="_x0000_s14444"/>
                </a:ext>
                <a:ext uri="{FF2B5EF4-FFF2-40B4-BE49-F238E27FC236}">
                  <a16:creationId xmlns:a16="http://schemas.microsoft.com/office/drawing/2014/main" id="{00000000-0008-0000-0400-00006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45" name="Button 1133" hidden="1">
              <a:extLst>
                <a:ext uri="{63B3BB69-23CF-44E3-9099-C40C66FF867C}">
                  <a14:compatExt spid="_x0000_s14445"/>
                </a:ext>
                <a:ext uri="{FF2B5EF4-FFF2-40B4-BE49-F238E27FC236}">
                  <a16:creationId xmlns:a16="http://schemas.microsoft.com/office/drawing/2014/main" id="{00000000-0008-0000-0400-00006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46" name="Button 1134" hidden="1">
              <a:extLst>
                <a:ext uri="{63B3BB69-23CF-44E3-9099-C40C66FF867C}">
                  <a14:compatExt spid="_x0000_s14446"/>
                </a:ext>
                <a:ext uri="{FF2B5EF4-FFF2-40B4-BE49-F238E27FC236}">
                  <a16:creationId xmlns:a16="http://schemas.microsoft.com/office/drawing/2014/main" id="{00000000-0008-0000-0400-00006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47" name="Button 1135" hidden="1">
              <a:extLst>
                <a:ext uri="{63B3BB69-23CF-44E3-9099-C40C66FF867C}">
                  <a14:compatExt spid="_x0000_s14447"/>
                </a:ext>
                <a:ext uri="{FF2B5EF4-FFF2-40B4-BE49-F238E27FC236}">
                  <a16:creationId xmlns:a16="http://schemas.microsoft.com/office/drawing/2014/main" id="{00000000-0008-0000-0400-00006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48" name="Button 1136" hidden="1">
              <a:extLst>
                <a:ext uri="{63B3BB69-23CF-44E3-9099-C40C66FF867C}">
                  <a14:compatExt spid="_x0000_s14448"/>
                </a:ext>
                <a:ext uri="{FF2B5EF4-FFF2-40B4-BE49-F238E27FC236}">
                  <a16:creationId xmlns:a16="http://schemas.microsoft.com/office/drawing/2014/main" id="{00000000-0008-0000-0400-00007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49" name="Button 1137" hidden="1">
              <a:extLst>
                <a:ext uri="{63B3BB69-23CF-44E3-9099-C40C66FF867C}">
                  <a14:compatExt spid="_x0000_s14449"/>
                </a:ext>
                <a:ext uri="{FF2B5EF4-FFF2-40B4-BE49-F238E27FC236}">
                  <a16:creationId xmlns:a16="http://schemas.microsoft.com/office/drawing/2014/main" id="{00000000-0008-0000-0400-00007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50" name="Button 1138" hidden="1">
              <a:extLst>
                <a:ext uri="{63B3BB69-23CF-44E3-9099-C40C66FF867C}">
                  <a14:compatExt spid="_x0000_s14450"/>
                </a:ext>
                <a:ext uri="{FF2B5EF4-FFF2-40B4-BE49-F238E27FC236}">
                  <a16:creationId xmlns:a16="http://schemas.microsoft.com/office/drawing/2014/main" id="{00000000-0008-0000-0400-00007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51" name="Button 1139" hidden="1">
              <a:extLst>
                <a:ext uri="{63B3BB69-23CF-44E3-9099-C40C66FF867C}">
                  <a14:compatExt spid="_x0000_s14451"/>
                </a:ext>
                <a:ext uri="{FF2B5EF4-FFF2-40B4-BE49-F238E27FC236}">
                  <a16:creationId xmlns:a16="http://schemas.microsoft.com/office/drawing/2014/main" id="{00000000-0008-0000-0400-00007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52" name="Button 1140" hidden="1">
              <a:extLst>
                <a:ext uri="{63B3BB69-23CF-44E3-9099-C40C66FF867C}">
                  <a14:compatExt spid="_x0000_s14452"/>
                </a:ext>
                <a:ext uri="{FF2B5EF4-FFF2-40B4-BE49-F238E27FC236}">
                  <a16:creationId xmlns:a16="http://schemas.microsoft.com/office/drawing/2014/main" id="{00000000-0008-0000-0400-00007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53" name="Button 1141" hidden="1">
              <a:extLst>
                <a:ext uri="{63B3BB69-23CF-44E3-9099-C40C66FF867C}">
                  <a14:compatExt spid="_x0000_s14453"/>
                </a:ext>
                <a:ext uri="{FF2B5EF4-FFF2-40B4-BE49-F238E27FC236}">
                  <a16:creationId xmlns:a16="http://schemas.microsoft.com/office/drawing/2014/main" id="{00000000-0008-0000-0400-00007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54" name="Button 1142" hidden="1">
              <a:extLst>
                <a:ext uri="{63B3BB69-23CF-44E3-9099-C40C66FF867C}">
                  <a14:compatExt spid="_x0000_s14454"/>
                </a:ext>
                <a:ext uri="{FF2B5EF4-FFF2-40B4-BE49-F238E27FC236}">
                  <a16:creationId xmlns:a16="http://schemas.microsoft.com/office/drawing/2014/main" id="{00000000-0008-0000-0400-00007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55" name="Button 1143" hidden="1">
              <a:extLst>
                <a:ext uri="{63B3BB69-23CF-44E3-9099-C40C66FF867C}">
                  <a14:compatExt spid="_x0000_s14455"/>
                </a:ext>
                <a:ext uri="{FF2B5EF4-FFF2-40B4-BE49-F238E27FC236}">
                  <a16:creationId xmlns:a16="http://schemas.microsoft.com/office/drawing/2014/main" id="{00000000-0008-0000-0400-00007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56" name="Button 1144" hidden="1">
              <a:extLst>
                <a:ext uri="{63B3BB69-23CF-44E3-9099-C40C66FF867C}">
                  <a14:compatExt spid="_x0000_s14456"/>
                </a:ext>
                <a:ext uri="{FF2B5EF4-FFF2-40B4-BE49-F238E27FC236}">
                  <a16:creationId xmlns:a16="http://schemas.microsoft.com/office/drawing/2014/main" id="{00000000-0008-0000-0400-00007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57" name="Button 1145" hidden="1">
              <a:extLst>
                <a:ext uri="{63B3BB69-23CF-44E3-9099-C40C66FF867C}">
                  <a14:compatExt spid="_x0000_s14457"/>
                </a:ext>
                <a:ext uri="{FF2B5EF4-FFF2-40B4-BE49-F238E27FC236}">
                  <a16:creationId xmlns:a16="http://schemas.microsoft.com/office/drawing/2014/main" id="{00000000-0008-0000-0400-00007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58" name="Button 1146" hidden="1">
              <a:extLst>
                <a:ext uri="{63B3BB69-23CF-44E3-9099-C40C66FF867C}">
                  <a14:compatExt spid="_x0000_s14458"/>
                </a:ext>
                <a:ext uri="{FF2B5EF4-FFF2-40B4-BE49-F238E27FC236}">
                  <a16:creationId xmlns:a16="http://schemas.microsoft.com/office/drawing/2014/main" id="{00000000-0008-0000-0400-00007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59" name="Button 1147" hidden="1">
              <a:extLst>
                <a:ext uri="{63B3BB69-23CF-44E3-9099-C40C66FF867C}">
                  <a14:compatExt spid="_x0000_s14459"/>
                </a:ext>
                <a:ext uri="{FF2B5EF4-FFF2-40B4-BE49-F238E27FC236}">
                  <a16:creationId xmlns:a16="http://schemas.microsoft.com/office/drawing/2014/main" id="{00000000-0008-0000-0400-00007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60" name="Button 1148" hidden="1">
              <a:extLst>
                <a:ext uri="{63B3BB69-23CF-44E3-9099-C40C66FF867C}">
                  <a14:compatExt spid="_x0000_s14460"/>
                </a:ext>
                <a:ext uri="{FF2B5EF4-FFF2-40B4-BE49-F238E27FC236}">
                  <a16:creationId xmlns:a16="http://schemas.microsoft.com/office/drawing/2014/main" id="{00000000-0008-0000-0400-00007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61" name="Button 1149" hidden="1">
              <a:extLst>
                <a:ext uri="{63B3BB69-23CF-44E3-9099-C40C66FF867C}">
                  <a14:compatExt spid="_x0000_s14461"/>
                </a:ext>
                <a:ext uri="{FF2B5EF4-FFF2-40B4-BE49-F238E27FC236}">
                  <a16:creationId xmlns:a16="http://schemas.microsoft.com/office/drawing/2014/main" id="{00000000-0008-0000-0400-00007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62" name="Button 1150" hidden="1">
              <a:extLst>
                <a:ext uri="{63B3BB69-23CF-44E3-9099-C40C66FF867C}">
                  <a14:compatExt spid="_x0000_s14462"/>
                </a:ext>
                <a:ext uri="{FF2B5EF4-FFF2-40B4-BE49-F238E27FC236}">
                  <a16:creationId xmlns:a16="http://schemas.microsoft.com/office/drawing/2014/main" id="{00000000-0008-0000-0400-00007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63" name="Button 1151" hidden="1">
              <a:extLst>
                <a:ext uri="{63B3BB69-23CF-44E3-9099-C40C66FF867C}">
                  <a14:compatExt spid="_x0000_s14463"/>
                </a:ext>
                <a:ext uri="{FF2B5EF4-FFF2-40B4-BE49-F238E27FC236}">
                  <a16:creationId xmlns:a16="http://schemas.microsoft.com/office/drawing/2014/main" id="{00000000-0008-0000-0400-00007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64" name="Button 1152" hidden="1">
              <a:extLst>
                <a:ext uri="{63B3BB69-23CF-44E3-9099-C40C66FF867C}">
                  <a14:compatExt spid="_x0000_s14464"/>
                </a:ext>
                <a:ext uri="{FF2B5EF4-FFF2-40B4-BE49-F238E27FC236}">
                  <a16:creationId xmlns:a16="http://schemas.microsoft.com/office/drawing/2014/main" id="{00000000-0008-0000-0400-00008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65" name="Button 1153" hidden="1">
              <a:extLst>
                <a:ext uri="{63B3BB69-23CF-44E3-9099-C40C66FF867C}">
                  <a14:compatExt spid="_x0000_s14465"/>
                </a:ext>
                <a:ext uri="{FF2B5EF4-FFF2-40B4-BE49-F238E27FC236}">
                  <a16:creationId xmlns:a16="http://schemas.microsoft.com/office/drawing/2014/main" id="{00000000-0008-0000-0400-00008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66" name="Button 1154" hidden="1">
              <a:extLst>
                <a:ext uri="{63B3BB69-23CF-44E3-9099-C40C66FF867C}">
                  <a14:compatExt spid="_x0000_s14466"/>
                </a:ext>
                <a:ext uri="{FF2B5EF4-FFF2-40B4-BE49-F238E27FC236}">
                  <a16:creationId xmlns:a16="http://schemas.microsoft.com/office/drawing/2014/main" id="{00000000-0008-0000-0400-00008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67" name="Button 1155" hidden="1">
              <a:extLst>
                <a:ext uri="{63B3BB69-23CF-44E3-9099-C40C66FF867C}">
                  <a14:compatExt spid="_x0000_s14467"/>
                </a:ext>
                <a:ext uri="{FF2B5EF4-FFF2-40B4-BE49-F238E27FC236}">
                  <a16:creationId xmlns:a16="http://schemas.microsoft.com/office/drawing/2014/main" id="{00000000-0008-0000-0400-00008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68" name="Button 1156" hidden="1">
              <a:extLst>
                <a:ext uri="{63B3BB69-23CF-44E3-9099-C40C66FF867C}">
                  <a14:compatExt spid="_x0000_s14468"/>
                </a:ext>
                <a:ext uri="{FF2B5EF4-FFF2-40B4-BE49-F238E27FC236}">
                  <a16:creationId xmlns:a16="http://schemas.microsoft.com/office/drawing/2014/main" id="{00000000-0008-0000-0400-00008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69" name="Button 1157" hidden="1">
              <a:extLst>
                <a:ext uri="{63B3BB69-23CF-44E3-9099-C40C66FF867C}">
                  <a14:compatExt spid="_x0000_s14469"/>
                </a:ext>
                <a:ext uri="{FF2B5EF4-FFF2-40B4-BE49-F238E27FC236}">
                  <a16:creationId xmlns:a16="http://schemas.microsoft.com/office/drawing/2014/main" id="{00000000-0008-0000-0400-00008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70" name="Button 1158" hidden="1">
              <a:extLst>
                <a:ext uri="{63B3BB69-23CF-44E3-9099-C40C66FF867C}">
                  <a14:compatExt spid="_x0000_s14470"/>
                </a:ext>
                <a:ext uri="{FF2B5EF4-FFF2-40B4-BE49-F238E27FC236}">
                  <a16:creationId xmlns:a16="http://schemas.microsoft.com/office/drawing/2014/main" id="{00000000-0008-0000-0400-00008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71" name="Button 1159" hidden="1">
              <a:extLst>
                <a:ext uri="{63B3BB69-23CF-44E3-9099-C40C66FF867C}">
                  <a14:compatExt spid="_x0000_s14471"/>
                </a:ext>
                <a:ext uri="{FF2B5EF4-FFF2-40B4-BE49-F238E27FC236}">
                  <a16:creationId xmlns:a16="http://schemas.microsoft.com/office/drawing/2014/main" id="{00000000-0008-0000-0400-00008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72" name="Button 1160" hidden="1">
              <a:extLst>
                <a:ext uri="{63B3BB69-23CF-44E3-9099-C40C66FF867C}">
                  <a14:compatExt spid="_x0000_s14472"/>
                </a:ext>
                <a:ext uri="{FF2B5EF4-FFF2-40B4-BE49-F238E27FC236}">
                  <a16:creationId xmlns:a16="http://schemas.microsoft.com/office/drawing/2014/main" id="{00000000-0008-0000-0400-00008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73" name="Button 1161" hidden="1">
              <a:extLst>
                <a:ext uri="{63B3BB69-23CF-44E3-9099-C40C66FF867C}">
                  <a14:compatExt spid="_x0000_s14473"/>
                </a:ext>
                <a:ext uri="{FF2B5EF4-FFF2-40B4-BE49-F238E27FC236}">
                  <a16:creationId xmlns:a16="http://schemas.microsoft.com/office/drawing/2014/main" id="{00000000-0008-0000-0400-00008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74" name="Button 1162" hidden="1">
              <a:extLst>
                <a:ext uri="{63B3BB69-23CF-44E3-9099-C40C66FF867C}">
                  <a14:compatExt spid="_x0000_s14474"/>
                </a:ext>
                <a:ext uri="{FF2B5EF4-FFF2-40B4-BE49-F238E27FC236}">
                  <a16:creationId xmlns:a16="http://schemas.microsoft.com/office/drawing/2014/main" id="{00000000-0008-0000-0400-00008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75" name="Button 1163" hidden="1">
              <a:extLst>
                <a:ext uri="{63B3BB69-23CF-44E3-9099-C40C66FF867C}">
                  <a14:compatExt spid="_x0000_s14475"/>
                </a:ext>
                <a:ext uri="{FF2B5EF4-FFF2-40B4-BE49-F238E27FC236}">
                  <a16:creationId xmlns:a16="http://schemas.microsoft.com/office/drawing/2014/main" id="{00000000-0008-0000-0400-00008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76" name="Button 1164" hidden="1">
              <a:extLst>
                <a:ext uri="{63B3BB69-23CF-44E3-9099-C40C66FF867C}">
                  <a14:compatExt spid="_x0000_s14476"/>
                </a:ext>
                <a:ext uri="{FF2B5EF4-FFF2-40B4-BE49-F238E27FC236}">
                  <a16:creationId xmlns:a16="http://schemas.microsoft.com/office/drawing/2014/main" id="{00000000-0008-0000-0400-00008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77" name="Button 1165" hidden="1">
              <a:extLst>
                <a:ext uri="{63B3BB69-23CF-44E3-9099-C40C66FF867C}">
                  <a14:compatExt spid="_x0000_s14477"/>
                </a:ext>
                <a:ext uri="{FF2B5EF4-FFF2-40B4-BE49-F238E27FC236}">
                  <a16:creationId xmlns:a16="http://schemas.microsoft.com/office/drawing/2014/main" id="{00000000-0008-0000-0400-00008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78" name="Button 1166" hidden="1">
              <a:extLst>
                <a:ext uri="{63B3BB69-23CF-44E3-9099-C40C66FF867C}">
                  <a14:compatExt spid="_x0000_s14478"/>
                </a:ext>
                <a:ext uri="{FF2B5EF4-FFF2-40B4-BE49-F238E27FC236}">
                  <a16:creationId xmlns:a16="http://schemas.microsoft.com/office/drawing/2014/main" id="{00000000-0008-0000-0400-00008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79" name="Button 1167" hidden="1">
              <a:extLst>
                <a:ext uri="{63B3BB69-23CF-44E3-9099-C40C66FF867C}">
                  <a14:compatExt spid="_x0000_s14479"/>
                </a:ext>
                <a:ext uri="{FF2B5EF4-FFF2-40B4-BE49-F238E27FC236}">
                  <a16:creationId xmlns:a16="http://schemas.microsoft.com/office/drawing/2014/main" id="{00000000-0008-0000-0400-00008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80" name="Button 1168" hidden="1">
              <a:extLst>
                <a:ext uri="{63B3BB69-23CF-44E3-9099-C40C66FF867C}">
                  <a14:compatExt spid="_x0000_s14480"/>
                </a:ext>
                <a:ext uri="{FF2B5EF4-FFF2-40B4-BE49-F238E27FC236}">
                  <a16:creationId xmlns:a16="http://schemas.microsoft.com/office/drawing/2014/main" id="{00000000-0008-0000-0400-00009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81" name="Button 1169" hidden="1">
              <a:extLst>
                <a:ext uri="{63B3BB69-23CF-44E3-9099-C40C66FF867C}">
                  <a14:compatExt spid="_x0000_s14481"/>
                </a:ext>
                <a:ext uri="{FF2B5EF4-FFF2-40B4-BE49-F238E27FC236}">
                  <a16:creationId xmlns:a16="http://schemas.microsoft.com/office/drawing/2014/main" id="{00000000-0008-0000-0400-00009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82" name="Button 1170" hidden="1">
              <a:extLst>
                <a:ext uri="{63B3BB69-23CF-44E3-9099-C40C66FF867C}">
                  <a14:compatExt spid="_x0000_s14482"/>
                </a:ext>
                <a:ext uri="{FF2B5EF4-FFF2-40B4-BE49-F238E27FC236}">
                  <a16:creationId xmlns:a16="http://schemas.microsoft.com/office/drawing/2014/main" id="{00000000-0008-0000-0400-00009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83" name="Button 1171" hidden="1">
              <a:extLst>
                <a:ext uri="{63B3BB69-23CF-44E3-9099-C40C66FF867C}">
                  <a14:compatExt spid="_x0000_s14483"/>
                </a:ext>
                <a:ext uri="{FF2B5EF4-FFF2-40B4-BE49-F238E27FC236}">
                  <a16:creationId xmlns:a16="http://schemas.microsoft.com/office/drawing/2014/main" id="{00000000-0008-0000-0400-00009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84" name="Button 1172" hidden="1">
              <a:extLst>
                <a:ext uri="{63B3BB69-23CF-44E3-9099-C40C66FF867C}">
                  <a14:compatExt spid="_x0000_s14484"/>
                </a:ext>
                <a:ext uri="{FF2B5EF4-FFF2-40B4-BE49-F238E27FC236}">
                  <a16:creationId xmlns:a16="http://schemas.microsoft.com/office/drawing/2014/main" id="{00000000-0008-0000-0400-00009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85" name="Button 1173" hidden="1">
              <a:extLst>
                <a:ext uri="{63B3BB69-23CF-44E3-9099-C40C66FF867C}">
                  <a14:compatExt spid="_x0000_s14485"/>
                </a:ext>
                <a:ext uri="{FF2B5EF4-FFF2-40B4-BE49-F238E27FC236}">
                  <a16:creationId xmlns:a16="http://schemas.microsoft.com/office/drawing/2014/main" id="{00000000-0008-0000-0400-00009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86" name="Button 1174" hidden="1">
              <a:extLst>
                <a:ext uri="{63B3BB69-23CF-44E3-9099-C40C66FF867C}">
                  <a14:compatExt spid="_x0000_s14486"/>
                </a:ext>
                <a:ext uri="{FF2B5EF4-FFF2-40B4-BE49-F238E27FC236}">
                  <a16:creationId xmlns:a16="http://schemas.microsoft.com/office/drawing/2014/main" id="{00000000-0008-0000-0400-00009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87" name="Button 1175" hidden="1">
              <a:extLst>
                <a:ext uri="{63B3BB69-23CF-44E3-9099-C40C66FF867C}">
                  <a14:compatExt spid="_x0000_s14487"/>
                </a:ext>
                <a:ext uri="{FF2B5EF4-FFF2-40B4-BE49-F238E27FC236}">
                  <a16:creationId xmlns:a16="http://schemas.microsoft.com/office/drawing/2014/main" id="{00000000-0008-0000-0400-00009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88" name="Button 1176" hidden="1">
              <a:extLst>
                <a:ext uri="{63B3BB69-23CF-44E3-9099-C40C66FF867C}">
                  <a14:compatExt spid="_x0000_s14488"/>
                </a:ext>
                <a:ext uri="{FF2B5EF4-FFF2-40B4-BE49-F238E27FC236}">
                  <a16:creationId xmlns:a16="http://schemas.microsoft.com/office/drawing/2014/main" id="{00000000-0008-0000-0400-00009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89" name="Button 1177" hidden="1">
              <a:extLst>
                <a:ext uri="{63B3BB69-23CF-44E3-9099-C40C66FF867C}">
                  <a14:compatExt spid="_x0000_s14489"/>
                </a:ext>
                <a:ext uri="{FF2B5EF4-FFF2-40B4-BE49-F238E27FC236}">
                  <a16:creationId xmlns:a16="http://schemas.microsoft.com/office/drawing/2014/main" id="{00000000-0008-0000-0400-00009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90" name="Button 1178" hidden="1">
              <a:extLst>
                <a:ext uri="{63B3BB69-23CF-44E3-9099-C40C66FF867C}">
                  <a14:compatExt spid="_x0000_s14490"/>
                </a:ext>
                <a:ext uri="{FF2B5EF4-FFF2-40B4-BE49-F238E27FC236}">
                  <a16:creationId xmlns:a16="http://schemas.microsoft.com/office/drawing/2014/main" id="{00000000-0008-0000-0400-00009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91" name="Button 1179" hidden="1">
              <a:extLst>
                <a:ext uri="{63B3BB69-23CF-44E3-9099-C40C66FF867C}">
                  <a14:compatExt spid="_x0000_s14491"/>
                </a:ext>
                <a:ext uri="{FF2B5EF4-FFF2-40B4-BE49-F238E27FC236}">
                  <a16:creationId xmlns:a16="http://schemas.microsoft.com/office/drawing/2014/main" id="{00000000-0008-0000-0400-00009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92" name="Button 1180" hidden="1">
              <a:extLst>
                <a:ext uri="{63B3BB69-23CF-44E3-9099-C40C66FF867C}">
                  <a14:compatExt spid="_x0000_s14492"/>
                </a:ext>
                <a:ext uri="{FF2B5EF4-FFF2-40B4-BE49-F238E27FC236}">
                  <a16:creationId xmlns:a16="http://schemas.microsoft.com/office/drawing/2014/main" id="{00000000-0008-0000-0400-00009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93" name="Button 1181" hidden="1">
              <a:extLst>
                <a:ext uri="{63B3BB69-23CF-44E3-9099-C40C66FF867C}">
                  <a14:compatExt spid="_x0000_s14493"/>
                </a:ext>
                <a:ext uri="{FF2B5EF4-FFF2-40B4-BE49-F238E27FC236}">
                  <a16:creationId xmlns:a16="http://schemas.microsoft.com/office/drawing/2014/main" id="{00000000-0008-0000-0400-00009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94" name="Button 1182" hidden="1">
              <a:extLst>
                <a:ext uri="{63B3BB69-23CF-44E3-9099-C40C66FF867C}">
                  <a14:compatExt spid="_x0000_s14494"/>
                </a:ext>
                <a:ext uri="{FF2B5EF4-FFF2-40B4-BE49-F238E27FC236}">
                  <a16:creationId xmlns:a16="http://schemas.microsoft.com/office/drawing/2014/main" id="{00000000-0008-0000-0400-00009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95" name="Button 1183" hidden="1">
              <a:extLst>
                <a:ext uri="{63B3BB69-23CF-44E3-9099-C40C66FF867C}">
                  <a14:compatExt spid="_x0000_s14495"/>
                </a:ext>
                <a:ext uri="{FF2B5EF4-FFF2-40B4-BE49-F238E27FC236}">
                  <a16:creationId xmlns:a16="http://schemas.microsoft.com/office/drawing/2014/main" id="{00000000-0008-0000-0400-00009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96" name="Button 1184" hidden="1">
              <a:extLst>
                <a:ext uri="{63B3BB69-23CF-44E3-9099-C40C66FF867C}">
                  <a14:compatExt spid="_x0000_s14496"/>
                </a:ext>
                <a:ext uri="{FF2B5EF4-FFF2-40B4-BE49-F238E27FC236}">
                  <a16:creationId xmlns:a16="http://schemas.microsoft.com/office/drawing/2014/main" id="{00000000-0008-0000-0400-0000A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97" name="Button 1185" hidden="1">
              <a:extLst>
                <a:ext uri="{63B3BB69-23CF-44E3-9099-C40C66FF867C}">
                  <a14:compatExt spid="_x0000_s14497"/>
                </a:ext>
                <a:ext uri="{FF2B5EF4-FFF2-40B4-BE49-F238E27FC236}">
                  <a16:creationId xmlns:a16="http://schemas.microsoft.com/office/drawing/2014/main" id="{00000000-0008-0000-0400-0000A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98" name="Button 1186" hidden="1">
              <a:extLst>
                <a:ext uri="{63B3BB69-23CF-44E3-9099-C40C66FF867C}">
                  <a14:compatExt spid="_x0000_s14498"/>
                </a:ext>
                <a:ext uri="{FF2B5EF4-FFF2-40B4-BE49-F238E27FC236}">
                  <a16:creationId xmlns:a16="http://schemas.microsoft.com/office/drawing/2014/main" id="{00000000-0008-0000-0400-0000A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499" name="Button 1187" hidden="1">
              <a:extLst>
                <a:ext uri="{63B3BB69-23CF-44E3-9099-C40C66FF867C}">
                  <a14:compatExt spid="_x0000_s14499"/>
                </a:ext>
                <a:ext uri="{FF2B5EF4-FFF2-40B4-BE49-F238E27FC236}">
                  <a16:creationId xmlns:a16="http://schemas.microsoft.com/office/drawing/2014/main" id="{00000000-0008-0000-0400-0000A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00" name="Button 1188" hidden="1">
              <a:extLst>
                <a:ext uri="{63B3BB69-23CF-44E3-9099-C40C66FF867C}">
                  <a14:compatExt spid="_x0000_s14500"/>
                </a:ext>
                <a:ext uri="{FF2B5EF4-FFF2-40B4-BE49-F238E27FC236}">
                  <a16:creationId xmlns:a16="http://schemas.microsoft.com/office/drawing/2014/main" id="{00000000-0008-0000-0400-0000A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01" name="Button 1189" hidden="1">
              <a:extLst>
                <a:ext uri="{63B3BB69-23CF-44E3-9099-C40C66FF867C}">
                  <a14:compatExt spid="_x0000_s14501"/>
                </a:ext>
                <a:ext uri="{FF2B5EF4-FFF2-40B4-BE49-F238E27FC236}">
                  <a16:creationId xmlns:a16="http://schemas.microsoft.com/office/drawing/2014/main" id="{00000000-0008-0000-0400-0000A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02" name="Button 1190" hidden="1">
              <a:extLst>
                <a:ext uri="{63B3BB69-23CF-44E3-9099-C40C66FF867C}">
                  <a14:compatExt spid="_x0000_s14502"/>
                </a:ext>
                <a:ext uri="{FF2B5EF4-FFF2-40B4-BE49-F238E27FC236}">
                  <a16:creationId xmlns:a16="http://schemas.microsoft.com/office/drawing/2014/main" id="{00000000-0008-0000-0400-0000A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03" name="Button 1191" hidden="1">
              <a:extLst>
                <a:ext uri="{63B3BB69-23CF-44E3-9099-C40C66FF867C}">
                  <a14:compatExt spid="_x0000_s14503"/>
                </a:ext>
                <a:ext uri="{FF2B5EF4-FFF2-40B4-BE49-F238E27FC236}">
                  <a16:creationId xmlns:a16="http://schemas.microsoft.com/office/drawing/2014/main" id="{00000000-0008-0000-0400-0000A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04" name="Button 1192" hidden="1">
              <a:extLst>
                <a:ext uri="{63B3BB69-23CF-44E3-9099-C40C66FF867C}">
                  <a14:compatExt spid="_x0000_s14504"/>
                </a:ext>
                <a:ext uri="{FF2B5EF4-FFF2-40B4-BE49-F238E27FC236}">
                  <a16:creationId xmlns:a16="http://schemas.microsoft.com/office/drawing/2014/main" id="{00000000-0008-0000-0400-0000A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05" name="Button 1193" hidden="1">
              <a:extLst>
                <a:ext uri="{63B3BB69-23CF-44E3-9099-C40C66FF867C}">
                  <a14:compatExt spid="_x0000_s14505"/>
                </a:ext>
                <a:ext uri="{FF2B5EF4-FFF2-40B4-BE49-F238E27FC236}">
                  <a16:creationId xmlns:a16="http://schemas.microsoft.com/office/drawing/2014/main" id="{00000000-0008-0000-0400-0000A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06" name="Button 1194" hidden="1">
              <a:extLst>
                <a:ext uri="{63B3BB69-23CF-44E3-9099-C40C66FF867C}">
                  <a14:compatExt spid="_x0000_s14506"/>
                </a:ext>
                <a:ext uri="{FF2B5EF4-FFF2-40B4-BE49-F238E27FC236}">
                  <a16:creationId xmlns:a16="http://schemas.microsoft.com/office/drawing/2014/main" id="{00000000-0008-0000-0400-0000A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07" name="Button 1195" hidden="1">
              <a:extLst>
                <a:ext uri="{63B3BB69-23CF-44E3-9099-C40C66FF867C}">
                  <a14:compatExt spid="_x0000_s14507"/>
                </a:ext>
                <a:ext uri="{FF2B5EF4-FFF2-40B4-BE49-F238E27FC236}">
                  <a16:creationId xmlns:a16="http://schemas.microsoft.com/office/drawing/2014/main" id="{00000000-0008-0000-0400-0000A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08" name="Button 1196" hidden="1">
              <a:extLst>
                <a:ext uri="{63B3BB69-23CF-44E3-9099-C40C66FF867C}">
                  <a14:compatExt spid="_x0000_s14508"/>
                </a:ext>
                <a:ext uri="{FF2B5EF4-FFF2-40B4-BE49-F238E27FC236}">
                  <a16:creationId xmlns:a16="http://schemas.microsoft.com/office/drawing/2014/main" id="{00000000-0008-0000-0400-0000A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09" name="Button 1197" hidden="1">
              <a:extLst>
                <a:ext uri="{63B3BB69-23CF-44E3-9099-C40C66FF867C}">
                  <a14:compatExt spid="_x0000_s14509"/>
                </a:ext>
                <a:ext uri="{FF2B5EF4-FFF2-40B4-BE49-F238E27FC236}">
                  <a16:creationId xmlns:a16="http://schemas.microsoft.com/office/drawing/2014/main" id="{00000000-0008-0000-0400-0000A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10" name="Button 1198" hidden="1">
              <a:extLst>
                <a:ext uri="{63B3BB69-23CF-44E3-9099-C40C66FF867C}">
                  <a14:compatExt spid="_x0000_s14510"/>
                </a:ext>
                <a:ext uri="{FF2B5EF4-FFF2-40B4-BE49-F238E27FC236}">
                  <a16:creationId xmlns:a16="http://schemas.microsoft.com/office/drawing/2014/main" id="{00000000-0008-0000-0400-0000A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11" name="Button 1199" hidden="1">
              <a:extLst>
                <a:ext uri="{63B3BB69-23CF-44E3-9099-C40C66FF867C}">
                  <a14:compatExt spid="_x0000_s14511"/>
                </a:ext>
                <a:ext uri="{FF2B5EF4-FFF2-40B4-BE49-F238E27FC236}">
                  <a16:creationId xmlns:a16="http://schemas.microsoft.com/office/drawing/2014/main" id="{00000000-0008-0000-0400-0000A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12" name="Button 1200" hidden="1">
              <a:extLst>
                <a:ext uri="{63B3BB69-23CF-44E3-9099-C40C66FF867C}">
                  <a14:compatExt spid="_x0000_s14512"/>
                </a:ext>
                <a:ext uri="{FF2B5EF4-FFF2-40B4-BE49-F238E27FC236}">
                  <a16:creationId xmlns:a16="http://schemas.microsoft.com/office/drawing/2014/main" id="{00000000-0008-0000-0400-0000B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13" name="Button 1201" hidden="1">
              <a:extLst>
                <a:ext uri="{63B3BB69-23CF-44E3-9099-C40C66FF867C}">
                  <a14:compatExt spid="_x0000_s14513"/>
                </a:ext>
                <a:ext uri="{FF2B5EF4-FFF2-40B4-BE49-F238E27FC236}">
                  <a16:creationId xmlns:a16="http://schemas.microsoft.com/office/drawing/2014/main" id="{00000000-0008-0000-0400-0000B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14" name="Button 1202" hidden="1">
              <a:extLst>
                <a:ext uri="{63B3BB69-23CF-44E3-9099-C40C66FF867C}">
                  <a14:compatExt spid="_x0000_s14514"/>
                </a:ext>
                <a:ext uri="{FF2B5EF4-FFF2-40B4-BE49-F238E27FC236}">
                  <a16:creationId xmlns:a16="http://schemas.microsoft.com/office/drawing/2014/main" id="{00000000-0008-0000-0400-0000B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15" name="Button 1203" hidden="1">
              <a:extLst>
                <a:ext uri="{63B3BB69-23CF-44E3-9099-C40C66FF867C}">
                  <a14:compatExt spid="_x0000_s14515"/>
                </a:ext>
                <a:ext uri="{FF2B5EF4-FFF2-40B4-BE49-F238E27FC236}">
                  <a16:creationId xmlns:a16="http://schemas.microsoft.com/office/drawing/2014/main" id="{00000000-0008-0000-0400-0000B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16" name="Button 1204" hidden="1">
              <a:extLst>
                <a:ext uri="{63B3BB69-23CF-44E3-9099-C40C66FF867C}">
                  <a14:compatExt spid="_x0000_s14516"/>
                </a:ext>
                <a:ext uri="{FF2B5EF4-FFF2-40B4-BE49-F238E27FC236}">
                  <a16:creationId xmlns:a16="http://schemas.microsoft.com/office/drawing/2014/main" id="{00000000-0008-0000-0400-0000B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17" name="Button 1205" hidden="1">
              <a:extLst>
                <a:ext uri="{63B3BB69-23CF-44E3-9099-C40C66FF867C}">
                  <a14:compatExt spid="_x0000_s14517"/>
                </a:ext>
                <a:ext uri="{FF2B5EF4-FFF2-40B4-BE49-F238E27FC236}">
                  <a16:creationId xmlns:a16="http://schemas.microsoft.com/office/drawing/2014/main" id="{00000000-0008-0000-0400-0000B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18" name="Button 1206" hidden="1">
              <a:extLst>
                <a:ext uri="{63B3BB69-23CF-44E3-9099-C40C66FF867C}">
                  <a14:compatExt spid="_x0000_s14518"/>
                </a:ext>
                <a:ext uri="{FF2B5EF4-FFF2-40B4-BE49-F238E27FC236}">
                  <a16:creationId xmlns:a16="http://schemas.microsoft.com/office/drawing/2014/main" id="{00000000-0008-0000-0400-0000B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19" name="Button 1207" hidden="1">
              <a:extLst>
                <a:ext uri="{63B3BB69-23CF-44E3-9099-C40C66FF867C}">
                  <a14:compatExt spid="_x0000_s14519"/>
                </a:ext>
                <a:ext uri="{FF2B5EF4-FFF2-40B4-BE49-F238E27FC236}">
                  <a16:creationId xmlns:a16="http://schemas.microsoft.com/office/drawing/2014/main" id="{00000000-0008-0000-0400-0000B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20" name="Button 1208" hidden="1">
              <a:extLst>
                <a:ext uri="{63B3BB69-23CF-44E3-9099-C40C66FF867C}">
                  <a14:compatExt spid="_x0000_s14520"/>
                </a:ext>
                <a:ext uri="{FF2B5EF4-FFF2-40B4-BE49-F238E27FC236}">
                  <a16:creationId xmlns:a16="http://schemas.microsoft.com/office/drawing/2014/main" id="{00000000-0008-0000-0400-0000B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21" name="Button 1209" hidden="1">
              <a:extLst>
                <a:ext uri="{63B3BB69-23CF-44E3-9099-C40C66FF867C}">
                  <a14:compatExt spid="_x0000_s14521"/>
                </a:ext>
                <a:ext uri="{FF2B5EF4-FFF2-40B4-BE49-F238E27FC236}">
                  <a16:creationId xmlns:a16="http://schemas.microsoft.com/office/drawing/2014/main" id="{00000000-0008-0000-0400-0000B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22" name="Button 1210" hidden="1">
              <a:extLst>
                <a:ext uri="{63B3BB69-23CF-44E3-9099-C40C66FF867C}">
                  <a14:compatExt spid="_x0000_s14522"/>
                </a:ext>
                <a:ext uri="{FF2B5EF4-FFF2-40B4-BE49-F238E27FC236}">
                  <a16:creationId xmlns:a16="http://schemas.microsoft.com/office/drawing/2014/main" id="{00000000-0008-0000-0400-0000B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23" name="Button 1211" hidden="1">
              <a:extLst>
                <a:ext uri="{63B3BB69-23CF-44E3-9099-C40C66FF867C}">
                  <a14:compatExt spid="_x0000_s14523"/>
                </a:ext>
                <a:ext uri="{FF2B5EF4-FFF2-40B4-BE49-F238E27FC236}">
                  <a16:creationId xmlns:a16="http://schemas.microsoft.com/office/drawing/2014/main" id="{00000000-0008-0000-0400-0000B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24" name="Button 1212" hidden="1">
              <a:extLst>
                <a:ext uri="{63B3BB69-23CF-44E3-9099-C40C66FF867C}">
                  <a14:compatExt spid="_x0000_s14524"/>
                </a:ext>
                <a:ext uri="{FF2B5EF4-FFF2-40B4-BE49-F238E27FC236}">
                  <a16:creationId xmlns:a16="http://schemas.microsoft.com/office/drawing/2014/main" id="{00000000-0008-0000-0400-0000B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25" name="Button 1213" hidden="1">
              <a:extLst>
                <a:ext uri="{63B3BB69-23CF-44E3-9099-C40C66FF867C}">
                  <a14:compatExt spid="_x0000_s14525"/>
                </a:ext>
                <a:ext uri="{FF2B5EF4-FFF2-40B4-BE49-F238E27FC236}">
                  <a16:creationId xmlns:a16="http://schemas.microsoft.com/office/drawing/2014/main" id="{00000000-0008-0000-0400-0000B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26" name="Button 1214" hidden="1">
              <a:extLst>
                <a:ext uri="{63B3BB69-23CF-44E3-9099-C40C66FF867C}">
                  <a14:compatExt spid="_x0000_s14526"/>
                </a:ext>
                <a:ext uri="{FF2B5EF4-FFF2-40B4-BE49-F238E27FC236}">
                  <a16:creationId xmlns:a16="http://schemas.microsoft.com/office/drawing/2014/main" id="{00000000-0008-0000-0400-0000B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27" name="Button 1215" hidden="1">
              <a:extLst>
                <a:ext uri="{63B3BB69-23CF-44E3-9099-C40C66FF867C}">
                  <a14:compatExt spid="_x0000_s14527"/>
                </a:ext>
                <a:ext uri="{FF2B5EF4-FFF2-40B4-BE49-F238E27FC236}">
                  <a16:creationId xmlns:a16="http://schemas.microsoft.com/office/drawing/2014/main" id="{00000000-0008-0000-0400-0000B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28" name="Button 1216" hidden="1">
              <a:extLst>
                <a:ext uri="{63B3BB69-23CF-44E3-9099-C40C66FF867C}">
                  <a14:compatExt spid="_x0000_s14528"/>
                </a:ext>
                <a:ext uri="{FF2B5EF4-FFF2-40B4-BE49-F238E27FC236}">
                  <a16:creationId xmlns:a16="http://schemas.microsoft.com/office/drawing/2014/main" id="{00000000-0008-0000-0400-0000C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29" name="Button 1217" hidden="1">
              <a:extLst>
                <a:ext uri="{63B3BB69-23CF-44E3-9099-C40C66FF867C}">
                  <a14:compatExt spid="_x0000_s14529"/>
                </a:ext>
                <a:ext uri="{FF2B5EF4-FFF2-40B4-BE49-F238E27FC236}">
                  <a16:creationId xmlns:a16="http://schemas.microsoft.com/office/drawing/2014/main" id="{00000000-0008-0000-0400-0000C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30" name="Button 1218" hidden="1">
              <a:extLst>
                <a:ext uri="{63B3BB69-23CF-44E3-9099-C40C66FF867C}">
                  <a14:compatExt spid="_x0000_s14530"/>
                </a:ext>
                <a:ext uri="{FF2B5EF4-FFF2-40B4-BE49-F238E27FC236}">
                  <a16:creationId xmlns:a16="http://schemas.microsoft.com/office/drawing/2014/main" id="{00000000-0008-0000-0400-0000C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31" name="Button 1219" hidden="1">
              <a:extLst>
                <a:ext uri="{63B3BB69-23CF-44E3-9099-C40C66FF867C}">
                  <a14:compatExt spid="_x0000_s14531"/>
                </a:ext>
                <a:ext uri="{FF2B5EF4-FFF2-40B4-BE49-F238E27FC236}">
                  <a16:creationId xmlns:a16="http://schemas.microsoft.com/office/drawing/2014/main" id="{00000000-0008-0000-0400-0000C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32" name="Button 1220" hidden="1">
              <a:extLst>
                <a:ext uri="{63B3BB69-23CF-44E3-9099-C40C66FF867C}">
                  <a14:compatExt spid="_x0000_s14532"/>
                </a:ext>
                <a:ext uri="{FF2B5EF4-FFF2-40B4-BE49-F238E27FC236}">
                  <a16:creationId xmlns:a16="http://schemas.microsoft.com/office/drawing/2014/main" id="{00000000-0008-0000-0400-0000C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33" name="Button 1221" hidden="1">
              <a:extLst>
                <a:ext uri="{63B3BB69-23CF-44E3-9099-C40C66FF867C}">
                  <a14:compatExt spid="_x0000_s14533"/>
                </a:ext>
                <a:ext uri="{FF2B5EF4-FFF2-40B4-BE49-F238E27FC236}">
                  <a16:creationId xmlns:a16="http://schemas.microsoft.com/office/drawing/2014/main" id="{00000000-0008-0000-0400-0000C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34" name="Button 1222" hidden="1">
              <a:extLst>
                <a:ext uri="{63B3BB69-23CF-44E3-9099-C40C66FF867C}">
                  <a14:compatExt spid="_x0000_s14534"/>
                </a:ext>
                <a:ext uri="{FF2B5EF4-FFF2-40B4-BE49-F238E27FC236}">
                  <a16:creationId xmlns:a16="http://schemas.microsoft.com/office/drawing/2014/main" id="{00000000-0008-0000-0400-0000C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35" name="Button 1223" hidden="1">
              <a:extLst>
                <a:ext uri="{63B3BB69-23CF-44E3-9099-C40C66FF867C}">
                  <a14:compatExt spid="_x0000_s14535"/>
                </a:ext>
                <a:ext uri="{FF2B5EF4-FFF2-40B4-BE49-F238E27FC236}">
                  <a16:creationId xmlns:a16="http://schemas.microsoft.com/office/drawing/2014/main" id="{00000000-0008-0000-0400-0000C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36" name="Button 1224" hidden="1">
              <a:extLst>
                <a:ext uri="{63B3BB69-23CF-44E3-9099-C40C66FF867C}">
                  <a14:compatExt spid="_x0000_s14536"/>
                </a:ext>
                <a:ext uri="{FF2B5EF4-FFF2-40B4-BE49-F238E27FC236}">
                  <a16:creationId xmlns:a16="http://schemas.microsoft.com/office/drawing/2014/main" id="{00000000-0008-0000-0400-0000C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37" name="Button 1225" hidden="1">
              <a:extLst>
                <a:ext uri="{63B3BB69-23CF-44E3-9099-C40C66FF867C}">
                  <a14:compatExt spid="_x0000_s14537"/>
                </a:ext>
                <a:ext uri="{FF2B5EF4-FFF2-40B4-BE49-F238E27FC236}">
                  <a16:creationId xmlns:a16="http://schemas.microsoft.com/office/drawing/2014/main" id="{00000000-0008-0000-0400-0000C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38" name="Button 1226" hidden="1">
              <a:extLst>
                <a:ext uri="{63B3BB69-23CF-44E3-9099-C40C66FF867C}">
                  <a14:compatExt spid="_x0000_s14538"/>
                </a:ext>
                <a:ext uri="{FF2B5EF4-FFF2-40B4-BE49-F238E27FC236}">
                  <a16:creationId xmlns:a16="http://schemas.microsoft.com/office/drawing/2014/main" id="{00000000-0008-0000-0400-0000C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39" name="Button 1227" hidden="1">
              <a:extLst>
                <a:ext uri="{63B3BB69-23CF-44E3-9099-C40C66FF867C}">
                  <a14:compatExt spid="_x0000_s14539"/>
                </a:ext>
                <a:ext uri="{FF2B5EF4-FFF2-40B4-BE49-F238E27FC236}">
                  <a16:creationId xmlns:a16="http://schemas.microsoft.com/office/drawing/2014/main" id="{00000000-0008-0000-0400-0000C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40" name="Button 1228" hidden="1">
              <a:extLst>
                <a:ext uri="{63B3BB69-23CF-44E3-9099-C40C66FF867C}">
                  <a14:compatExt spid="_x0000_s14540"/>
                </a:ext>
                <a:ext uri="{FF2B5EF4-FFF2-40B4-BE49-F238E27FC236}">
                  <a16:creationId xmlns:a16="http://schemas.microsoft.com/office/drawing/2014/main" id="{00000000-0008-0000-0400-0000C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41" name="Button 1229" hidden="1">
              <a:extLst>
                <a:ext uri="{63B3BB69-23CF-44E3-9099-C40C66FF867C}">
                  <a14:compatExt spid="_x0000_s14541"/>
                </a:ext>
                <a:ext uri="{FF2B5EF4-FFF2-40B4-BE49-F238E27FC236}">
                  <a16:creationId xmlns:a16="http://schemas.microsoft.com/office/drawing/2014/main" id="{00000000-0008-0000-0400-0000C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42" name="Button 1230" hidden="1">
              <a:extLst>
                <a:ext uri="{63B3BB69-23CF-44E3-9099-C40C66FF867C}">
                  <a14:compatExt spid="_x0000_s14542"/>
                </a:ext>
                <a:ext uri="{FF2B5EF4-FFF2-40B4-BE49-F238E27FC236}">
                  <a16:creationId xmlns:a16="http://schemas.microsoft.com/office/drawing/2014/main" id="{00000000-0008-0000-0400-0000C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43" name="Button 1231" hidden="1">
              <a:extLst>
                <a:ext uri="{63B3BB69-23CF-44E3-9099-C40C66FF867C}">
                  <a14:compatExt spid="_x0000_s14543"/>
                </a:ext>
                <a:ext uri="{FF2B5EF4-FFF2-40B4-BE49-F238E27FC236}">
                  <a16:creationId xmlns:a16="http://schemas.microsoft.com/office/drawing/2014/main" id="{00000000-0008-0000-0400-0000C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44" name="Button 1232" hidden="1">
              <a:extLst>
                <a:ext uri="{63B3BB69-23CF-44E3-9099-C40C66FF867C}">
                  <a14:compatExt spid="_x0000_s14544"/>
                </a:ext>
                <a:ext uri="{FF2B5EF4-FFF2-40B4-BE49-F238E27FC236}">
                  <a16:creationId xmlns:a16="http://schemas.microsoft.com/office/drawing/2014/main" id="{00000000-0008-0000-0400-0000D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45" name="Button 1233" hidden="1">
              <a:extLst>
                <a:ext uri="{63B3BB69-23CF-44E3-9099-C40C66FF867C}">
                  <a14:compatExt spid="_x0000_s14545"/>
                </a:ext>
                <a:ext uri="{FF2B5EF4-FFF2-40B4-BE49-F238E27FC236}">
                  <a16:creationId xmlns:a16="http://schemas.microsoft.com/office/drawing/2014/main" id="{00000000-0008-0000-0400-0000D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46" name="Button 1234" hidden="1">
              <a:extLst>
                <a:ext uri="{63B3BB69-23CF-44E3-9099-C40C66FF867C}">
                  <a14:compatExt spid="_x0000_s14546"/>
                </a:ext>
                <a:ext uri="{FF2B5EF4-FFF2-40B4-BE49-F238E27FC236}">
                  <a16:creationId xmlns:a16="http://schemas.microsoft.com/office/drawing/2014/main" id="{00000000-0008-0000-0400-0000D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47" name="Button 1235" hidden="1">
              <a:extLst>
                <a:ext uri="{63B3BB69-23CF-44E3-9099-C40C66FF867C}">
                  <a14:compatExt spid="_x0000_s14547"/>
                </a:ext>
                <a:ext uri="{FF2B5EF4-FFF2-40B4-BE49-F238E27FC236}">
                  <a16:creationId xmlns:a16="http://schemas.microsoft.com/office/drawing/2014/main" id="{00000000-0008-0000-0400-0000D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48" name="Button 1236" hidden="1">
              <a:extLst>
                <a:ext uri="{63B3BB69-23CF-44E3-9099-C40C66FF867C}">
                  <a14:compatExt spid="_x0000_s14548"/>
                </a:ext>
                <a:ext uri="{FF2B5EF4-FFF2-40B4-BE49-F238E27FC236}">
                  <a16:creationId xmlns:a16="http://schemas.microsoft.com/office/drawing/2014/main" id="{00000000-0008-0000-0400-0000D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49" name="Button 1237" hidden="1">
              <a:extLst>
                <a:ext uri="{63B3BB69-23CF-44E3-9099-C40C66FF867C}">
                  <a14:compatExt spid="_x0000_s14549"/>
                </a:ext>
                <a:ext uri="{FF2B5EF4-FFF2-40B4-BE49-F238E27FC236}">
                  <a16:creationId xmlns:a16="http://schemas.microsoft.com/office/drawing/2014/main" id="{00000000-0008-0000-0400-0000D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50" name="Button 1238" hidden="1">
              <a:extLst>
                <a:ext uri="{63B3BB69-23CF-44E3-9099-C40C66FF867C}">
                  <a14:compatExt spid="_x0000_s14550"/>
                </a:ext>
                <a:ext uri="{FF2B5EF4-FFF2-40B4-BE49-F238E27FC236}">
                  <a16:creationId xmlns:a16="http://schemas.microsoft.com/office/drawing/2014/main" id="{00000000-0008-0000-0400-0000D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51" name="Button 1239" hidden="1">
              <a:extLst>
                <a:ext uri="{63B3BB69-23CF-44E3-9099-C40C66FF867C}">
                  <a14:compatExt spid="_x0000_s14551"/>
                </a:ext>
                <a:ext uri="{FF2B5EF4-FFF2-40B4-BE49-F238E27FC236}">
                  <a16:creationId xmlns:a16="http://schemas.microsoft.com/office/drawing/2014/main" id="{00000000-0008-0000-0400-0000D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52" name="Button 1240" hidden="1">
              <a:extLst>
                <a:ext uri="{63B3BB69-23CF-44E3-9099-C40C66FF867C}">
                  <a14:compatExt spid="_x0000_s14552"/>
                </a:ext>
                <a:ext uri="{FF2B5EF4-FFF2-40B4-BE49-F238E27FC236}">
                  <a16:creationId xmlns:a16="http://schemas.microsoft.com/office/drawing/2014/main" id="{00000000-0008-0000-0400-0000D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53" name="Button 1241" hidden="1">
              <a:extLst>
                <a:ext uri="{63B3BB69-23CF-44E3-9099-C40C66FF867C}">
                  <a14:compatExt spid="_x0000_s14553"/>
                </a:ext>
                <a:ext uri="{FF2B5EF4-FFF2-40B4-BE49-F238E27FC236}">
                  <a16:creationId xmlns:a16="http://schemas.microsoft.com/office/drawing/2014/main" id="{00000000-0008-0000-0400-0000D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54" name="Button 1242" hidden="1">
              <a:extLst>
                <a:ext uri="{63B3BB69-23CF-44E3-9099-C40C66FF867C}">
                  <a14:compatExt spid="_x0000_s14554"/>
                </a:ext>
                <a:ext uri="{FF2B5EF4-FFF2-40B4-BE49-F238E27FC236}">
                  <a16:creationId xmlns:a16="http://schemas.microsoft.com/office/drawing/2014/main" id="{00000000-0008-0000-0400-0000D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55" name="Button 1243" hidden="1">
              <a:extLst>
                <a:ext uri="{63B3BB69-23CF-44E3-9099-C40C66FF867C}">
                  <a14:compatExt spid="_x0000_s14555"/>
                </a:ext>
                <a:ext uri="{FF2B5EF4-FFF2-40B4-BE49-F238E27FC236}">
                  <a16:creationId xmlns:a16="http://schemas.microsoft.com/office/drawing/2014/main" id="{00000000-0008-0000-0400-0000D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56" name="Button 1244" hidden="1">
              <a:extLst>
                <a:ext uri="{63B3BB69-23CF-44E3-9099-C40C66FF867C}">
                  <a14:compatExt spid="_x0000_s14556"/>
                </a:ext>
                <a:ext uri="{FF2B5EF4-FFF2-40B4-BE49-F238E27FC236}">
                  <a16:creationId xmlns:a16="http://schemas.microsoft.com/office/drawing/2014/main" id="{00000000-0008-0000-0400-0000D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57" name="Button 1245" hidden="1">
              <a:extLst>
                <a:ext uri="{63B3BB69-23CF-44E3-9099-C40C66FF867C}">
                  <a14:compatExt spid="_x0000_s14557"/>
                </a:ext>
                <a:ext uri="{FF2B5EF4-FFF2-40B4-BE49-F238E27FC236}">
                  <a16:creationId xmlns:a16="http://schemas.microsoft.com/office/drawing/2014/main" id="{00000000-0008-0000-0400-0000D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58" name="Button 1246" hidden="1">
              <a:extLst>
                <a:ext uri="{63B3BB69-23CF-44E3-9099-C40C66FF867C}">
                  <a14:compatExt spid="_x0000_s14558"/>
                </a:ext>
                <a:ext uri="{FF2B5EF4-FFF2-40B4-BE49-F238E27FC236}">
                  <a16:creationId xmlns:a16="http://schemas.microsoft.com/office/drawing/2014/main" id="{00000000-0008-0000-0400-0000D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59" name="Button 1247" hidden="1">
              <a:extLst>
                <a:ext uri="{63B3BB69-23CF-44E3-9099-C40C66FF867C}">
                  <a14:compatExt spid="_x0000_s14559"/>
                </a:ext>
                <a:ext uri="{FF2B5EF4-FFF2-40B4-BE49-F238E27FC236}">
                  <a16:creationId xmlns:a16="http://schemas.microsoft.com/office/drawing/2014/main" id="{00000000-0008-0000-0400-0000D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60" name="Button 1248" hidden="1">
              <a:extLst>
                <a:ext uri="{63B3BB69-23CF-44E3-9099-C40C66FF867C}">
                  <a14:compatExt spid="_x0000_s14560"/>
                </a:ext>
                <a:ext uri="{FF2B5EF4-FFF2-40B4-BE49-F238E27FC236}">
                  <a16:creationId xmlns:a16="http://schemas.microsoft.com/office/drawing/2014/main" id="{00000000-0008-0000-0400-0000E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61" name="Button 1249" hidden="1">
              <a:extLst>
                <a:ext uri="{63B3BB69-23CF-44E3-9099-C40C66FF867C}">
                  <a14:compatExt spid="_x0000_s14561"/>
                </a:ext>
                <a:ext uri="{FF2B5EF4-FFF2-40B4-BE49-F238E27FC236}">
                  <a16:creationId xmlns:a16="http://schemas.microsoft.com/office/drawing/2014/main" id="{00000000-0008-0000-0400-0000E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62" name="Button 1250" hidden="1">
              <a:extLst>
                <a:ext uri="{63B3BB69-23CF-44E3-9099-C40C66FF867C}">
                  <a14:compatExt spid="_x0000_s14562"/>
                </a:ext>
                <a:ext uri="{FF2B5EF4-FFF2-40B4-BE49-F238E27FC236}">
                  <a16:creationId xmlns:a16="http://schemas.microsoft.com/office/drawing/2014/main" id="{00000000-0008-0000-0400-0000E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63" name="Button 1251" hidden="1">
              <a:extLst>
                <a:ext uri="{63B3BB69-23CF-44E3-9099-C40C66FF867C}">
                  <a14:compatExt spid="_x0000_s14563"/>
                </a:ext>
                <a:ext uri="{FF2B5EF4-FFF2-40B4-BE49-F238E27FC236}">
                  <a16:creationId xmlns:a16="http://schemas.microsoft.com/office/drawing/2014/main" id="{00000000-0008-0000-0400-0000E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64" name="Button 1252" hidden="1">
              <a:extLst>
                <a:ext uri="{63B3BB69-23CF-44E3-9099-C40C66FF867C}">
                  <a14:compatExt spid="_x0000_s14564"/>
                </a:ext>
                <a:ext uri="{FF2B5EF4-FFF2-40B4-BE49-F238E27FC236}">
                  <a16:creationId xmlns:a16="http://schemas.microsoft.com/office/drawing/2014/main" id="{00000000-0008-0000-0400-0000E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65" name="Button 1253" hidden="1">
              <a:extLst>
                <a:ext uri="{63B3BB69-23CF-44E3-9099-C40C66FF867C}">
                  <a14:compatExt spid="_x0000_s14565"/>
                </a:ext>
                <a:ext uri="{FF2B5EF4-FFF2-40B4-BE49-F238E27FC236}">
                  <a16:creationId xmlns:a16="http://schemas.microsoft.com/office/drawing/2014/main" id="{00000000-0008-0000-0400-0000E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66" name="Button 1254" hidden="1">
              <a:extLst>
                <a:ext uri="{63B3BB69-23CF-44E3-9099-C40C66FF867C}">
                  <a14:compatExt spid="_x0000_s14566"/>
                </a:ext>
                <a:ext uri="{FF2B5EF4-FFF2-40B4-BE49-F238E27FC236}">
                  <a16:creationId xmlns:a16="http://schemas.microsoft.com/office/drawing/2014/main" id="{00000000-0008-0000-0400-0000E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67" name="Button 1255" hidden="1">
              <a:extLst>
                <a:ext uri="{63B3BB69-23CF-44E3-9099-C40C66FF867C}">
                  <a14:compatExt spid="_x0000_s14567"/>
                </a:ext>
                <a:ext uri="{FF2B5EF4-FFF2-40B4-BE49-F238E27FC236}">
                  <a16:creationId xmlns:a16="http://schemas.microsoft.com/office/drawing/2014/main" id="{00000000-0008-0000-0400-0000E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68" name="Button 1256" hidden="1">
              <a:extLst>
                <a:ext uri="{63B3BB69-23CF-44E3-9099-C40C66FF867C}">
                  <a14:compatExt spid="_x0000_s14568"/>
                </a:ext>
                <a:ext uri="{FF2B5EF4-FFF2-40B4-BE49-F238E27FC236}">
                  <a16:creationId xmlns:a16="http://schemas.microsoft.com/office/drawing/2014/main" id="{00000000-0008-0000-0400-0000E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69" name="Button 1257" hidden="1">
              <a:extLst>
                <a:ext uri="{63B3BB69-23CF-44E3-9099-C40C66FF867C}">
                  <a14:compatExt spid="_x0000_s14569"/>
                </a:ext>
                <a:ext uri="{FF2B5EF4-FFF2-40B4-BE49-F238E27FC236}">
                  <a16:creationId xmlns:a16="http://schemas.microsoft.com/office/drawing/2014/main" id="{00000000-0008-0000-0400-0000E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70" name="Button 1258" hidden="1">
              <a:extLst>
                <a:ext uri="{63B3BB69-23CF-44E3-9099-C40C66FF867C}">
                  <a14:compatExt spid="_x0000_s14570"/>
                </a:ext>
                <a:ext uri="{FF2B5EF4-FFF2-40B4-BE49-F238E27FC236}">
                  <a16:creationId xmlns:a16="http://schemas.microsoft.com/office/drawing/2014/main" id="{00000000-0008-0000-0400-0000E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71" name="Button 1259" hidden="1">
              <a:extLst>
                <a:ext uri="{63B3BB69-23CF-44E3-9099-C40C66FF867C}">
                  <a14:compatExt spid="_x0000_s14571"/>
                </a:ext>
                <a:ext uri="{FF2B5EF4-FFF2-40B4-BE49-F238E27FC236}">
                  <a16:creationId xmlns:a16="http://schemas.microsoft.com/office/drawing/2014/main" id="{00000000-0008-0000-0400-0000E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72" name="Button 1260" hidden="1">
              <a:extLst>
                <a:ext uri="{63B3BB69-23CF-44E3-9099-C40C66FF867C}">
                  <a14:compatExt spid="_x0000_s14572"/>
                </a:ext>
                <a:ext uri="{FF2B5EF4-FFF2-40B4-BE49-F238E27FC236}">
                  <a16:creationId xmlns:a16="http://schemas.microsoft.com/office/drawing/2014/main" id="{00000000-0008-0000-0400-0000E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73" name="Button 1261" hidden="1">
              <a:extLst>
                <a:ext uri="{63B3BB69-23CF-44E3-9099-C40C66FF867C}">
                  <a14:compatExt spid="_x0000_s14573"/>
                </a:ext>
                <a:ext uri="{FF2B5EF4-FFF2-40B4-BE49-F238E27FC236}">
                  <a16:creationId xmlns:a16="http://schemas.microsoft.com/office/drawing/2014/main" id="{00000000-0008-0000-0400-0000E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74" name="Button 1262" hidden="1">
              <a:extLst>
                <a:ext uri="{63B3BB69-23CF-44E3-9099-C40C66FF867C}">
                  <a14:compatExt spid="_x0000_s14574"/>
                </a:ext>
                <a:ext uri="{FF2B5EF4-FFF2-40B4-BE49-F238E27FC236}">
                  <a16:creationId xmlns:a16="http://schemas.microsoft.com/office/drawing/2014/main" id="{00000000-0008-0000-0400-0000E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75" name="Button 1263" hidden="1">
              <a:extLst>
                <a:ext uri="{63B3BB69-23CF-44E3-9099-C40C66FF867C}">
                  <a14:compatExt spid="_x0000_s14575"/>
                </a:ext>
                <a:ext uri="{FF2B5EF4-FFF2-40B4-BE49-F238E27FC236}">
                  <a16:creationId xmlns:a16="http://schemas.microsoft.com/office/drawing/2014/main" id="{00000000-0008-0000-0400-0000E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76" name="Button 1264" hidden="1">
              <a:extLst>
                <a:ext uri="{63B3BB69-23CF-44E3-9099-C40C66FF867C}">
                  <a14:compatExt spid="_x0000_s14576"/>
                </a:ext>
                <a:ext uri="{FF2B5EF4-FFF2-40B4-BE49-F238E27FC236}">
                  <a16:creationId xmlns:a16="http://schemas.microsoft.com/office/drawing/2014/main" id="{00000000-0008-0000-0400-0000F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77" name="Button 1265" hidden="1">
              <a:extLst>
                <a:ext uri="{63B3BB69-23CF-44E3-9099-C40C66FF867C}">
                  <a14:compatExt spid="_x0000_s14577"/>
                </a:ext>
                <a:ext uri="{FF2B5EF4-FFF2-40B4-BE49-F238E27FC236}">
                  <a16:creationId xmlns:a16="http://schemas.microsoft.com/office/drawing/2014/main" id="{00000000-0008-0000-0400-0000F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78" name="Button 1266" hidden="1">
              <a:extLst>
                <a:ext uri="{63B3BB69-23CF-44E3-9099-C40C66FF867C}">
                  <a14:compatExt spid="_x0000_s14578"/>
                </a:ext>
                <a:ext uri="{FF2B5EF4-FFF2-40B4-BE49-F238E27FC236}">
                  <a16:creationId xmlns:a16="http://schemas.microsoft.com/office/drawing/2014/main" id="{00000000-0008-0000-0400-0000F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79" name="Button 1267" hidden="1">
              <a:extLst>
                <a:ext uri="{63B3BB69-23CF-44E3-9099-C40C66FF867C}">
                  <a14:compatExt spid="_x0000_s14579"/>
                </a:ext>
                <a:ext uri="{FF2B5EF4-FFF2-40B4-BE49-F238E27FC236}">
                  <a16:creationId xmlns:a16="http://schemas.microsoft.com/office/drawing/2014/main" id="{00000000-0008-0000-0400-0000F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80" name="Button 1268" hidden="1">
              <a:extLst>
                <a:ext uri="{63B3BB69-23CF-44E3-9099-C40C66FF867C}">
                  <a14:compatExt spid="_x0000_s14580"/>
                </a:ext>
                <a:ext uri="{FF2B5EF4-FFF2-40B4-BE49-F238E27FC236}">
                  <a16:creationId xmlns:a16="http://schemas.microsoft.com/office/drawing/2014/main" id="{00000000-0008-0000-0400-0000F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81" name="Button 1269" hidden="1">
              <a:extLst>
                <a:ext uri="{63B3BB69-23CF-44E3-9099-C40C66FF867C}">
                  <a14:compatExt spid="_x0000_s14581"/>
                </a:ext>
                <a:ext uri="{FF2B5EF4-FFF2-40B4-BE49-F238E27FC236}">
                  <a16:creationId xmlns:a16="http://schemas.microsoft.com/office/drawing/2014/main" id="{00000000-0008-0000-0400-0000F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82" name="Button 1270" hidden="1">
              <a:extLst>
                <a:ext uri="{63B3BB69-23CF-44E3-9099-C40C66FF867C}">
                  <a14:compatExt spid="_x0000_s14582"/>
                </a:ext>
                <a:ext uri="{FF2B5EF4-FFF2-40B4-BE49-F238E27FC236}">
                  <a16:creationId xmlns:a16="http://schemas.microsoft.com/office/drawing/2014/main" id="{00000000-0008-0000-0400-0000F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83" name="Button 1271" hidden="1">
              <a:extLst>
                <a:ext uri="{63B3BB69-23CF-44E3-9099-C40C66FF867C}">
                  <a14:compatExt spid="_x0000_s14583"/>
                </a:ext>
                <a:ext uri="{FF2B5EF4-FFF2-40B4-BE49-F238E27FC236}">
                  <a16:creationId xmlns:a16="http://schemas.microsoft.com/office/drawing/2014/main" id="{00000000-0008-0000-0400-0000F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84" name="Button 1272" hidden="1">
              <a:extLst>
                <a:ext uri="{63B3BB69-23CF-44E3-9099-C40C66FF867C}">
                  <a14:compatExt spid="_x0000_s14584"/>
                </a:ext>
                <a:ext uri="{FF2B5EF4-FFF2-40B4-BE49-F238E27FC236}">
                  <a16:creationId xmlns:a16="http://schemas.microsoft.com/office/drawing/2014/main" id="{00000000-0008-0000-0400-0000F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85" name="Button 1273" hidden="1">
              <a:extLst>
                <a:ext uri="{63B3BB69-23CF-44E3-9099-C40C66FF867C}">
                  <a14:compatExt spid="_x0000_s14585"/>
                </a:ext>
                <a:ext uri="{FF2B5EF4-FFF2-40B4-BE49-F238E27FC236}">
                  <a16:creationId xmlns:a16="http://schemas.microsoft.com/office/drawing/2014/main" id="{00000000-0008-0000-0400-0000F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86" name="Button 1274" hidden="1">
              <a:extLst>
                <a:ext uri="{63B3BB69-23CF-44E3-9099-C40C66FF867C}">
                  <a14:compatExt spid="_x0000_s14586"/>
                </a:ext>
                <a:ext uri="{FF2B5EF4-FFF2-40B4-BE49-F238E27FC236}">
                  <a16:creationId xmlns:a16="http://schemas.microsoft.com/office/drawing/2014/main" id="{00000000-0008-0000-0400-0000F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87" name="Button 1275" hidden="1">
              <a:extLst>
                <a:ext uri="{63B3BB69-23CF-44E3-9099-C40C66FF867C}">
                  <a14:compatExt spid="_x0000_s14587"/>
                </a:ext>
                <a:ext uri="{FF2B5EF4-FFF2-40B4-BE49-F238E27FC236}">
                  <a16:creationId xmlns:a16="http://schemas.microsoft.com/office/drawing/2014/main" id="{00000000-0008-0000-0400-0000F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88" name="Button 1276" hidden="1">
              <a:extLst>
                <a:ext uri="{63B3BB69-23CF-44E3-9099-C40C66FF867C}">
                  <a14:compatExt spid="_x0000_s14588"/>
                </a:ext>
                <a:ext uri="{FF2B5EF4-FFF2-40B4-BE49-F238E27FC236}">
                  <a16:creationId xmlns:a16="http://schemas.microsoft.com/office/drawing/2014/main" id="{00000000-0008-0000-0400-0000F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89" name="Button 1277" hidden="1">
              <a:extLst>
                <a:ext uri="{63B3BB69-23CF-44E3-9099-C40C66FF867C}">
                  <a14:compatExt spid="_x0000_s14589"/>
                </a:ext>
                <a:ext uri="{FF2B5EF4-FFF2-40B4-BE49-F238E27FC236}">
                  <a16:creationId xmlns:a16="http://schemas.microsoft.com/office/drawing/2014/main" id="{00000000-0008-0000-0400-0000F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90" name="Button 1278" hidden="1">
              <a:extLst>
                <a:ext uri="{63B3BB69-23CF-44E3-9099-C40C66FF867C}">
                  <a14:compatExt spid="_x0000_s14590"/>
                </a:ext>
                <a:ext uri="{FF2B5EF4-FFF2-40B4-BE49-F238E27FC236}">
                  <a16:creationId xmlns:a16="http://schemas.microsoft.com/office/drawing/2014/main" id="{00000000-0008-0000-0400-0000F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91" name="Button 1279" hidden="1">
              <a:extLst>
                <a:ext uri="{63B3BB69-23CF-44E3-9099-C40C66FF867C}">
                  <a14:compatExt spid="_x0000_s14591"/>
                </a:ext>
                <a:ext uri="{FF2B5EF4-FFF2-40B4-BE49-F238E27FC236}">
                  <a16:creationId xmlns:a16="http://schemas.microsoft.com/office/drawing/2014/main" id="{00000000-0008-0000-0400-0000F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92" name="Button 1280" hidden="1">
              <a:extLst>
                <a:ext uri="{63B3BB69-23CF-44E3-9099-C40C66FF867C}">
                  <a14:compatExt spid="_x0000_s14592"/>
                </a:ext>
                <a:ext uri="{FF2B5EF4-FFF2-40B4-BE49-F238E27FC236}">
                  <a16:creationId xmlns:a16="http://schemas.microsoft.com/office/drawing/2014/main" id="{00000000-0008-0000-0400-00000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93" name="Button 1281" hidden="1">
              <a:extLst>
                <a:ext uri="{63B3BB69-23CF-44E3-9099-C40C66FF867C}">
                  <a14:compatExt spid="_x0000_s14593"/>
                </a:ext>
                <a:ext uri="{FF2B5EF4-FFF2-40B4-BE49-F238E27FC236}">
                  <a16:creationId xmlns:a16="http://schemas.microsoft.com/office/drawing/2014/main" id="{00000000-0008-0000-0400-00000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94" name="Button 1282" hidden="1">
              <a:extLst>
                <a:ext uri="{63B3BB69-23CF-44E3-9099-C40C66FF867C}">
                  <a14:compatExt spid="_x0000_s14594"/>
                </a:ext>
                <a:ext uri="{FF2B5EF4-FFF2-40B4-BE49-F238E27FC236}">
                  <a16:creationId xmlns:a16="http://schemas.microsoft.com/office/drawing/2014/main" id="{00000000-0008-0000-0400-00000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95" name="Button 1283" hidden="1">
              <a:extLst>
                <a:ext uri="{63B3BB69-23CF-44E3-9099-C40C66FF867C}">
                  <a14:compatExt spid="_x0000_s14595"/>
                </a:ext>
                <a:ext uri="{FF2B5EF4-FFF2-40B4-BE49-F238E27FC236}">
                  <a16:creationId xmlns:a16="http://schemas.microsoft.com/office/drawing/2014/main" id="{00000000-0008-0000-0400-00000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96" name="Button 1284" hidden="1">
              <a:extLst>
                <a:ext uri="{63B3BB69-23CF-44E3-9099-C40C66FF867C}">
                  <a14:compatExt spid="_x0000_s14596"/>
                </a:ext>
                <a:ext uri="{FF2B5EF4-FFF2-40B4-BE49-F238E27FC236}">
                  <a16:creationId xmlns:a16="http://schemas.microsoft.com/office/drawing/2014/main" id="{00000000-0008-0000-0400-00000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97" name="Button 1285" hidden="1">
              <a:extLst>
                <a:ext uri="{63B3BB69-23CF-44E3-9099-C40C66FF867C}">
                  <a14:compatExt spid="_x0000_s14597"/>
                </a:ext>
                <a:ext uri="{FF2B5EF4-FFF2-40B4-BE49-F238E27FC236}">
                  <a16:creationId xmlns:a16="http://schemas.microsoft.com/office/drawing/2014/main" id="{00000000-0008-0000-0400-00000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98" name="Button 1286" hidden="1">
              <a:extLst>
                <a:ext uri="{63B3BB69-23CF-44E3-9099-C40C66FF867C}">
                  <a14:compatExt spid="_x0000_s14598"/>
                </a:ext>
                <a:ext uri="{FF2B5EF4-FFF2-40B4-BE49-F238E27FC236}">
                  <a16:creationId xmlns:a16="http://schemas.microsoft.com/office/drawing/2014/main" id="{00000000-0008-0000-0400-00000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599" name="Button 1287" hidden="1">
              <a:extLst>
                <a:ext uri="{63B3BB69-23CF-44E3-9099-C40C66FF867C}">
                  <a14:compatExt spid="_x0000_s14599"/>
                </a:ext>
                <a:ext uri="{FF2B5EF4-FFF2-40B4-BE49-F238E27FC236}">
                  <a16:creationId xmlns:a16="http://schemas.microsoft.com/office/drawing/2014/main" id="{00000000-0008-0000-0400-00000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00" name="Button 1288" hidden="1">
              <a:extLst>
                <a:ext uri="{63B3BB69-23CF-44E3-9099-C40C66FF867C}">
                  <a14:compatExt spid="_x0000_s14600"/>
                </a:ext>
                <a:ext uri="{FF2B5EF4-FFF2-40B4-BE49-F238E27FC236}">
                  <a16:creationId xmlns:a16="http://schemas.microsoft.com/office/drawing/2014/main" id="{00000000-0008-0000-0400-00000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01" name="Button 1289" hidden="1">
              <a:extLst>
                <a:ext uri="{63B3BB69-23CF-44E3-9099-C40C66FF867C}">
                  <a14:compatExt spid="_x0000_s14601"/>
                </a:ext>
                <a:ext uri="{FF2B5EF4-FFF2-40B4-BE49-F238E27FC236}">
                  <a16:creationId xmlns:a16="http://schemas.microsoft.com/office/drawing/2014/main" id="{00000000-0008-0000-0400-00000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02" name="Button 1290" hidden="1">
              <a:extLst>
                <a:ext uri="{63B3BB69-23CF-44E3-9099-C40C66FF867C}">
                  <a14:compatExt spid="_x0000_s14602"/>
                </a:ext>
                <a:ext uri="{FF2B5EF4-FFF2-40B4-BE49-F238E27FC236}">
                  <a16:creationId xmlns:a16="http://schemas.microsoft.com/office/drawing/2014/main" id="{00000000-0008-0000-0400-00000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03" name="Button 1291" hidden="1">
              <a:extLst>
                <a:ext uri="{63B3BB69-23CF-44E3-9099-C40C66FF867C}">
                  <a14:compatExt spid="_x0000_s14603"/>
                </a:ext>
                <a:ext uri="{FF2B5EF4-FFF2-40B4-BE49-F238E27FC236}">
                  <a16:creationId xmlns:a16="http://schemas.microsoft.com/office/drawing/2014/main" id="{00000000-0008-0000-0400-00000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04" name="Button 1292" hidden="1">
              <a:extLst>
                <a:ext uri="{63B3BB69-23CF-44E3-9099-C40C66FF867C}">
                  <a14:compatExt spid="_x0000_s14604"/>
                </a:ext>
                <a:ext uri="{FF2B5EF4-FFF2-40B4-BE49-F238E27FC236}">
                  <a16:creationId xmlns:a16="http://schemas.microsoft.com/office/drawing/2014/main" id="{00000000-0008-0000-0400-00000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05" name="Button 1293" hidden="1">
              <a:extLst>
                <a:ext uri="{63B3BB69-23CF-44E3-9099-C40C66FF867C}">
                  <a14:compatExt spid="_x0000_s14605"/>
                </a:ext>
                <a:ext uri="{FF2B5EF4-FFF2-40B4-BE49-F238E27FC236}">
                  <a16:creationId xmlns:a16="http://schemas.microsoft.com/office/drawing/2014/main" id="{00000000-0008-0000-0400-00000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06" name="Button 1294" hidden="1">
              <a:extLst>
                <a:ext uri="{63B3BB69-23CF-44E3-9099-C40C66FF867C}">
                  <a14:compatExt spid="_x0000_s14606"/>
                </a:ext>
                <a:ext uri="{FF2B5EF4-FFF2-40B4-BE49-F238E27FC236}">
                  <a16:creationId xmlns:a16="http://schemas.microsoft.com/office/drawing/2014/main" id="{00000000-0008-0000-0400-00000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07" name="Button 1295" hidden="1">
              <a:extLst>
                <a:ext uri="{63B3BB69-23CF-44E3-9099-C40C66FF867C}">
                  <a14:compatExt spid="_x0000_s14607"/>
                </a:ext>
                <a:ext uri="{FF2B5EF4-FFF2-40B4-BE49-F238E27FC236}">
                  <a16:creationId xmlns:a16="http://schemas.microsoft.com/office/drawing/2014/main" id="{00000000-0008-0000-0400-00000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08" name="Button 1296" hidden="1">
              <a:extLst>
                <a:ext uri="{63B3BB69-23CF-44E3-9099-C40C66FF867C}">
                  <a14:compatExt spid="_x0000_s14608"/>
                </a:ext>
                <a:ext uri="{FF2B5EF4-FFF2-40B4-BE49-F238E27FC236}">
                  <a16:creationId xmlns:a16="http://schemas.microsoft.com/office/drawing/2014/main" id="{00000000-0008-0000-0400-00001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09" name="Button 1297" hidden="1">
              <a:extLst>
                <a:ext uri="{63B3BB69-23CF-44E3-9099-C40C66FF867C}">
                  <a14:compatExt spid="_x0000_s14609"/>
                </a:ext>
                <a:ext uri="{FF2B5EF4-FFF2-40B4-BE49-F238E27FC236}">
                  <a16:creationId xmlns:a16="http://schemas.microsoft.com/office/drawing/2014/main" id="{00000000-0008-0000-0400-00001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10" name="Button 1298" hidden="1">
              <a:extLst>
                <a:ext uri="{63B3BB69-23CF-44E3-9099-C40C66FF867C}">
                  <a14:compatExt spid="_x0000_s14610"/>
                </a:ext>
                <a:ext uri="{FF2B5EF4-FFF2-40B4-BE49-F238E27FC236}">
                  <a16:creationId xmlns:a16="http://schemas.microsoft.com/office/drawing/2014/main" id="{00000000-0008-0000-0400-00001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11" name="Button 1299" hidden="1">
              <a:extLst>
                <a:ext uri="{63B3BB69-23CF-44E3-9099-C40C66FF867C}">
                  <a14:compatExt spid="_x0000_s14611"/>
                </a:ext>
                <a:ext uri="{FF2B5EF4-FFF2-40B4-BE49-F238E27FC236}">
                  <a16:creationId xmlns:a16="http://schemas.microsoft.com/office/drawing/2014/main" id="{00000000-0008-0000-0400-00001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12" name="Button 1300" hidden="1">
              <a:extLst>
                <a:ext uri="{63B3BB69-23CF-44E3-9099-C40C66FF867C}">
                  <a14:compatExt spid="_x0000_s14612"/>
                </a:ext>
                <a:ext uri="{FF2B5EF4-FFF2-40B4-BE49-F238E27FC236}">
                  <a16:creationId xmlns:a16="http://schemas.microsoft.com/office/drawing/2014/main" id="{00000000-0008-0000-0400-00001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13" name="Button 1301" hidden="1">
              <a:extLst>
                <a:ext uri="{63B3BB69-23CF-44E3-9099-C40C66FF867C}">
                  <a14:compatExt spid="_x0000_s14613"/>
                </a:ext>
                <a:ext uri="{FF2B5EF4-FFF2-40B4-BE49-F238E27FC236}">
                  <a16:creationId xmlns:a16="http://schemas.microsoft.com/office/drawing/2014/main" id="{00000000-0008-0000-0400-00001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14" name="Button 1302" hidden="1">
              <a:extLst>
                <a:ext uri="{63B3BB69-23CF-44E3-9099-C40C66FF867C}">
                  <a14:compatExt spid="_x0000_s14614"/>
                </a:ext>
                <a:ext uri="{FF2B5EF4-FFF2-40B4-BE49-F238E27FC236}">
                  <a16:creationId xmlns:a16="http://schemas.microsoft.com/office/drawing/2014/main" id="{00000000-0008-0000-0400-00001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15" name="Button 1303" hidden="1">
              <a:extLst>
                <a:ext uri="{63B3BB69-23CF-44E3-9099-C40C66FF867C}">
                  <a14:compatExt spid="_x0000_s14615"/>
                </a:ext>
                <a:ext uri="{FF2B5EF4-FFF2-40B4-BE49-F238E27FC236}">
                  <a16:creationId xmlns:a16="http://schemas.microsoft.com/office/drawing/2014/main" id="{00000000-0008-0000-0400-00001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16" name="Button 1304" hidden="1">
              <a:extLst>
                <a:ext uri="{63B3BB69-23CF-44E3-9099-C40C66FF867C}">
                  <a14:compatExt spid="_x0000_s14616"/>
                </a:ext>
                <a:ext uri="{FF2B5EF4-FFF2-40B4-BE49-F238E27FC236}">
                  <a16:creationId xmlns:a16="http://schemas.microsoft.com/office/drawing/2014/main" id="{00000000-0008-0000-0400-00001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17" name="Button 1305" hidden="1">
              <a:extLst>
                <a:ext uri="{63B3BB69-23CF-44E3-9099-C40C66FF867C}">
                  <a14:compatExt spid="_x0000_s14617"/>
                </a:ext>
                <a:ext uri="{FF2B5EF4-FFF2-40B4-BE49-F238E27FC236}">
                  <a16:creationId xmlns:a16="http://schemas.microsoft.com/office/drawing/2014/main" id="{00000000-0008-0000-0400-00001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18" name="Button 1306" hidden="1">
              <a:extLst>
                <a:ext uri="{63B3BB69-23CF-44E3-9099-C40C66FF867C}">
                  <a14:compatExt spid="_x0000_s14618"/>
                </a:ext>
                <a:ext uri="{FF2B5EF4-FFF2-40B4-BE49-F238E27FC236}">
                  <a16:creationId xmlns:a16="http://schemas.microsoft.com/office/drawing/2014/main" id="{00000000-0008-0000-0400-00001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19" name="Button 1307" hidden="1">
              <a:extLst>
                <a:ext uri="{63B3BB69-23CF-44E3-9099-C40C66FF867C}">
                  <a14:compatExt spid="_x0000_s14619"/>
                </a:ext>
                <a:ext uri="{FF2B5EF4-FFF2-40B4-BE49-F238E27FC236}">
                  <a16:creationId xmlns:a16="http://schemas.microsoft.com/office/drawing/2014/main" id="{00000000-0008-0000-0400-00001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20" name="Button 1308" hidden="1">
              <a:extLst>
                <a:ext uri="{63B3BB69-23CF-44E3-9099-C40C66FF867C}">
                  <a14:compatExt spid="_x0000_s14620"/>
                </a:ext>
                <a:ext uri="{FF2B5EF4-FFF2-40B4-BE49-F238E27FC236}">
                  <a16:creationId xmlns:a16="http://schemas.microsoft.com/office/drawing/2014/main" id="{00000000-0008-0000-0400-00001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21" name="Button 1309" hidden="1">
              <a:extLst>
                <a:ext uri="{63B3BB69-23CF-44E3-9099-C40C66FF867C}">
                  <a14:compatExt spid="_x0000_s14621"/>
                </a:ext>
                <a:ext uri="{FF2B5EF4-FFF2-40B4-BE49-F238E27FC236}">
                  <a16:creationId xmlns:a16="http://schemas.microsoft.com/office/drawing/2014/main" id="{00000000-0008-0000-0400-00001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22" name="Button 1310" hidden="1">
              <a:extLst>
                <a:ext uri="{63B3BB69-23CF-44E3-9099-C40C66FF867C}">
                  <a14:compatExt spid="_x0000_s14622"/>
                </a:ext>
                <a:ext uri="{FF2B5EF4-FFF2-40B4-BE49-F238E27FC236}">
                  <a16:creationId xmlns:a16="http://schemas.microsoft.com/office/drawing/2014/main" id="{00000000-0008-0000-0400-00001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23" name="Button 1311" hidden="1">
              <a:extLst>
                <a:ext uri="{63B3BB69-23CF-44E3-9099-C40C66FF867C}">
                  <a14:compatExt spid="_x0000_s14623"/>
                </a:ext>
                <a:ext uri="{FF2B5EF4-FFF2-40B4-BE49-F238E27FC236}">
                  <a16:creationId xmlns:a16="http://schemas.microsoft.com/office/drawing/2014/main" id="{00000000-0008-0000-0400-00001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24" name="Button 1312" hidden="1">
              <a:extLst>
                <a:ext uri="{63B3BB69-23CF-44E3-9099-C40C66FF867C}">
                  <a14:compatExt spid="_x0000_s14624"/>
                </a:ext>
                <a:ext uri="{FF2B5EF4-FFF2-40B4-BE49-F238E27FC236}">
                  <a16:creationId xmlns:a16="http://schemas.microsoft.com/office/drawing/2014/main" id="{00000000-0008-0000-0400-00002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25" name="Button 1313" hidden="1">
              <a:extLst>
                <a:ext uri="{63B3BB69-23CF-44E3-9099-C40C66FF867C}">
                  <a14:compatExt spid="_x0000_s14625"/>
                </a:ext>
                <a:ext uri="{FF2B5EF4-FFF2-40B4-BE49-F238E27FC236}">
                  <a16:creationId xmlns:a16="http://schemas.microsoft.com/office/drawing/2014/main" id="{00000000-0008-0000-0400-00002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26" name="Button 1314" hidden="1">
              <a:extLst>
                <a:ext uri="{63B3BB69-23CF-44E3-9099-C40C66FF867C}">
                  <a14:compatExt spid="_x0000_s14626"/>
                </a:ext>
                <a:ext uri="{FF2B5EF4-FFF2-40B4-BE49-F238E27FC236}">
                  <a16:creationId xmlns:a16="http://schemas.microsoft.com/office/drawing/2014/main" id="{00000000-0008-0000-0400-00002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27" name="Button 1315" hidden="1">
              <a:extLst>
                <a:ext uri="{63B3BB69-23CF-44E3-9099-C40C66FF867C}">
                  <a14:compatExt spid="_x0000_s14627"/>
                </a:ext>
                <a:ext uri="{FF2B5EF4-FFF2-40B4-BE49-F238E27FC236}">
                  <a16:creationId xmlns:a16="http://schemas.microsoft.com/office/drawing/2014/main" id="{00000000-0008-0000-0400-00002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28" name="Button 1316" hidden="1">
              <a:extLst>
                <a:ext uri="{63B3BB69-23CF-44E3-9099-C40C66FF867C}">
                  <a14:compatExt spid="_x0000_s14628"/>
                </a:ext>
                <a:ext uri="{FF2B5EF4-FFF2-40B4-BE49-F238E27FC236}">
                  <a16:creationId xmlns:a16="http://schemas.microsoft.com/office/drawing/2014/main" id="{00000000-0008-0000-0400-00002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29" name="Button 1317" hidden="1">
              <a:extLst>
                <a:ext uri="{63B3BB69-23CF-44E3-9099-C40C66FF867C}">
                  <a14:compatExt spid="_x0000_s14629"/>
                </a:ext>
                <a:ext uri="{FF2B5EF4-FFF2-40B4-BE49-F238E27FC236}">
                  <a16:creationId xmlns:a16="http://schemas.microsoft.com/office/drawing/2014/main" id="{00000000-0008-0000-0400-00002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30" name="Button 1318" hidden="1">
              <a:extLst>
                <a:ext uri="{63B3BB69-23CF-44E3-9099-C40C66FF867C}">
                  <a14:compatExt spid="_x0000_s14630"/>
                </a:ext>
                <a:ext uri="{FF2B5EF4-FFF2-40B4-BE49-F238E27FC236}">
                  <a16:creationId xmlns:a16="http://schemas.microsoft.com/office/drawing/2014/main" id="{00000000-0008-0000-0400-00002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31" name="Button 1319" hidden="1">
              <a:extLst>
                <a:ext uri="{63B3BB69-23CF-44E3-9099-C40C66FF867C}">
                  <a14:compatExt spid="_x0000_s14631"/>
                </a:ext>
                <a:ext uri="{FF2B5EF4-FFF2-40B4-BE49-F238E27FC236}">
                  <a16:creationId xmlns:a16="http://schemas.microsoft.com/office/drawing/2014/main" id="{00000000-0008-0000-0400-00002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32" name="Button 1320" hidden="1">
              <a:extLst>
                <a:ext uri="{63B3BB69-23CF-44E3-9099-C40C66FF867C}">
                  <a14:compatExt spid="_x0000_s14632"/>
                </a:ext>
                <a:ext uri="{FF2B5EF4-FFF2-40B4-BE49-F238E27FC236}">
                  <a16:creationId xmlns:a16="http://schemas.microsoft.com/office/drawing/2014/main" id="{00000000-0008-0000-0400-00002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33" name="Button 1321" hidden="1">
              <a:extLst>
                <a:ext uri="{63B3BB69-23CF-44E3-9099-C40C66FF867C}">
                  <a14:compatExt spid="_x0000_s14633"/>
                </a:ext>
                <a:ext uri="{FF2B5EF4-FFF2-40B4-BE49-F238E27FC236}">
                  <a16:creationId xmlns:a16="http://schemas.microsoft.com/office/drawing/2014/main" id="{00000000-0008-0000-0400-00002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34" name="Button 1322" hidden="1">
              <a:extLst>
                <a:ext uri="{63B3BB69-23CF-44E3-9099-C40C66FF867C}">
                  <a14:compatExt spid="_x0000_s14634"/>
                </a:ext>
                <a:ext uri="{FF2B5EF4-FFF2-40B4-BE49-F238E27FC236}">
                  <a16:creationId xmlns:a16="http://schemas.microsoft.com/office/drawing/2014/main" id="{00000000-0008-0000-0400-00002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35" name="Button 1323" hidden="1">
              <a:extLst>
                <a:ext uri="{63B3BB69-23CF-44E3-9099-C40C66FF867C}">
                  <a14:compatExt spid="_x0000_s14635"/>
                </a:ext>
                <a:ext uri="{FF2B5EF4-FFF2-40B4-BE49-F238E27FC236}">
                  <a16:creationId xmlns:a16="http://schemas.microsoft.com/office/drawing/2014/main" id="{00000000-0008-0000-0400-00002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36" name="Button 1324" hidden="1">
              <a:extLst>
                <a:ext uri="{63B3BB69-23CF-44E3-9099-C40C66FF867C}">
                  <a14:compatExt spid="_x0000_s14636"/>
                </a:ext>
                <a:ext uri="{FF2B5EF4-FFF2-40B4-BE49-F238E27FC236}">
                  <a16:creationId xmlns:a16="http://schemas.microsoft.com/office/drawing/2014/main" id="{00000000-0008-0000-0400-00002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37" name="Button 1325" hidden="1">
              <a:extLst>
                <a:ext uri="{63B3BB69-23CF-44E3-9099-C40C66FF867C}">
                  <a14:compatExt spid="_x0000_s14637"/>
                </a:ext>
                <a:ext uri="{FF2B5EF4-FFF2-40B4-BE49-F238E27FC236}">
                  <a16:creationId xmlns:a16="http://schemas.microsoft.com/office/drawing/2014/main" id="{00000000-0008-0000-0400-00002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38" name="Button 1326" hidden="1">
              <a:extLst>
                <a:ext uri="{63B3BB69-23CF-44E3-9099-C40C66FF867C}">
                  <a14:compatExt spid="_x0000_s14638"/>
                </a:ext>
                <a:ext uri="{FF2B5EF4-FFF2-40B4-BE49-F238E27FC236}">
                  <a16:creationId xmlns:a16="http://schemas.microsoft.com/office/drawing/2014/main" id="{00000000-0008-0000-0400-00002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39" name="Button 1327" hidden="1">
              <a:extLst>
                <a:ext uri="{63B3BB69-23CF-44E3-9099-C40C66FF867C}">
                  <a14:compatExt spid="_x0000_s14639"/>
                </a:ext>
                <a:ext uri="{FF2B5EF4-FFF2-40B4-BE49-F238E27FC236}">
                  <a16:creationId xmlns:a16="http://schemas.microsoft.com/office/drawing/2014/main" id="{00000000-0008-0000-0400-00002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40" name="Button 1328" hidden="1">
              <a:extLst>
                <a:ext uri="{63B3BB69-23CF-44E3-9099-C40C66FF867C}">
                  <a14:compatExt spid="_x0000_s14640"/>
                </a:ext>
                <a:ext uri="{FF2B5EF4-FFF2-40B4-BE49-F238E27FC236}">
                  <a16:creationId xmlns:a16="http://schemas.microsoft.com/office/drawing/2014/main" id="{00000000-0008-0000-0400-00003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41" name="Button 1329" hidden="1">
              <a:extLst>
                <a:ext uri="{63B3BB69-23CF-44E3-9099-C40C66FF867C}">
                  <a14:compatExt spid="_x0000_s14641"/>
                </a:ext>
                <a:ext uri="{FF2B5EF4-FFF2-40B4-BE49-F238E27FC236}">
                  <a16:creationId xmlns:a16="http://schemas.microsoft.com/office/drawing/2014/main" id="{00000000-0008-0000-0400-00003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42" name="Button 1330" hidden="1">
              <a:extLst>
                <a:ext uri="{63B3BB69-23CF-44E3-9099-C40C66FF867C}">
                  <a14:compatExt spid="_x0000_s14642"/>
                </a:ext>
                <a:ext uri="{FF2B5EF4-FFF2-40B4-BE49-F238E27FC236}">
                  <a16:creationId xmlns:a16="http://schemas.microsoft.com/office/drawing/2014/main" id="{00000000-0008-0000-0400-00003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43" name="Button 1331" hidden="1">
              <a:extLst>
                <a:ext uri="{63B3BB69-23CF-44E3-9099-C40C66FF867C}">
                  <a14:compatExt spid="_x0000_s14643"/>
                </a:ext>
                <a:ext uri="{FF2B5EF4-FFF2-40B4-BE49-F238E27FC236}">
                  <a16:creationId xmlns:a16="http://schemas.microsoft.com/office/drawing/2014/main" id="{00000000-0008-0000-0400-00003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44" name="Button 1332" hidden="1">
              <a:extLst>
                <a:ext uri="{63B3BB69-23CF-44E3-9099-C40C66FF867C}">
                  <a14:compatExt spid="_x0000_s14644"/>
                </a:ext>
                <a:ext uri="{FF2B5EF4-FFF2-40B4-BE49-F238E27FC236}">
                  <a16:creationId xmlns:a16="http://schemas.microsoft.com/office/drawing/2014/main" id="{00000000-0008-0000-0400-00003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45" name="Button 1333" hidden="1">
              <a:extLst>
                <a:ext uri="{63B3BB69-23CF-44E3-9099-C40C66FF867C}">
                  <a14:compatExt spid="_x0000_s14645"/>
                </a:ext>
                <a:ext uri="{FF2B5EF4-FFF2-40B4-BE49-F238E27FC236}">
                  <a16:creationId xmlns:a16="http://schemas.microsoft.com/office/drawing/2014/main" id="{00000000-0008-0000-0400-00003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46" name="Button 1334" hidden="1">
              <a:extLst>
                <a:ext uri="{63B3BB69-23CF-44E3-9099-C40C66FF867C}">
                  <a14:compatExt spid="_x0000_s14646"/>
                </a:ext>
                <a:ext uri="{FF2B5EF4-FFF2-40B4-BE49-F238E27FC236}">
                  <a16:creationId xmlns:a16="http://schemas.microsoft.com/office/drawing/2014/main" id="{00000000-0008-0000-0400-00003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47" name="Button 1335" hidden="1">
              <a:extLst>
                <a:ext uri="{63B3BB69-23CF-44E3-9099-C40C66FF867C}">
                  <a14:compatExt spid="_x0000_s14647"/>
                </a:ext>
                <a:ext uri="{FF2B5EF4-FFF2-40B4-BE49-F238E27FC236}">
                  <a16:creationId xmlns:a16="http://schemas.microsoft.com/office/drawing/2014/main" id="{00000000-0008-0000-0400-00003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48" name="Button 1336" hidden="1">
              <a:extLst>
                <a:ext uri="{63B3BB69-23CF-44E3-9099-C40C66FF867C}">
                  <a14:compatExt spid="_x0000_s14648"/>
                </a:ext>
                <a:ext uri="{FF2B5EF4-FFF2-40B4-BE49-F238E27FC236}">
                  <a16:creationId xmlns:a16="http://schemas.microsoft.com/office/drawing/2014/main" id="{00000000-0008-0000-0400-00003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49" name="Button 1337" hidden="1">
              <a:extLst>
                <a:ext uri="{63B3BB69-23CF-44E3-9099-C40C66FF867C}">
                  <a14:compatExt spid="_x0000_s14649"/>
                </a:ext>
                <a:ext uri="{FF2B5EF4-FFF2-40B4-BE49-F238E27FC236}">
                  <a16:creationId xmlns:a16="http://schemas.microsoft.com/office/drawing/2014/main" id="{00000000-0008-0000-0400-00003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50" name="Button 1338" hidden="1">
              <a:extLst>
                <a:ext uri="{63B3BB69-23CF-44E3-9099-C40C66FF867C}">
                  <a14:compatExt spid="_x0000_s14650"/>
                </a:ext>
                <a:ext uri="{FF2B5EF4-FFF2-40B4-BE49-F238E27FC236}">
                  <a16:creationId xmlns:a16="http://schemas.microsoft.com/office/drawing/2014/main" id="{00000000-0008-0000-0400-00003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51" name="Button 1339" hidden="1">
              <a:extLst>
                <a:ext uri="{63B3BB69-23CF-44E3-9099-C40C66FF867C}">
                  <a14:compatExt spid="_x0000_s14651"/>
                </a:ext>
                <a:ext uri="{FF2B5EF4-FFF2-40B4-BE49-F238E27FC236}">
                  <a16:creationId xmlns:a16="http://schemas.microsoft.com/office/drawing/2014/main" id="{00000000-0008-0000-0400-00003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52" name="Button 1340" hidden="1">
              <a:extLst>
                <a:ext uri="{63B3BB69-23CF-44E3-9099-C40C66FF867C}">
                  <a14:compatExt spid="_x0000_s14652"/>
                </a:ext>
                <a:ext uri="{FF2B5EF4-FFF2-40B4-BE49-F238E27FC236}">
                  <a16:creationId xmlns:a16="http://schemas.microsoft.com/office/drawing/2014/main" id="{00000000-0008-0000-0400-00003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53" name="Button 1341" hidden="1">
              <a:extLst>
                <a:ext uri="{63B3BB69-23CF-44E3-9099-C40C66FF867C}">
                  <a14:compatExt spid="_x0000_s14653"/>
                </a:ext>
                <a:ext uri="{FF2B5EF4-FFF2-40B4-BE49-F238E27FC236}">
                  <a16:creationId xmlns:a16="http://schemas.microsoft.com/office/drawing/2014/main" id="{00000000-0008-0000-0400-00003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54" name="Button 1342" hidden="1">
              <a:extLst>
                <a:ext uri="{63B3BB69-23CF-44E3-9099-C40C66FF867C}">
                  <a14:compatExt spid="_x0000_s14654"/>
                </a:ext>
                <a:ext uri="{FF2B5EF4-FFF2-40B4-BE49-F238E27FC236}">
                  <a16:creationId xmlns:a16="http://schemas.microsoft.com/office/drawing/2014/main" id="{00000000-0008-0000-0400-00003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55" name="Button 1343" hidden="1">
              <a:extLst>
                <a:ext uri="{63B3BB69-23CF-44E3-9099-C40C66FF867C}">
                  <a14:compatExt spid="_x0000_s14655"/>
                </a:ext>
                <a:ext uri="{FF2B5EF4-FFF2-40B4-BE49-F238E27FC236}">
                  <a16:creationId xmlns:a16="http://schemas.microsoft.com/office/drawing/2014/main" id="{00000000-0008-0000-0400-00003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56" name="Button 1344" hidden="1">
              <a:extLst>
                <a:ext uri="{63B3BB69-23CF-44E3-9099-C40C66FF867C}">
                  <a14:compatExt spid="_x0000_s14656"/>
                </a:ext>
                <a:ext uri="{FF2B5EF4-FFF2-40B4-BE49-F238E27FC236}">
                  <a16:creationId xmlns:a16="http://schemas.microsoft.com/office/drawing/2014/main" id="{00000000-0008-0000-0400-00004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57" name="Button 1345" hidden="1">
              <a:extLst>
                <a:ext uri="{63B3BB69-23CF-44E3-9099-C40C66FF867C}">
                  <a14:compatExt spid="_x0000_s14657"/>
                </a:ext>
                <a:ext uri="{FF2B5EF4-FFF2-40B4-BE49-F238E27FC236}">
                  <a16:creationId xmlns:a16="http://schemas.microsoft.com/office/drawing/2014/main" id="{00000000-0008-0000-0400-00004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58" name="Button 1346" hidden="1">
              <a:extLst>
                <a:ext uri="{63B3BB69-23CF-44E3-9099-C40C66FF867C}">
                  <a14:compatExt spid="_x0000_s14658"/>
                </a:ext>
                <a:ext uri="{FF2B5EF4-FFF2-40B4-BE49-F238E27FC236}">
                  <a16:creationId xmlns:a16="http://schemas.microsoft.com/office/drawing/2014/main" id="{00000000-0008-0000-0400-00004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59" name="Button 1347" hidden="1">
              <a:extLst>
                <a:ext uri="{63B3BB69-23CF-44E3-9099-C40C66FF867C}">
                  <a14:compatExt spid="_x0000_s14659"/>
                </a:ext>
                <a:ext uri="{FF2B5EF4-FFF2-40B4-BE49-F238E27FC236}">
                  <a16:creationId xmlns:a16="http://schemas.microsoft.com/office/drawing/2014/main" id="{00000000-0008-0000-0400-00004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60" name="Button 1348" hidden="1">
              <a:extLst>
                <a:ext uri="{63B3BB69-23CF-44E3-9099-C40C66FF867C}">
                  <a14:compatExt spid="_x0000_s14660"/>
                </a:ext>
                <a:ext uri="{FF2B5EF4-FFF2-40B4-BE49-F238E27FC236}">
                  <a16:creationId xmlns:a16="http://schemas.microsoft.com/office/drawing/2014/main" id="{00000000-0008-0000-0400-00004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61" name="Button 1349" hidden="1">
              <a:extLst>
                <a:ext uri="{63B3BB69-23CF-44E3-9099-C40C66FF867C}">
                  <a14:compatExt spid="_x0000_s14661"/>
                </a:ext>
                <a:ext uri="{FF2B5EF4-FFF2-40B4-BE49-F238E27FC236}">
                  <a16:creationId xmlns:a16="http://schemas.microsoft.com/office/drawing/2014/main" id="{00000000-0008-0000-0400-00004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62" name="Button 1350" hidden="1">
              <a:extLst>
                <a:ext uri="{63B3BB69-23CF-44E3-9099-C40C66FF867C}">
                  <a14:compatExt spid="_x0000_s14662"/>
                </a:ext>
                <a:ext uri="{FF2B5EF4-FFF2-40B4-BE49-F238E27FC236}">
                  <a16:creationId xmlns:a16="http://schemas.microsoft.com/office/drawing/2014/main" id="{00000000-0008-0000-0400-00004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63" name="Button 1351" hidden="1">
              <a:extLst>
                <a:ext uri="{63B3BB69-23CF-44E3-9099-C40C66FF867C}">
                  <a14:compatExt spid="_x0000_s14663"/>
                </a:ext>
                <a:ext uri="{FF2B5EF4-FFF2-40B4-BE49-F238E27FC236}">
                  <a16:creationId xmlns:a16="http://schemas.microsoft.com/office/drawing/2014/main" id="{00000000-0008-0000-0400-00004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64" name="Button 1352" hidden="1">
              <a:extLst>
                <a:ext uri="{63B3BB69-23CF-44E3-9099-C40C66FF867C}">
                  <a14:compatExt spid="_x0000_s14664"/>
                </a:ext>
                <a:ext uri="{FF2B5EF4-FFF2-40B4-BE49-F238E27FC236}">
                  <a16:creationId xmlns:a16="http://schemas.microsoft.com/office/drawing/2014/main" id="{00000000-0008-0000-0400-00004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65" name="Button 1353" hidden="1">
              <a:extLst>
                <a:ext uri="{63B3BB69-23CF-44E3-9099-C40C66FF867C}">
                  <a14:compatExt spid="_x0000_s14665"/>
                </a:ext>
                <a:ext uri="{FF2B5EF4-FFF2-40B4-BE49-F238E27FC236}">
                  <a16:creationId xmlns:a16="http://schemas.microsoft.com/office/drawing/2014/main" id="{00000000-0008-0000-0400-00004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66" name="Button 1354" hidden="1">
              <a:extLst>
                <a:ext uri="{63B3BB69-23CF-44E3-9099-C40C66FF867C}">
                  <a14:compatExt spid="_x0000_s14666"/>
                </a:ext>
                <a:ext uri="{FF2B5EF4-FFF2-40B4-BE49-F238E27FC236}">
                  <a16:creationId xmlns:a16="http://schemas.microsoft.com/office/drawing/2014/main" id="{00000000-0008-0000-0400-00004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67" name="Button 1355" hidden="1">
              <a:extLst>
                <a:ext uri="{63B3BB69-23CF-44E3-9099-C40C66FF867C}">
                  <a14:compatExt spid="_x0000_s14667"/>
                </a:ext>
                <a:ext uri="{FF2B5EF4-FFF2-40B4-BE49-F238E27FC236}">
                  <a16:creationId xmlns:a16="http://schemas.microsoft.com/office/drawing/2014/main" id="{00000000-0008-0000-0400-00004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68" name="Button 1356" hidden="1">
              <a:extLst>
                <a:ext uri="{63B3BB69-23CF-44E3-9099-C40C66FF867C}">
                  <a14:compatExt spid="_x0000_s14668"/>
                </a:ext>
                <a:ext uri="{FF2B5EF4-FFF2-40B4-BE49-F238E27FC236}">
                  <a16:creationId xmlns:a16="http://schemas.microsoft.com/office/drawing/2014/main" id="{00000000-0008-0000-0400-00004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69" name="Button 1357" hidden="1">
              <a:extLst>
                <a:ext uri="{63B3BB69-23CF-44E3-9099-C40C66FF867C}">
                  <a14:compatExt spid="_x0000_s14669"/>
                </a:ext>
                <a:ext uri="{FF2B5EF4-FFF2-40B4-BE49-F238E27FC236}">
                  <a16:creationId xmlns:a16="http://schemas.microsoft.com/office/drawing/2014/main" id="{00000000-0008-0000-0400-00004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70" name="Button 1358" hidden="1">
              <a:extLst>
                <a:ext uri="{63B3BB69-23CF-44E3-9099-C40C66FF867C}">
                  <a14:compatExt spid="_x0000_s14670"/>
                </a:ext>
                <a:ext uri="{FF2B5EF4-FFF2-40B4-BE49-F238E27FC236}">
                  <a16:creationId xmlns:a16="http://schemas.microsoft.com/office/drawing/2014/main" id="{00000000-0008-0000-0400-00004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71" name="Button 1359" hidden="1">
              <a:extLst>
                <a:ext uri="{63B3BB69-23CF-44E3-9099-C40C66FF867C}">
                  <a14:compatExt spid="_x0000_s14671"/>
                </a:ext>
                <a:ext uri="{FF2B5EF4-FFF2-40B4-BE49-F238E27FC236}">
                  <a16:creationId xmlns:a16="http://schemas.microsoft.com/office/drawing/2014/main" id="{00000000-0008-0000-0400-00004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72" name="Button 1360" hidden="1">
              <a:extLst>
                <a:ext uri="{63B3BB69-23CF-44E3-9099-C40C66FF867C}">
                  <a14:compatExt spid="_x0000_s14672"/>
                </a:ext>
                <a:ext uri="{FF2B5EF4-FFF2-40B4-BE49-F238E27FC236}">
                  <a16:creationId xmlns:a16="http://schemas.microsoft.com/office/drawing/2014/main" id="{00000000-0008-0000-0400-00005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73" name="Button 1361" hidden="1">
              <a:extLst>
                <a:ext uri="{63B3BB69-23CF-44E3-9099-C40C66FF867C}">
                  <a14:compatExt spid="_x0000_s14673"/>
                </a:ext>
                <a:ext uri="{FF2B5EF4-FFF2-40B4-BE49-F238E27FC236}">
                  <a16:creationId xmlns:a16="http://schemas.microsoft.com/office/drawing/2014/main" id="{00000000-0008-0000-0400-00005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74" name="Button 1362" hidden="1">
              <a:extLst>
                <a:ext uri="{63B3BB69-23CF-44E3-9099-C40C66FF867C}">
                  <a14:compatExt spid="_x0000_s14674"/>
                </a:ext>
                <a:ext uri="{FF2B5EF4-FFF2-40B4-BE49-F238E27FC236}">
                  <a16:creationId xmlns:a16="http://schemas.microsoft.com/office/drawing/2014/main" id="{00000000-0008-0000-0400-00005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75" name="Button 1363" hidden="1">
              <a:extLst>
                <a:ext uri="{63B3BB69-23CF-44E3-9099-C40C66FF867C}">
                  <a14:compatExt spid="_x0000_s14675"/>
                </a:ext>
                <a:ext uri="{FF2B5EF4-FFF2-40B4-BE49-F238E27FC236}">
                  <a16:creationId xmlns:a16="http://schemas.microsoft.com/office/drawing/2014/main" id="{00000000-0008-0000-0400-00005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76" name="Button 1364" hidden="1">
              <a:extLst>
                <a:ext uri="{63B3BB69-23CF-44E3-9099-C40C66FF867C}">
                  <a14:compatExt spid="_x0000_s14676"/>
                </a:ext>
                <a:ext uri="{FF2B5EF4-FFF2-40B4-BE49-F238E27FC236}">
                  <a16:creationId xmlns:a16="http://schemas.microsoft.com/office/drawing/2014/main" id="{00000000-0008-0000-0400-00005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77" name="Button 1365" hidden="1">
              <a:extLst>
                <a:ext uri="{63B3BB69-23CF-44E3-9099-C40C66FF867C}">
                  <a14:compatExt spid="_x0000_s14677"/>
                </a:ext>
                <a:ext uri="{FF2B5EF4-FFF2-40B4-BE49-F238E27FC236}">
                  <a16:creationId xmlns:a16="http://schemas.microsoft.com/office/drawing/2014/main" id="{00000000-0008-0000-0400-00005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78" name="Button 1366" hidden="1">
              <a:extLst>
                <a:ext uri="{63B3BB69-23CF-44E3-9099-C40C66FF867C}">
                  <a14:compatExt spid="_x0000_s14678"/>
                </a:ext>
                <a:ext uri="{FF2B5EF4-FFF2-40B4-BE49-F238E27FC236}">
                  <a16:creationId xmlns:a16="http://schemas.microsoft.com/office/drawing/2014/main" id="{00000000-0008-0000-0400-00005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79" name="Button 1367" hidden="1">
              <a:extLst>
                <a:ext uri="{63B3BB69-23CF-44E3-9099-C40C66FF867C}">
                  <a14:compatExt spid="_x0000_s14679"/>
                </a:ext>
                <a:ext uri="{FF2B5EF4-FFF2-40B4-BE49-F238E27FC236}">
                  <a16:creationId xmlns:a16="http://schemas.microsoft.com/office/drawing/2014/main" id="{00000000-0008-0000-0400-00005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80" name="Button 1368" hidden="1">
              <a:extLst>
                <a:ext uri="{63B3BB69-23CF-44E3-9099-C40C66FF867C}">
                  <a14:compatExt spid="_x0000_s14680"/>
                </a:ext>
                <a:ext uri="{FF2B5EF4-FFF2-40B4-BE49-F238E27FC236}">
                  <a16:creationId xmlns:a16="http://schemas.microsoft.com/office/drawing/2014/main" id="{00000000-0008-0000-0400-00005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81" name="Button 1369" hidden="1">
              <a:extLst>
                <a:ext uri="{63B3BB69-23CF-44E3-9099-C40C66FF867C}">
                  <a14:compatExt spid="_x0000_s14681"/>
                </a:ext>
                <a:ext uri="{FF2B5EF4-FFF2-40B4-BE49-F238E27FC236}">
                  <a16:creationId xmlns:a16="http://schemas.microsoft.com/office/drawing/2014/main" id="{00000000-0008-0000-0400-00005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82" name="Button 1370" hidden="1">
              <a:extLst>
                <a:ext uri="{63B3BB69-23CF-44E3-9099-C40C66FF867C}">
                  <a14:compatExt spid="_x0000_s14682"/>
                </a:ext>
                <a:ext uri="{FF2B5EF4-FFF2-40B4-BE49-F238E27FC236}">
                  <a16:creationId xmlns:a16="http://schemas.microsoft.com/office/drawing/2014/main" id="{00000000-0008-0000-0400-00005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83" name="Button 1371" hidden="1">
              <a:extLst>
                <a:ext uri="{63B3BB69-23CF-44E3-9099-C40C66FF867C}">
                  <a14:compatExt spid="_x0000_s14683"/>
                </a:ext>
                <a:ext uri="{FF2B5EF4-FFF2-40B4-BE49-F238E27FC236}">
                  <a16:creationId xmlns:a16="http://schemas.microsoft.com/office/drawing/2014/main" id="{00000000-0008-0000-0400-00005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84" name="Button 1372" hidden="1">
              <a:extLst>
                <a:ext uri="{63B3BB69-23CF-44E3-9099-C40C66FF867C}">
                  <a14:compatExt spid="_x0000_s14684"/>
                </a:ext>
                <a:ext uri="{FF2B5EF4-FFF2-40B4-BE49-F238E27FC236}">
                  <a16:creationId xmlns:a16="http://schemas.microsoft.com/office/drawing/2014/main" id="{00000000-0008-0000-0400-00005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85" name="Button 1373" hidden="1">
              <a:extLst>
                <a:ext uri="{63B3BB69-23CF-44E3-9099-C40C66FF867C}">
                  <a14:compatExt spid="_x0000_s14685"/>
                </a:ext>
                <a:ext uri="{FF2B5EF4-FFF2-40B4-BE49-F238E27FC236}">
                  <a16:creationId xmlns:a16="http://schemas.microsoft.com/office/drawing/2014/main" id="{00000000-0008-0000-0400-00005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86" name="Button 1374" hidden="1">
              <a:extLst>
                <a:ext uri="{63B3BB69-23CF-44E3-9099-C40C66FF867C}">
                  <a14:compatExt spid="_x0000_s14686"/>
                </a:ext>
                <a:ext uri="{FF2B5EF4-FFF2-40B4-BE49-F238E27FC236}">
                  <a16:creationId xmlns:a16="http://schemas.microsoft.com/office/drawing/2014/main" id="{00000000-0008-0000-0400-00005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87" name="Button 1375" hidden="1">
              <a:extLst>
                <a:ext uri="{63B3BB69-23CF-44E3-9099-C40C66FF867C}">
                  <a14:compatExt spid="_x0000_s14687"/>
                </a:ext>
                <a:ext uri="{FF2B5EF4-FFF2-40B4-BE49-F238E27FC236}">
                  <a16:creationId xmlns:a16="http://schemas.microsoft.com/office/drawing/2014/main" id="{00000000-0008-0000-0400-00005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88" name="Button 1376" hidden="1">
              <a:extLst>
                <a:ext uri="{63B3BB69-23CF-44E3-9099-C40C66FF867C}">
                  <a14:compatExt spid="_x0000_s14688"/>
                </a:ext>
                <a:ext uri="{FF2B5EF4-FFF2-40B4-BE49-F238E27FC236}">
                  <a16:creationId xmlns:a16="http://schemas.microsoft.com/office/drawing/2014/main" id="{00000000-0008-0000-0400-00006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89" name="Button 1377" hidden="1">
              <a:extLst>
                <a:ext uri="{63B3BB69-23CF-44E3-9099-C40C66FF867C}">
                  <a14:compatExt spid="_x0000_s14689"/>
                </a:ext>
                <a:ext uri="{FF2B5EF4-FFF2-40B4-BE49-F238E27FC236}">
                  <a16:creationId xmlns:a16="http://schemas.microsoft.com/office/drawing/2014/main" id="{00000000-0008-0000-0400-00006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90" name="Button 1378" hidden="1">
              <a:extLst>
                <a:ext uri="{63B3BB69-23CF-44E3-9099-C40C66FF867C}">
                  <a14:compatExt spid="_x0000_s14690"/>
                </a:ext>
                <a:ext uri="{FF2B5EF4-FFF2-40B4-BE49-F238E27FC236}">
                  <a16:creationId xmlns:a16="http://schemas.microsoft.com/office/drawing/2014/main" id="{00000000-0008-0000-0400-00006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91" name="Button 1379" hidden="1">
              <a:extLst>
                <a:ext uri="{63B3BB69-23CF-44E3-9099-C40C66FF867C}">
                  <a14:compatExt spid="_x0000_s14691"/>
                </a:ext>
                <a:ext uri="{FF2B5EF4-FFF2-40B4-BE49-F238E27FC236}">
                  <a16:creationId xmlns:a16="http://schemas.microsoft.com/office/drawing/2014/main" id="{00000000-0008-0000-0400-00006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92" name="Button 1380" hidden="1">
              <a:extLst>
                <a:ext uri="{63B3BB69-23CF-44E3-9099-C40C66FF867C}">
                  <a14:compatExt spid="_x0000_s14692"/>
                </a:ext>
                <a:ext uri="{FF2B5EF4-FFF2-40B4-BE49-F238E27FC236}">
                  <a16:creationId xmlns:a16="http://schemas.microsoft.com/office/drawing/2014/main" id="{00000000-0008-0000-0400-00006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93" name="Button 1381" hidden="1">
              <a:extLst>
                <a:ext uri="{63B3BB69-23CF-44E3-9099-C40C66FF867C}">
                  <a14:compatExt spid="_x0000_s14693"/>
                </a:ext>
                <a:ext uri="{FF2B5EF4-FFF2-40B4-BE49-F238E27FC236}">
                  <a16:creationId xmlns:a16="http://schemas.microsoft.com/office/drawing/2014/main" id="{00000000-0008-0000-0400-00006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94" name="Button 1382" hidden="1">
              <a:extLst>
                <a:ext uri="{63B3BB69-23CF-44E3-9099-C40C66FF867C}">
                  <a14:compatExt spid="_x0000_s14694"/>
                </a:ext>
                <a:ext uri="{FF2B5EF4-FFF2-40B4-BE49-F238E27FC236}">
                  <a16:creationId xmlns:a16="http://schemas.microsoft.com/office/drawing/2014/main" id="{00000000-0008-0000-0400-00006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95" name="Button 1383" hidden="1">
              <a:extLst>
                <a:ext uri="{63B3BB69-23CF-44E3-9099-C40C66FF867C}">
                  <a14:compatExt spid="_x0000_s14695"/>
                </a:ext>
                <a:ext uri="{FF2B5EF4-FFF2-40B4-BE49-F238E27FC236}">
                  <a16:creationId xmlns:a16="http://schemas.microsoft.com/office/drawing/2014/main" id="{00000000-0008-0000-0400-00006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96" name="Button 1384" hidden="1">
              <a:extLst>
                <a:ext uri="{63B3BB69-23CF-44E3-9099-C40C66FF867C}">
                  <a14:compatExt spid="_x0000_s14696"/>
                </a:ext>
                <a:ext uri="{FF2B5EF4-FFF2-40B4-BE49-F238E27FC236}">
                  <a16:creationId xmlns:a16="http://schemas.microsoft.com/office/drawing/2014/main" id="{00000000-0008-0000-0400-00006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97" name="Button 1385" hidden="1">
              <a:extLst>
                <a:ext uri="{63B3BB69-23CF-44E3-9099-C40C66FF867C}">
                  <a14:compatExt spid="_x0000_s14697"/>
                </a:ext>
                <a:ext uri="{FF2B5EF4-FFF2-40B4-BE49-F238E27FC236}">
                  <a16:creationId xmlns:a16="http://schemas.microsoft.com/office/drawing/2014/main" id="{00000000-0008-0000-0400-00006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98" name="Button 1386" hidden="1">
              <a:extLst>
                <a:ext uri="{63B3BB69-23CF-44E3-9099-C40C66FF867C}">
                  <a14:compatExt spid="_x0000_s14698"/>
                </a:ext>
                <a:ext uri="{FF2B5EF4-FFF2-40B4-BE49-F238E27FC236}">
                  <a16:creationId xmlns:a16="http://schemas.microsoft.com/office/drawing/2014/main" id="{00000000-0008-0000-0400-00006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699" name="Button 1387" hidden="1">
              <a:extLst>
                <a:ext uri="{63B3BB69-23CF-44E3-9099-C40C66FF867C}">
                  <a14:compatExt spid="_x0000_s14699"/>
                </a:ext>
                <a:ext uri="{FF2B5EF4-FFF2-40B4-BE49-F238E27FC236}">
                  <a16:creationId xmlns:a16="http://schemas.microsoft.com/office/drawing/2014/main" id="{00000000-0008-0000-0400-00006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00" name="Button 1388" hidden="1">
              <a:extLst>
                <a:ext uri="{63B3BB69-23CF-44E3-9099-C40C66FF867C}">
                  <a14:compatExt spid="_x0000_s14700"/>
                </a:ext>
                <a:ext uri="{FF2B5EF4-FFF2-40B4-BE49-F238E27FC236}">
                  <a16:creationId xmlns:a16="http://schemas.microsoft.com/office/drawing/2014/main" id="{00000000-0008-0000-0400-00006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01" name="Button 1389" hidden="1">
              <a:extLst>
                <a:ext uri="{63B3BB69-23CF-44E3-9099-C40C66FF867C}">
                  <a14:compatExt spid="_x0000_s14701"/>
                </a:ext>
                <a:ext uri="{FF2B5EF4-FFF2-40B4-BE49-F238E27FC236}">
                  <a16:creationId xmlns:a16="http://schemas.microsoft.com/office/drawing/2014/main" id="{00000000-0008-0000-0400-00006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02" name="Button 1390" hidden="1">
              <a:extLst>
                <a:ext uri="{63B3BB69-23CF-44E3-9099-C40C66FF867C}">
                  <a14:compatExt spid="_x0000_s14702"/>
                </a:ext>
                <a:ext uri="{FF2B5EF4-FFF2-40B4-BE49-F238E27FC236}">
                  <a16:creationId xmlns:a16="http://schemas.microsoft.com/office/drawing/2014/main" id="{00000000-0008-0000-0400-00006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03" name="Button 1391" hidden="1">
              <a:extLst>
                <a:ext uri="{63B3BB69-23CF-44E3-9099-C40C66FF867C}">
                  <a14:compatExt spid="_x0000_s14703"/>
                </a:ext>
                <a:ext uri="{FF2B5EF4-FFF2-40B4-BE49-F238E27FC236}">
                  <a16:creationId xmlns:a16="http://schemas.microsoft.com/office/drawing/2014/main" id="{00000000-0008-0000-0400-00006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04" name="Button 1392" hidden="1">
              <a:extLst>
                <a:ext uri="{63B3BB69-23CF-44E3-9099-C40C66FF867C}">
                  <a14:compatExt spid="_x0000_s14704"/>
                </a:ext>
                <a:ext uri="{FF2B5EF4-FFF2-40B4-BE49-F238E27FC236}">
                  <a16:creationId xmlns:a16="http://schemas.microsoft.com/office/drawing/2014/main" id="{00000000-0008-0000-0400-00007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05" name="Button 1393" hidden="1">
              <a:extLst>
                <a:ext uri="{63B3BB69-23CF-44E3-9099-C40C66FF867C}">
                  <a14:compatExt spid="_x0000_s14705"/>
                </a:ext>
                <a:ext uri="{FF2B5EF4-FFF2-40B4-BE49-F238E27FC236}">
                  <a16:creationId xmlns:a16="http://schemas.microsoft.com/office/drawing/2014/main" id="{00000000-0008-0000-0400-00007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06" name="Button 1394" hidden="1">
              <a:extLst>
                <a:ext uri="{63B3BB69-23CF-44E3-9099-C40C66FF867C}">
                  <a14:compatExt spid="_x0000_s14706"/>
                </a:ext>
                <a:ext uri="{FF2B5EF4-FFF2-40B4-BE49-F238E27FC236}">
                  <a16:creationId xmlns:a16="http://schemas.microsoft.com/office/drawing/2014/main" id="{00000000-0008-0000-0400-00007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07" name="Button 1395" hidden="1">
              <a:extLst>
                <a:ext uri="{63B3BB69-23CF-44E3-9099-C40C66FF867C}">
                  <a14:compatExt spid="_x0000_s14707"/>
                </a:ext>
                <a:ext uri="{FF2B5EF4-FFF2-40B4-BE49-F238E27FC236}">
                  <a16:creationId xmlns:a16="http://schemas.microsoft.com/office/drawing/2014/main" id="{00000000-0008-0000-0400-00007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08" name="Button 1396" hidden="1">
              <a:extLst>
                <a:ext uri="{63B3BB69-23CF-44E3-9099-C40C66FF867C}">
                  <a14:compatExt spid="_x0000_s14708"/>
                </a:ext>
                <a:ext uri="{FF2B5EF4-FFF2-40B4-BE49-F238E27FC236}">
                  <a16:creationId xmlns:a16="http://schemas.microsoft.com/office/drawing/2014/main" id="{00000000-0008-0000-0400-00007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09" name="Button 1397" hidden="1">
              <a:extLst>
                <a:ext uri="{63B3BB69-23CF-44E3-9099-C40C66FF867C}">
                  <a14:compatExt spid="_x0000_s14709"/>
                </a:ext>
                <a:ext uri="{FF2B5EF4-FFF2-40B4-BE49-F238E27FC236}">
                  <a16:creationId xmlns:a16="http://schemas.microsoft.com/office/drawing/2014/main" id="{00000000-0008-0000-0400-00007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10" name="Button 1398" hidden="1">
              <a:extLst>
                <a:ext uri="{63B3BB69-23CF-44E3-9099-C40C66FF867C}">
                  <a14:compatExt spid="_x0000_s14710"/>
                </a:ext>
                <a:ext uri="{FF2B5EF4-FFF2-40B4-BE49-F238E27FC236}">
                  <a16:creationId xmlns:a16="http://schemas.microsoft.com/office/drawing/2014/main" id="{00000000-0008-0000-0400-00007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11" name="Button 1399" hidden="1">
              <a:extLst>
                <a:ext uri="{63B3BB69-23CF-44E3-9099-C40C66FF867C}">
                  <a14:compatExt spid="_x0000_s14711"/>
                </a:ext>
                <a:ext uri="{FF2B5EF4-FFF2-40B4-BE49-F238E27FC236}">
                  <a16:creationId xmlns:a16="http://schemas.microsoft.com/office/drawing/2014/main" id="{00000000-0008-0000-0400-00007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12" name="Button 1400" hidden="1">
              <a:extLst>
                <a:ext uri="{63B3BB69-23CF-44E3-9099-C40C66FF867C}">
                  <a14:compatExt spid="_x0000_s14712"/>
                </a:ext>
                <a:ext uri="{FF2B5EF4-FFF2-40B4-BE49-F238E27FC236}">
                  <a16:creationId xmlns:a16="http://schemas.microsoft.com/office/drawing/2014/main" id="{00000000-0008-0000-0400-00007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13" name="Button 1401" hidden="1">
              <a:extLst>
                <a:ext uri="{63B3BB69-23CF-44E3-9099-C40C66FF867C}">
                  <a14:compatExt spid="_x0000_s14713"/>
                </a:ext>
                <a:ext uri="{FF2B5EF4-FFF2-40B4-BE49-F238E27FC236}">
                  <a16:creationId xmlns:a16="http://schemas.microsoft.com/office/drawing/2014/main" id="{00000000-0008-0000-0400-00007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14" name="Button 1402" hidden="1">
              <a:extLst>
                <a:ext uri="{63B3BB69-23CF-44E3-9099-C40C66FF867C}">
                  <a14:compatExt spid="_x0000_s14714"/>
                </a:ext>
                <a:ext uri="{FF2B5EF4-FFF2-40B4-BE49-F238E27FC236}">
                  <a16:creationId xmlns:a16="http://schemas.microsoft.com/office/drawing/2014/main" id="{00000000-0008-0000-0400-00007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15" name="Button 1403" hidden="1">
              <a:extLst>
                <a:ext uri="{63B3BB69-23CF-44E3-9099-C40C66FF867C}">
                  <a14:compatExt spid="_x0000_s14715"/>
                </a:ext>
                <a:ext uri="{FF2B5EF4-FFF2-40B4-BE49-F238E27FC236}">
                  <a16:creationId xmlns:a16="http://schemas.microsoft.com/office/drawing/2014/main" id="{00000000-0008-0000-0400-00007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16" name="Button 1404" hidden="1">
              <a:extLst>
                <a:ext uri="{63B3BB69-23CF-44E3-9099-C40C66FF867C}">
                  <a14:compatExt spid="_x0000_s14716"/>
                </a:ext>
                <a:ext uri="{FF2B5EF4-FFF2-40B4-BE49-F238E27FC236}">
                  <a16:creationId xmlns:a16="http://schemas.microsoft.com/office/drawing/2014/main" id="{00000000-0008-0000-0400-00007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17" name="Button 1405" hidden="1">
              <a:extLst>
                <a:ext uri="{63B3BB69-23CF-44E3-9099-C40C66FF867C}">
                  <a14:compatExt spid="_x0000_s14717"/>
                </a:ext>
                <a:ext uri="{FF2B5EF4-FFF2-40B4-BE49-F238E27FC236}">
                  <a16:creationId xmlns:a16="http://schemas.microsoft.com/office/drawing/2014/main" id="{00000000-0008-0000-0400-00007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18" name="Button 1406" hidden="1">
              <a:extLst>
                <a:ext uri="{63B3BB69-23CF-44E3-9099-C40C66FF867C}">
                  <a14:compatExt spid="_x0000_s14718"/>
                </a:ext>
                <a:ext uri="{FF2B5EF4-FFF2-40B4-BE49-F238E27FC236}">
                  <a16:creationId xmlns:a16="http://schemas.microsoft.com/office/drawing/2014/main" id="{00000000-0008-0000-0400-00007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19" name="Button 1407" hidden="1">
              <a:extLst>
                <a:ext uri="{63B3BB69-23CF-44E3-9099-C40C66FF867C}">
                  <a14:compatExt spid="_x0000_s14719"/>
                </a:ext>
                <a:ext uri="{FF2B5EF4-FFF2-40B4-BE49-F238E27FC236}">
                  <a16:creationId xmlns:a16="http://schemas.microsoft.com/office/drawing/2014/main" id="{00000000-0008-0000-0400-00007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20" name="Button 1408" hidden="1">
              <a:extLst>
                <a:ext uri="{63B3BB69-23CF-44E3-9099-C40C66FF867C}">
                  <a14:compatExt spid="_x0000_s14720"/>
                </a:ext>
                <a:ext uri="{FF2B5EF4-FFF2-40B4-BE49-F238E27FC236}">
                  <a16:creationId xmlns:a16="http://schemas.microsoft.com/office/drawing/2014/main" id="{00000000-0008-0000-0400-00008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21" name="Button 1409" hidden="1">
              <a:extLst>
                <a:ext uri="{63B3BB69-23CF-44E3-9099-C40C66FF867C}">
                  <a14:compatExt spid="_x0000_s14721"/>
                </a:ext>
                <a:ext uri="{FF2B5EF4-FFF2-40B4-BE49-F238E27FC236}">
                  <a16:creationId xmlns:a16="http://schemas.microsoft.com/office/drawing/2014/main" id="{00000000-0008-0000-0400-00008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22" name="Button 1410" hidden="1">
              <a:extLst>
                <a:ext uri="{63B3BB69-23CF-44E3-9099-C40C66FF867C}">
                  <a14:compatExt spid="_x0000_s14722"/>
                </a:ext>
                <a:ext uri="{FF2B5EF4-FFF2-40B4-BE49-F238E27FC236}">
                  <a16:creationId xmlns:a16="http://schemas.microsoft.com/office/drawing/2014/main" id="{00000000-0008-0000-0400-00008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23" name="Button 1411" hidden="1">
              <a:extLst>
                <a:ext uri="{63B3BB69-23CF-44E3-9099-C40C66FF867C}">
                  <a14:compatExt spid="_x0000_s14723"/>
                </a:ext>
                <a:ext uri="{FF2B5EF4-FFF2-40B4-BE49-F238E27FC236}">
                  <a16:creationId xmlns:a16="http://schemas.microsoft.com/office/drawing/2014/main" id="{00000000-0008-0000-0400-00008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24" name="Button 1412" hidden="1">
              <a:extLst>
                <a:ext uri="{63B3BB69-23CF-44E3-9099-C40C66FF867C}">
                  <a14:compatExt spid="_x0000_s14724"/>
                </a:ext>
                <a:ext uri="{FF2B5EF4-FFF2-40B4-BE49-F238E27FC236}">
                  <a16:creationId xmlns:a16="http://schemas.microsoft.com/office/drawing/2014/main" id="{00000000-0008-0000-0400-00008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25" name="Button 1413" hidden="1">
              <a:extLst>
                <a:ext uri="{63B3BB69-23CF-44E3-9099-C40C66FF867C}">
                  <a14:compatExt spid="_x0000_s14725"/>
                </a:ext>
                <a:ext uri="{FF2B5EF4-FFF2-40B4-BE49-F238E27FC236}">
                  <a16:creationId xmlns:a16="http://schemas.microsoft.com/office/drawing/2014/main" id="{00000000-0008-0000-0400-00008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26" name="Button 1414" hidden="1">
              <a:extLst>
                <a:ext uri="{63B3BB69-23CF-44E3-9099-C40C66FF867C}">
                  <a14:compatExt spid="_x0000_s14726"/>
                </a:ext>
                <a:ext uri="{FF2B5EF4-FFF2-40B4-BE49-F238E27FC236}">
                  <a16:creationId xmlns:a16="http://schemas.microsoft.com/office/drawing/2014/main" id="{00000000-0008-0000-0400-00008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27" name="Button 1415" hidden="1">
              <a:extLst>
                <a:ext uri="{63B3BB69-23CF-44E3-9099-C40C66FF867C}">
                  <a14:compatExt spid="_x0000_s14727"/>
                </a:ext>
                <a:ext uri="{FF2B5EF4-FFF2-40B4-BE49-F238E27FC236}">
                  <a16:creationId xmlns:a16="http://schemas.microsoft.com/office/drawing/2014/main" id="{00000000-0008-0000-0400-00008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28" name="Button 1416" hidden="1">
              <a:extLst>
                <a:ext uri="{63B3BB69-23CF-44E3-9099-C40C66FF867C}">
                  <a14:compatExt spid="_x0000_s14728"/>
                </a:ext>
                <a:ext uri="{FF2B5EF4-FFF2-40B4-BE49-F238E27FC236}">
                  <a16:creationId xmlns:a16="http://schemas.microsoft.com/office/drawing/2014/main" id="{00000000-0008-0000-0400-00008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29" name="Button 1417" hidden="1">
              <a:extLst>
                <a:ext uri="{63B3BB69-23CF-44E3-9099-C40C66FF867C}">
                  <a14:compatExt spid="_x0000_s14729"/>
                </a:ext>
                <a:ext uri="{FF2B5EF4-FFF2-40B4-BE49-F238E27FC236}">
                  <a16:creationId xmlns:a16="http://schemas.microsoft.com/office/drawing/2014/main" id="{00000000-0008-0000-0400-00008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30" name="Button 1418" hidden="1">
              <a:extLst>
                <a:ext uri="{63B3BB69-23CF-44E3-9099-C40C66FF867C}">
                  <a14:compatExt spid="_x0000_s14730"/>
                </a:ext>
                <a:ext uri="{FF2B5EF4-FFF2-40B4-BE49-F238E27FC236}">
                  <a16:creationId xmlns:a16="http://schemas.microsoft.com/office/drawing/2014/main" id="{00000000-0008-0000-0400-00008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31" name="Button 1419" hidden="1">
              <a:extLst>
                <a:ext uri="{63B3BB69-23CF-44E3-9099-C40C66FF867C}">
                  <a14:compatExt spid="_x0000_s14731"/>
                </a:ext>
                <a:ext uri="{FF2B5EF4-FFF2-40B4-BE49-F238E27FC236}">
                  <a16:creationId xmlns:a16="http://schemas.microsoft.com/office/drawing/2014/main" id="{00000000-0008-0000-0400-00008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32" name="Button 1420" hidden="1">
              <a:extLst>
                <a:ext uri="{63B3BB69-23CF-44E3-9099-C40C66FF867C}">
                  <a14:compatExt spid="_x0000_s14732"/>
                </a:ext>
                <a:ext uri="{FF2B5EF4-FFF2-40B4-BE49-F238E27FC236}">
                  <a16:creationId xmlns:a16="http://schemas.microsoft.com/office/drawing/2014/main" id="{00000000-0008-0000-0400-00008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33" name="Button 1421" hidden="1">
              <a:extLst>
                <a:ext uri="{63B3BB69-23CF-44E3-9099-C40C66FF867C}">
                  <a14:compatExt spid="_x0000_s14733"/>
                </a:ext>
                <a:ext uri="{FF2B5EF4-FFF2-40B4-BE49-F238E27FC236}">
                  <a16:creationId xmlns:a16="http://schemas.microsoft.com/office/drawing/2014/main" id="{00000000-0008-0000-0400-00008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34" name="Button 1422" hidden="1">
              <a:extLst>
                <a:ext uri="{63B3BB69-23CF-44E3-9099-C40C66FF867C}">
                  <a14:compatExt spid="_x0000_s14734"/>
                </a:ext>
                <a:ext uri="{FF2B5EF4-FFF2-40B4-BE49-F238E27FC236}">
                  <a16:creationId xmlns:a16="http://schemas.microsoft.com/office/drawing/2014/main" id="{00000000-0008-0000-0400-00008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35" name="Button 1423" hidden="1">
              <a:extLst>
                <a:ext uri="{63B3BB69-23CF-44E3-9099-C40C66FF867C}">
                  <a14:compatExt spid="_x0000_s14735"/>
                </a:ext>
                <a:ext uri="{FF2B5EF4-FFF2-40B4-BE49-F238E27FC236}">
                  <a16:creationId xmlns:a16="http://schemas.microsoft.com/office/drawing/2014/main" id="{00000000-0008-0000-0400-00008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36" name="Button 1424" hidden="1">
              <a:extLst>
                <a:ext uri="{63B3BB69-23CF-44E3-9099-C40C66FF867C}">
                  <a14:compatExt spid="_x0000_s14736"/>
                </a:ext>
                <a:ext uri="{FF2B5EF4-FFF2-40B4-BE49-F238E27FC236}">
                  <a16:creationId xmlns:a16="http://schemas.microsoft.com/office/drawing/2014/main" id="{00000000-0008-0000-0400-00009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37" name="Button 1425" hidden="1">
              <a:extLst>
                <a:ext uri="{63B3BB69-23CF-44E3-9099-C40C66FF867C}">
                  <a14:compatExt spid="_x0000_s14737"/>
                </a:ext>
                <a:ext uri="{FF2B5EF4-FFF2-40B4-BE49-F238E27FC236}">
                  <a16:creationId xmlns:a16="http://schemas.microsoft.com/office/drawing/2014/main" id="{00000000-0008-0000-0400-00009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38" name="Button 1426" hidden="1">
              <a:extLst>
                <a:ext uri="{63B3BB69-23CF-44E3-9099-C40C66FF867C}">
                  <a14:compatExt spid="_x0000_s14738"/>
                </a:ext>
                <a:ext uri="{FF2B5EF4-FFF2-40B4-BE49-F238E27FC236}">
                  <a16:creationId xmlns:a16="http://schemas.microsoft.com/office/drawing/2014/main" id="{00000000-0008-0000-0400-00009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39" name="Button 1427" hidden="1">
              <a:extLst>
                <a:ext uri="{63B3BB69-23CF-44E3-9099-C40C66FF867C}">
                  <a14:compatExt spid="_x0000_s14739"/>
                </a:ext>
                <a:ext uri="{FF2B5EF4-FFF2-40B4-BE49-F238E27FC236}">
                  <a16:creationId xmlns:a16="http://schemas.microsoft.com/office/drawing/2014/main" id="{00000000-0008-0000-0400-00009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40" name="Button 1428" hidden="1">
              <a:extLst>
                <a:ext uri="{63B3BB69-23CF-44E3-9099-C40C66FF867C}">
                  <a14:compatExt spid="_x0000_s14740"/>
                </a:ext>
                <a:ext uri="{FF2B5EF4-FFF2-40B4-BE49-F238E27FC236}">
                  <a16:creationId xmlns:a16="http://schemas.microsoft.com/office/drawing/2014/main" id="{00000000-0008-0000-0400-00009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41" name="Button 1429" hidden="1">
              <a:extLst>
                <a:ext uri="{63B3BB69-23CF-44E3-9099-C40C66FF867C}">
                  <a14:compatExt spid="_x0000_s14741"/>
                </a:ext>
                <a:ext uri="{FF2B5EF4-FFF2-40B4-BE49-F238E27FC236}">
                  <a16:creationId xmlns:a16="http://schemas.microsoft.com/office/drawing/2014/main" id="{00000000-0008-0000-0400-00009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42" name="Button 1430" hidden="1">
              <a:extLst>
                <a:ext uri="{63B3BB69-23CF-44E3-9099-C40C66FF867C}">
                  <a14:compatExt spid="_x0000_s14742"/>
                </a:ext>
                <a:ext uri="{FF2B5EF4-FFF2-40B4-BE49-F238E27FC236}">
                  <a16:creationId xmlns:a16="http://schemas.microsoft.com/office/drawing/2014/main" id="{00000000-0008-0000-0400-00009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43" name="Button 1431" hidden="1">
              <a:extLst>
                <a:ext uri="{63B3BB69-23CF-44E3-9099-C40C66FF867C}">
                  <a14:compatExt spid="_x0000_s14743"/>
                </a:ext>
                <a:ext uri="{FF2B5EF4-FFF2-40B4-BE49-F238E27FC236}">
                  <a16:creationId xmlns:a16="http://schemas.microsoft.com/office/drawing/2014/main" id="{00000000-0008-0000-0400-00009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44" name="Button 1432" hidden="1">
              <a:extLst>
                <a:ext uri="{63B3BB69-23CF-44E3-9099-C40C66FF867C}">
                  <a14:compatExt spid="_x0000_s14744"/>
                </a:ext>
                <a:ext uri="{FF2B5EF4-FFF2-40B4-BE49-F238E27FC236}">
                  <a16:creationId xmlns:a16="http://schemas.microsoft.com/office/drawing/2014/main" id="{00000000-0008-0000-0400-00009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45" name="Button 1433" hidden="1">
              <a:extLst>
                <a:ext uri="{63B3BB69-23CF-44E3-9099-C40C66FF867C}">
                  <a14:compatExt spid="_x0000_s14745"/>
                </a:ext>
                <a:ext uri="{FF2B5EF4-FFF2-40B4-BE49-F238E27FC236}">
                  <a16:creationId xmlns:a16="http://schemas.microsoft.com/office/drawing/2014/main" id="{00000000-0008-0000-0400-00009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46" name="Button 1434" hidden="1">
              <a:extLst>
                <a:ext uri="{63B3BB69-23CF-44E3-9099-C40C66FF867C}">
                  <a14:compatExt spid="_x0000_s14746"/>
                </a:ext>
                <a:ext uri="{FF2B5EF4-FFF2-40B4-BE49-F238E27FC236}">
                  <a16:creationId xmlns:a16="http://schemas.microsoft.com/office/drawing/2014/main" id="{00000000-0008-0000-0400-00009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47" name="Button 1435" hidden="1">
              <a:extLst>
                <a:ext uri="{63B3BB69-23CF-44E3-9099-C40C66FF867C}">
                  <a14:compatExt spid="_x0000_s14747"/>
                </a:ext>
                <a:ext uri="{FF2B5EF4-FFF2-40B4-BE49-F238E27FC236}">
                  <a16:creationId xmlns:a16="http://schemas.microsoft.com/office/drawing/2014/main" id="{00000000-0008-0000-0400-00009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48" name="Button 1436" hidden="1">
              <a:extLst>
                <a:ext uri="{63B3BB69-23CF-44E3-9099-C40C66FF867C}">
                  <a14:compatExt spid="_x0000_s14748"/>
                </a:ext>
                <a:ext uri="{FF2B5EF4-FFF2-40B4-BE49-F238E27FC236}">
                  <a16:creationId xmlns:a16="http://schemas.microsoft.com/office/drawing/2014/main" id="{00000000-0008-0000-0400-00009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49" name="Button 1437" hidden="1">
              <a:extLst>
                <a:ext uri="{63B3BB69-23CF-44E3-9099-C40C66FF867C}">
                  <a14:compatExt spid="_x0000_s14749"/>
                </a:ext>
                <a:ext uri="{FF2B5EF4-FFF2-40B4-BE49-F238E27FC236}">
                  <a16:creationId xmlns:a16="http://schemas.microsoft.com/office/drawing/2014/main" id="{00000000-0008-0000-0400-00009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50" name="Button 1438" hidden="1">
              <a:extLst>
                <a:ext uri="{63B3BB69-23CF-44E3-9099-C40C66FF867C}">
                  <a14:compatExt spid="_x0000_s14750"/>
                </a:ext>
                <a:ext uri="{FF2B5EF4-FFF2-40B4-BE49-F238E27FC236}">
                  <a16:creationId xmlns:a16="http://schemas.microsoft.com/office/drawing/2014/main" id="{00000000-0008-0000-0400-00009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51" name="Button 1439" hidden="1">
              <a:extLst>
                <a:ext uri="{63B3BB69-23CF-44E3-9099-C40C66FF867C}">
                  <a14:compatExt spid="_x0000_s14751"/>
                </a:ext>
                <a:ext uri="{FF2B5EF4-FFF2-40B4-BE49-F238E27FC236}">
                  <a16:creationId xmlns:a16="http://schemas.microsoft.com/office/drawing/2014/main" id="{00000000-0008-0000-0400-00009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52" name="Button 1440" hidden="1">
              <a:extLst>
                <a:ext uri="{63B3BB69-23CF-44E3-9099-C40C66FF867C}">
                  <a14:compatExt spid="_x0000_s14752"/>
                </a:ext>
                <a:ext uri="{FF2B5EF4-FFF2-40B4-BE49-F238E27FC236}">
                  <a16:creationId xmlns:a16="http://schemas.microsoft.com/office/drawing/2014/main" id="{00000000-0008-0000-0400-0000A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53" name="Button 1441" hidden="1">
              <a:extLst>
                <a:ext uri="{63B3BB69-23CF-44E3-9099-C40C66FF867C}">
                  <a14:compatExt spid="_x0000_s14753"/>
                </a:ext>
                <a:ext uri="{FF2B5EF4-FFF2-40B4-BE49-F238E27FC236}">
                  <a16:creationId xmlns:a16="http://schemas.microsoft.com/office/drawing/2014/main" id="{00000000-0008-0000-0400-0000A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54" name="Button 1442" hidden="1">
              <a:extLst>
                <a:ext uri="{63B3BB69-23CF-44E3-9099-C40C66FF867C}">
                  <a14:compatExt spid="_x0000_s14754"/>
                </a:ext>
                <a:ext uri="{FF2B5EF4-FFF2-40B4-BE49-F238E27FC236}">
                  <a16:creationId xmlns:a16="http://schemas.microsoft.com/office/drawing/2014/main" id="{00000000-0008-0000-0400-0000A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55" name="Button 1443" hidden="1">
              <a:extLst>
                <a:ext uri="{63B3BB69-23CF-44E3-9099-C40C66FF867C}">
                  <a14:compatExt spid="_x0000_s14755"/>
                </a:ext>
                <a:ext uri="{FF2B5EF4-FFF2-40B4-BE49-F238E27FC236}">
                  <a16:creationId xmlns:a16="http://schemas.microsoft.com/office/drawing/2014/main" id="{00000000-0008-0000-0400-0000A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56" name="Button 1444" hidden="1">
              <a:extLst>
                <a:ext uri="{63B3BB69-23CF-44E3-9099-C40C66FF867C}">
                  <a14:compatExt spid="_x0000_s14756"/>
                </a:ext>
                <a:ext uri="{FF2B5EF4-FFF2-40B4-BE49-F238E27FC236}">
                  <a16:creationId xmlns:a16="http://schemas.microsoft.com/office/drawing/2014/main" id="{00000000-0008-0000-0400-0000A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57" name="Button 1445" hidden="1">
              <a:extLst>
                <a:ext uri="{63B3BB69-23CF-44E3-9099-C40C66FF867C}">
                  <a14:compatExt spid="_x0000_s14757"/>
                </a:ext>
                <a:ext uri="{FF2B5EF4-FFF2-40B4-BE49-F238E27FC236}">
                  <a16:creationId xmlns:a16="http://schemas.microsoft.com/office/drawing/2014/main" id="{00000000-0008-0000-0400-0000A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58" name="Button 1446" hidden="1">
              <a:extLst>
                <a:ext uri="{63B3BB69-23CF-44E3-9099-C40C66FF867C}">
                  <a14:compatExt spid="_x0000_s14758"/>
                </a:ext>
                <a:ext uri="{FF2B5EF4-FFF2-40B4-BE49-F238E27FC236}">
                  <a16:creationId xmlns:a16="http://schemas.microsoft.com/office/drawing/2014/main" id="{00000000-0008-0000-0400-0000A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59" name="Button 1447" hidden="1">
              <a:extLst>
                <a:ext uri="{63B3BB69-23CF-44E3-9099-C40C66FF867C}">
                  <a14:compatExt spid="_x0000_s14759"/>
                </a:ext>
                <a:ext uri="{FF2B5EF4-FFF2-40B4-BE49-F238E27FC236}">
                  <a16:creationId xmlns:a16="http://schemas.microsoft.com/office/drawing/2014/main" id="{00000000-0008-0000-0400-0000A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60" name="Button 1448" hidden="1">
              <a:extLst>
                <a:ext uri="{63B3BB69-23CF-44E3-9099-C40C66FF867C}">
                  <a14:compatExt spid="_x0000_s14760"/>
                </a:ext>
                <a:ext uri="{FF2B5EF4-FFF2-40B4-BE49-F238E27FC236}">
                  <a16:creationId xmlns:a16="http://schemas.microsoft.com/office/drawing/2014/main" id="{00000000-0008-0000-0400-0000A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61" name="Button 1449" hidden="1">
              <a:extLst>
                <a:ext uri="{63B3BB69-23CF-44E3-9099-C40C66FF867C}">
                  <a14:compatExt spid="_x0000_s14761"/>
                </a:ext>
                <a:ext uri="{FF2B5EF4-FFF2-40B4-BE49-F238E27FC236}">
                  <a16:creationId xmlns:a16="http://schemas.microsoft.com/office/drawing/2014/main" id="{00000000-0008-0000-0400-0000A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62" name="Button 1450" hidden="1">
              <a:extLst>
                <a:ext uri="{63B3BB69-23CF-44E3-9099-C40C66FF867C}">
                  <a14:compatExt spid="_x0000_s14762"/>
                </a:ext>
                <a:ext uri="{FF2B5EF4-FFF2-40B4-BE49-F238E27FC236}">
                  <a16:creationId xmlns:a16="http://schemas.microsoft.com/office/drawing/2014/main" id="{00000000-0008-0000-0400-0000A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63" name="Button 1451" hidden="1">
              <a:extLst>
                <a:ext uri="{63B3BB69-23CF-44E3-9099-C40C66FF867C}">
                  <a14:compatExt spid="_x0000_s14763"/>
                </a:ext>
                <a:ext uri="{FF2B5EF4-FFF2-40B4-BE49-F238E27FC236}">
                  <a16:creationId xmlns:a16="http://schemas.microsoft.com/office/drawing/2014/main" id="{00000000-0008-0000-0400-0000A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64" name="Button 1452" hidden="1">
              <a:extLst>
                <a:ext uri="{63B3BB69-23CF-44E3-9099-C40C66FF867C}">
                  <a14:compatExt spid="_x0000_s14764"/>
                </a:ext>
                <a:ext uri="{FF2B5EF4-FFF2-40B4-BE49-F238E27FC236}">
                  <a16:creationId xmlns:a16="http://schemas.microsoft.com/office/drawing/2014/main" id="{00000000-0008-0000-0400-0000A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65" name="Button 1453" hidden="1">
              <a:extLst>
                <a:ext uri="{63B3BB69-23CF-44E3-9099-C40C66FF867C}">
                  <a14:compatExt spid="_x0000_s14765"/>
                </a:ext>
                <a:ext uri="{FF2B5EF4-FFF2-40B4-BE49-F238E27FC236}">
                  <a16:creationId xmlns:a16="http://schemas.microsoft.com/office/drawing/2014/main" id="{00000000-0008-0000-0400-0000A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66" name="Button 1454" hidden="1">
              <a:extLst>
                <a:ext uri="{63B3BB69-23CF-44E3-9099-C40C66FF867C}">
                  <a14:compatExt spid="_x0000_s14766"/>
                </a:ext>
                <a:ext uri="{FF2B5EF4-FFF2-40B4-BE49-F238E27FC236}">
                  <a16:creationId xmlns:a16="http://schemas.microsoft.com/office/drawing/2014/main" id="{00000000-0008-0000-0400-0000A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67" name="Button 1455" hidden="1">
              <a:extLst>
                <a:ext uri="{63B3BB69-23CF-44E3-9099-C40C66FF867C}">
                  <a14:compatExt spid="_x0000_s14767"/>
                </a:ext>
                <a:ext uri="{FF2B5EF4-FFF2-40B4-BE49-F238E27FC236}">
                  <a16:creationId xmlns:a16="http://schemas.microsoft.com/office/drawing/2014/main" id="{00000000-0008-0000-0400-0000A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68" name="Button 1456" hidden="1">
              <a:extLst>
                <a:ext uri="{63B3BB69-23CF-44E3-9099-C40C66FF867C}">
                  <a14:compatExt spid="_x0000_s14768"/>
                </a:ext>
                <a:ext uri="{FF2B5EF4-FFF2-40B4-BE49-F238E27FC236}">
                  <a16:creationId xmlns:a16="http://schemas.microsoft.com/office/drawing/2014/main" id="{00000000-0008-0000-0400-0000B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69" name="Button 1457" hidden="1">
              <a:extLst>
                <a:ext uri="{63B3BB69-23CF-44E3-9099-C40C66FF867C}">
                  <a14:compatExt spid="_x0000_s14769"/>
                </a:ext>
                <a:ext uri="{FF2B5EF4-FFF2-40B4-BE49-F238E27FC236}">
                  <a16:creationId xmlns:a16="http://schemas.microsoft.com/office/drawing/2014/main" id="{00000000-0008-0000-0400-0000B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70" name="Button 1458" hidden="1">
              <a:extLst>
                <a:ext uri="{63B3BB69-23CF-44E3-9099-C40C66FF867C}">
                  <a14:compatExt spid="_x0000_s14770"/>
                </a:ext>
                <a:ext uri="{FF2B5EF4-FFF2-40B4-BE49-F238E27FC236}">
                  <a16:creationId xmlns:a16="http://schemas.microsoft.com/office/drawing/2014/main" id="{00000000-0008-0000-0400-0000B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71" name="Button 1459" hidden="1">
              <a:extLst>
                <a:ext uri="{63B3BB69-23CF-44E3-9099-C40C66FF867C}">
                  <a14:compatExt spid="_x0000_s14771"/>
                </a:ext>
                <a:ext uri="{FF2B5EF4-FFF2-40B4-BE49-F238E27FC236}">
                  <a16:creationId xmlns:a16="http://schemas.microsoft.com/office/drawing/2014/main" id="{00000000-0008-0000-0400-0000B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72" name="Button 1460" hidden="1">
              <a:extLst>
                <a:ext uri="{63B3BB69-23CF-44E3-9099-C40C66FF867C}">
                  <a14:compatExt spid="_x0000_s14772"/>
                </a:ext>
                <a:ext uri="{FF2B5EF4-FFF2-40B4-BE49-F238E27FC236}">
                  <a16:creationId xmlns:a16="http://schemas.microsoft.com/office/drawing/2014/main" id="{00000000-0008-0000-0400-0000B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73" name="Button 1461" hidden="1">
              <a:extLst>
                <a:ext uri="{63B3BB69-23CF-44E3-9099-C40C66FF867C}">
                  <a14:compatExt spid="_x0000_s14773"/>
                </a:ext>
                <a:ext uri="{FF2B5EF4-FFF2-40B4-BE49-F238E27FC236}">
                  <a16:creationId xmlns:a16="http://schemas.microsoft.com/office/drawing/2014/main" id="{00000000-0008-0000-0400-0000B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74" name="Button 1462" hidden="1">
              <a:extLst>
                <a:ext uri="{63B3BB69-23CF-44E3-9099-C40C66FF867C}">
                  <a14:compatExt spid="_x0000_s14774"/>
                </a:ext>
                <a:ext uri="{FF2B5EF4-FFF2-40B4-BE49-F238E27FC236}">
                  <a16:creationId xmlns:a16="http://schemas.microsoft.com/office/drawing/2014/main" id="{00000000-0008-0000-0400-0000B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75" name="Button 1463" hidden="1">
              <a:extLst>
                <a:ext uri="{63B3BB69-23CF-44E3-9099-C40C66FF867C}">
                  <a14:compatExt spid="_x0000_s14775"/>
                </a:ext>
                <a:ext uri="{FF2B5EF4-FFF2-40B4-BE49-F238E27FC236}">
                  <a16:creationId xmlns:a16="http://schemas.microsoft.com/office/drawing/2014/main" id="{00000000-0008-0000-0400-0000B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76" name="Button 1464" hidden="1">
              <a:extLst>
                <a:ext uri="{63B3BB69-23CF-44E3-9099-C40C66FF867C}">
                  <a14:compatExt spid="_x0000_s14776"/>
                </a:ext>
                <a:ext uri="{FF2B5EF4-FFF2-40B4-BE49-F238E27FC236}">
                  <a16:creationId xmlns:a16="http://schemas.microsoft.com/office/drawing/2014/main" id="{00000000-0008-0000-0400-0000B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77" name="Button 1465" hidden="1">
              <a:extLst>
                <a:ext uri="{63B3BB69-23CF-44E3-9099-C40C66FF867C}">
                  <a14:compatExt spid="_x0000_s14777"/>
                </a:ext>
                <a:ext uri="{FF2B5EF4-FFF2-40B4-BE49-F238E27FC236}">
                  <a16:creationId xmlns:a16="http://schemas.microsoft.com/office/drawing/2014/main" id="{00000000-0008-0000-0400-0000B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78" name="Button 1466" hidden="1">
              <a:extLst>
                <a:ext uri="{63B3BB69-23CF-44E3-9099-C40C66FF867C}">
                  <a14:compatExt spid="_x0000_s14778"/>
                </a:ext>
                <a:ext uri="{FF2B5EF4-FFF2-40B4-BE49-F238E27FC236}">
                  <a16:creationId xmlns:a16="http://schemas.microsoft.com/office/drawing/2014/main" id="{00000000-0008-0000-0400-0000B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79" name="Button 1467" hidden="1">
              <a:extLst>
                <a:ext uri="{63B3BB69-23CF-44E3-9099-C40C66FF867C}">
                  <a14:compatExt spid="_x0000_s14779"/>
                </a:ext>
                <a:ext uri="{FF2B5EF4-FFF2-40B4-BE49-F238E27FC236}">
                  <a16:creationId xmlns:a16="http://schemas.microsoft.com/office/drawing/2014/main" id="{00000000-0008-0000-0400-0000B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80" name="Button 1468" hidden="1">
              <a:extLst>
                <a:ext uri="{63B3BB69-23CF-44E3-9099-C40C66FF867C}">
                  <a14:compatExt spid="_x0000_s14780"/>
                </a:ext>
                <a:ext uri="{FF2B5EF4-FFF2-40B4-BE49-F238E27FC236}">
                  <a16:creationId xmlns:a16="http://schemas.microsoft.com/office/drawing/2014/main" id="{00000000-0008-0000-0400-0000B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81" name="Button 1469" hidden="1">
              <a:extLst>
                <a:ext uri="{63B3BB69-23CF-44E3-9099-C40C66FF867C}">
                  <a14:compatExt spid="_x0000_s14781"/>
                </a:ext>
                <a:ext uri="{FF2B5EF4-FFF2-40B4-BE49-F238E27FC236}">
                  <a16:creationId xmlns:a16="http://schemas.microsoft.com/office/drawing/2014/main" id="{00000000-0008-0000-0400-0000B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82" name="Button 1470" hidden="1">
              <a:extLst>
                <a:ext uri="{63B3BB69-23CF-44E3-9099-C40C66FF867C}">
                  <a14:compatExt spid="_x0000_s14782"/>
                </a:ext>
                <a:ext uri="{FF2B5EF4-FFF2-40B4-BE49-F238E27FC236}">
                  <a16:creationId xmlns:a16="http://schemas.microsoft.com/office/drawing/2014/main" id="{00000000-0008-0000-0400-0000B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83" name="Button 1471" hidden="1">
              <a:extLst>
                <a:ext uri="{63B3BB69-23CF-44E3-9099-C40C66FF867C}">
                  <a14:compatExt spid="_x0000_s14783"/>
                </a:ext>
                <a:ext uri="{FF2B5EF4-FFF2-40B4-BE49-F238E27FC236}">
                  <a16:creationId xmlns:a16="http://schemas.microsoft.com/office/drawing/2014/main" id="{00000000-0008-0000-0400-0000B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84" name="Button 1472" hidden="1">
              <a:extLst>
                <a:ext uri="{63B3BB69-23CF-44E3-9099-C40C66FF867C}">
                  <a14:compatExt spid="_x0000_s14784"/>
                </a:ext>
                <a:ext uri="{FF2B5EF4-FFF2-40B4-BE49-F238E27FC236}">
                  <a16:creationId xmlns:a16="http://schemas.microsoft.com/office/drawing/2014/main" id="{00000000-0008-0000-0400-0000C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85" name="Button 1473" hidden="1">
              <a:extLst>
                <a:ext uri="{63B3BB69-23CF-44E3-9099-C40C66FF867C}">
                  <a14:compatExt spid="_x0000_s14785"/>
                </a:ext>
                <a:ext uri="{FF2B5EF4-FFF2-40B4-BE49-F238E27FC236}">
                  <a16:creationId xmlns:a16="http://schemas.microsoft.com/office/drawing/2014/main" id="{00000000-0008-0000-0400-0000C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86" name="Button 1474" hidden="1">
              <a:extLst>
                <a:ext uri="{63B3BB69-23CF-44E3-9099-C40C66FF867C}">
                  <a14:compatExt spid="_x0000_s14786"/>
                </a:ext>
                <a:ext uri="{FF2B5EF4-FFF2-40B4-BE49-F238E27FC236}">
                  <a16:creationId xmlns:a16="http://schemas.microsoft.com/office/drawing/2014/main" id="{00000000-0008-0000-0400-0000C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87" name="Button 1475" hidden="1">
              <a:extLst>
                <a:ext uri="{63B3BB69-23CF-44E3-9099-C40C66FF867C}">
                  <a14:compatExt spid="_x0000_s14787"/>
                </a:ext>
                <a:ext uri="{FF2B5EF4-FFF2-40B4-BE49-F238E27FC236}">
                  <a16:creationId xmlns:a16="http://schemas.microsoft.com/office/drawing/2014/main" id="{00000000-0008-0000-0400-0000C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88" name="Button 1476" hidden="1">
              <a:extLst>
                <a:ext uri="{63B3BB69-23CF-44E3-9099-C40C66FF867C}">
                  <a14:compatExt spid="_x0000_s14788"/>
                </a:ext>
                <a:ext uri="{FF2B5EF4-FFF2-40B4-BE49-F238E27FC236}">
                  <a16:creationId xmlns:a16="http://schemas.microsoft.com/office/drawing/2014/main" id="{00000000-0008-0000-0400-0000C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89" name="Button 1477" hidden="1">
              <a:extLst>
                <a:ext uri="{63B3BB69-23CF-44E3-9099-C40C66FF867C}">
                  <a14:compatExt spid="_x0000_s14789"/>
                </a:ext>
                <a:ext uri="{FF2B5EF4-FFF2-40B4-BE49-F238E27FC236}">
                  <a16:creationId xmlns:a16="http://schemas.microsoft.com/office/drawing/2014/main" id="{00000000-0008-0000-0400-0000C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90" name="Button 1478" hidden="1">
              <a:extLst>
                <a:ext uri="{63B3BB69-23CF-44E3-9099-C40C66FF867C}">
                  <a14:compatExt spid="_x0000_s14790"/>
                </a:ext>
                <a:ext uri="{FF2B5EF4-FFF2-40B4-BE49-F238E27FC236}">
                  <a16:creationId xmlns:a16="http://schemas.microsoft.com/office/drawing/2014/main" id="{00000000-0008-0000-0400-0000C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91" name="Button 1479" hidden="1">
              <a:extLst>
                <a:ext uri="{63B3BB69-23CF-44E3-9099-C40C66FF867C}">
                  <a14:compatExt spid="_x0000_s14791"/>
                </a:ext>
                <a:ext uri="{FF2B5EF4-FFF2-40B4-BE49-F238E27FC236}">
                  <a16:creationId xmlns:a16="http://schemas.microsoft.com/office/drawing/2014/main" id="{00000000-0008-0000-0400-0000C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92" name="Button 1480" hidden="1">
              <a:extLst>
                <a:ext uri="{63B3BB69-23CF-44E3-9099-C40C66FF867C}">
                  <a14:compatExt spid="_x0000_s14792"/>
                </a:ext>
                <a:ext uri="{FF2B5EF4-FFF2-40B4-BE49-F238E27FC236}">
                  <a16:creationId xmlns:a16="http://schemas.microsoft.com/office/drawing/2014/main" id="{00000000-0008-0000-0400-0000C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93" name="Button 1481" hidden="1">
              <a:extLst>
                <a:ext uri="{63B3BB69-23CF-44E3-9099-C40C66FF867C}">
                  <a14:compatExt spid="_x0000_s14793"/>
                </a:ext>
                <a:ext uri="{FF2B5EF4-FFF2-40B4-BE49-F238E27FC236}">
                  <a16:creationId xmlns:a16="http://schemas.microsoft.com/office/drawing/2014/main" id="{00000000-0008-0000-0400-0000C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94" name="Button 1482" hidden="1">
              <a:extLst>
                <a:ext uri="{63B3BB69-23CF-44E3-9099-C40C66FF867C}">
                  <a14:compatExt spid="_x0000_s14794"/>
                </a:ext>
                <a:ext uri="{FF2B5EF4-FFF2-40B4-BE49-F238E27FC236}">
                  <a16:creationId xmlns:a16="http://schemas.microsoft.com/office/drawing/2014/main" id="{00000000-0008-0000-0400-0000C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95" name="Button 1483" hidden="1">
              <a:extLst>
                <a:ext uri="{63B3BB69-23CF-44E3-9099-C40C66FF867C}">
                  <a14:compatExt spid="_x0000_s14795"/>
                </a:ext>
                <a:ext uri="{FF2B5EF4-FFF2-40B4-BE49-F238E27FC236}">
                  <a16:creationId xmlns:a16="http://schemas.microsoft.com/office/drawing/2014/main" id="{00000000-0008-0000-0400-0000C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96" name="Button 1484" hidden="1">
              <a:extLst>
                <a:ext uri="{63B3BB69-23CF-44E3-9099-C40C66FF867C}">
                  <a14:compatExt spid="_x0000_s14796"/>
                </a:ext>
                <a:ext uri="{FF2B5EF4-FFF2-40B4-BE49-F238E27FC236}">
                  <a16:creationId xmlns:a16="http://schemas.microsoft.com/office/drawing/2014/main" id="{00000000-0008-0000-0400-0000C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97" name="Button 1485" hidden="1">
              <a:extLst>
                <a:ext uri="{63B3BB69-23CF-44E3-9099-C40C66FF867C}">
                  <a14:compatExt spid="_x0000_s14797"/>
                </a:ext>
                <a:ext uri="{FF2B5EF4-FFF2-40B4-BE49-F238E27FC236}">
                  <a16:creationId xmlns:a16="http://schemas.microsoft.com/office/drawing/2014/main" id="{00000000-0008-0000-0400-0000C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98" name="Button 1486" hidden="1">
              <a:extLst>
                <a:ext uri="{63B3BB69-23CF-44E3-9099-C40C66FF867C}">
                  <a14:compatExt spid="_x0000_s14798"/>
                </a:ext>
                <a:ext uri="{FF2B5EF4-FFF2-40B4-BE49-F238E27FC236}">
                  <a16:creationId xmlns:a16="http://schemas.microsoft.com/office/drawing/2014/main" id="{00000000-0008-0000-0400-0000C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799" name="Button 1487" hidden="1">
              <a:extLst>
                <a:ext uri="{63B3BB69-23CF-44E3-9099-C40C66FF867C}">
                  <a14:compatExt spid="_x0000_s14799"/>
                </a:ext>
                <a:ext uri="{FF2B5EF4-FFF2-40B4-BE49-F238E27FC236}">
                  <a16:creationId xmlns:a16="http://schemas.microsoft.com/office/drawing/2014/main" id="{00000000-0008-0000-0400-0000C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00" name="Button 1488" hidden="1">
              <a:extLst>
                <a:ext uri="{63B3BB69-23CF-44E3-9099-C40C66FF867C}">
                  <a14:compatExt spid="_x0000_s14800"/>
                </a:ext>
                <a:ext uri="{FF2B5EF4-FFF2-40B4-BE49-F238E27FC236}">
                  <a16:creationId xmlns:a16="http://schemas.microsoft.com/office/drawing/2014/main" id="{00000000-0008-0000-0400-0000D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01" name="Button 1489" hidden="1">
              <a:extLst>
                <a:ext uri="{63B3BB69-23CF-44E3-9099-C40C66FF867C}">
                  <a14:compatExt spid="_x0000_s14801"/>
                </a:ext>
                <a:ext uri="{FF2B5EF4-FFF2-40B4-BE49-F238E27FC236}">
                  <a16:creationId xmlns:a16="http://schemas.microsoft.com/office/drawing/2014/main" id="{00000000-0008-0000-0400-0000D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02" name="Button 1490" hidden="1">
              <a:extLst>
                <a:ext uri="{63B3BB69-23CF-44E3-9099-C40C66FF867C}">
                  <a14:compatExt spid="_x0000_s14802"/>
                </a:ext>
                <a:ext uri="{FF2B5EF4-FFF2-40B4-BE49-F238E27FC236}">
                  <a16:creationId xmlns:a16="http://schemas.microsoft.com/office/drawing/2014/main" id="{00000000-0008-0000-0400-0000D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03" name="Button 1491" hidden="1">
              <a:extLst>
                <a:ext uri="{63B3BB69-23CF-44E3-9099-C40C66FF867C}">
                  <a14:compatExt spid="_x0000_s14803"/>
                </a:ext>
                <a:ext uri="{FF2B5EF4-FFF2-40B4-BE49-F238E27FC236}">
                  <a16:creationId xmlns:a16="http://schemas.microsoft.com/office/drawing/2014/main" id="{00000000-0008-0000-0400-0000D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04" name="Button 1492" hidden="1">
              <a:extLst>
                <a:ext uri="{63B3BB69-23CF-44E3-9099-C40C66FF867C}">
                  <a14:compatExt spid="_x0000_s14804"/>
                </a:ext>
                <a:ext uri="{FF2B5EF4-FFF2-40B4-BE49-F238E27FC236}">
                  <a16:creationId xmlns:a16="http://schemas.microsoft.com/office/drawing/2014/main" id="{00000000-0008-0000-0400-0000D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05" name="Button 1493" hidden="1">
              <a:extLst>
                <a:ext uri="{63B3BB69-23CF-44E3-9099-C40C66FF867C}">
                  <a14:compatExt spid="_x0000_s14805"/>
                </a:ext>
                <a:ext uri="{FF2B5EF4-FFF2-40B4-BE49-F238E27FC236}">
                  <a16:creationId xmlns:a16="http://schemas.microsoft.com/office/drawing/2014/main" id="{00000000-0008-0000-0400-0000D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06" name="Button 1494" hidden="1">
              <a:extLst>
                <a:ext uri="{63B3BB69-23CF-44E3-9099-C40C66FF867C}">
                  <a14:compatExt spid="_x0000_s14806"/>
                </a:ext>
                <a:ext uri="{FF2B5EF4-FFF2-40B4-BE49-F238E27FC236}">
                  <a16:creationId xmlns:a16="http://schemas.microsoft.com/office/drawing/2014/main" id="{00000000-0008-0000-0400-0000D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07" name="Button 1495" hidden="1">
              <a:extLst>
                <a:ext uri="{63B3BB69-23CF-44E3-9099-C40C66FF867C}">
                  <a14:compatExt spid="_x0000_s14807"/>
                </a:ext>
                <a:ext uri="{FF2B5EF4-FFF2-40B4-BE49-F238E27FC236}">
                  <a16:creationId xmlns:a16="http://schemas.microsoft.com/office/drawing/2014/main" id="{00000000-0008-0000-0400-0000D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08" name="Button 1496" hidden="1">
              <a:extLst>
                <a:ext uri="{63B3BB69-23CF-44E3-9099-C40C66FF867C}">
                  <a14:compatExt spid="_x0000_s14808"/>
                </a:ext>
                <a:ext uri="{FF2B5EF4-FFF2-40B4-BE49-F238E27FC236}">
                  <a16:creationId xmlns:a16="http://schemas.microsoft.com/office/drawing/2014/main" id="{00000000-0008-0000-0400-0000D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09" name="Button 1497" hidden="1">
              <a:extLst>
                <a:ext uri="{63B3BB69-23CF-44E3-9099-C40C66FF867C}">
                  <a14:compatExt spid="_x0000_s14809"/>
                </a:ext>
                <a:ext uri="{FF2B5EF4-FFF2-40B4-BE49-F238E27FC236}">
                  <a16:creationId xmlns:a16="http://schemas.microsoft.com/office/drawing/2014/main" id="{00000000-0008-0000-0400-0000D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10" name="Button 1498" hidden="1">
              <a:extLst>
                <a:ext uri="{63B3BB69-23CF-44E3-9099-C40C66FF867C}">
                  <a14:compatExt spid="_x0000_s14810"/>
                </a:ext>
                <a:ext uri="{FF2B5EF4-FFF2-40B4-BE49-F238E27FC236}">
                  <a16:creationId xmlns:a16="http://schemas.microsoft.com/office/drawing/2014/main" id="{00000000-0008-0000-0400-0000D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11" name="Button 1499" hidden="1">
              <a:extLst>
                <a:ext uri="{63B3BB69-23CF-44E3-9099-C40C66FF867C}">
                  <a14:compatExt spid="_x0000_s14811"/>
                </a:ext>
                <a:ext uri="{FF2B5EF4-FFF2-40B4-BE49-F238E27FC236}">
                  <a16:creationId xmlns:a16="http://schemas.microsoft.com/office/drawing/2014/main" id="{00000000-0008-0000-0400-0000D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12" name="Button 1500" hidden="1">
              <a:extLst>
                <a:ext uri="{63B3BB69-23CF-44E3-9099-C40C66FF867C}">
                  <a14:compatExt spid="_x0000_s14812"/>
                </a:ext>
                <a:ext uri="{FF2B5EF4-FFF2-40B4-BE49-F238E27FC236}">
                  <a16:creationId xmlns:a16="http://schemas.microsoft.com/office/drawing/2014/main" id="{00000000-0008-0000-0400-0000D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13" name="Button 1501" hidden="1">
              <a:extLst>
                <a:ext uri="{63B3BB69-23CF-44E3-9099-C40C66FF867C}">
                  <a14:compatExt spid="_x0000_s14813"/>
                </a:ext>
                <a:ext uri="{FF2B5EF4-FFF2-40B4-BE49-F238E27FC236}">
                  <a16:creationId xmlns:a16="http://schemas.microsoft.com/office/drawing/2014/main" id="{00000000-0008-0000-0400-0000D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14" name="Button 1502" hidden="1">
              <a:extLst>
                <a:ext uri="{63B3BB69-23CF-44E3-9099-C40C66FF867C}">
                  <a14:compatExt spid="_x0000_s14814"/>
                </a:ext>
                <a:ext uri="{FF2B5EF4-FFF2-40B4-BE49-F238E27FC236}">
                  <a16:creationId xmlns:a16="http://schemas.microsoft.com/office/drawing/2014/main" id="{00000000-0008-0000-0400-0000D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15" name="Button 1503" hidden="1">
              <a:extLst>
                <a:ext uri="{63B3BB69-23CF-44E3-9099-C40C66FF867C}">
                  <a14:compatExt spid="_x0000_s14815"/>
                </a:ext>
                <a:ext uri="{FF2B5EF4-FFF2-40B4-BE49-F238E27FC236}">
                  <a16:creationId xmlns:a16="http://schemas.microsoft.com/office/drawing/2014/main" id="{00000000-0008-0000-0400-0000D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16" name="Button 1504" hidden="1">
              <a:extLst>
                <a:ext uri="{63B3BB69-23CF-44E3-9099-C40C66FF867C}">
                  <a14:compatExt spid="_x0000_s14816"/>
                </a:ext>
                <a:ext uri="{FF2B5EF4-FFF2-40B4-BE49-F238E27FC236}">
                  <a16:creationId xmlns:a16="http://schemas.microsoft.com/office/drawing/2014/main" id="{00000000-0008-0000-0400-0000E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17" name="Button 1505" hidden="1">
              <a:extLst>
                <a:ext uri="{63B3BB69-23CF-44E3-9099-C40C66FF867C}">
                  <a14:compatExt spid="_x0000_s14817"/>
                </a:ext>
                <a:ext uri="{FF2B5EF4-FFF2-40B4-BE49-F238E27FC236}">
                  <a16:creationId xmlns:a16="http://schemas.microsoft.com/office/drawing/2014/main" id="{00000000-0008-0000-0400-0000E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18" name="Button 1506" hidden="1">
              <a:extLst>
                <a:ext uri="{63B3BB69-23CF-44E3-9099-C40C66FF867C}">
                  <a14:compatExt spid="_x0000_s14818"/>
                </a:ext>
                <a:ext uri="{FF2B5EF4-FFF2-40B4-BE49-F238E27FC236}">
                  <a16:creationId xmlns:a16="http://schemas.microsoft.com/office/drawing/2014/main" id="{00000000-0008-0000-0400-0000E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19" name="Button 1507" hidden="1">
              <a:extLst>
                <a:ext uri="{63B3BB69-23CF-44E3-9099-C40C66FF867C}">
                  <a14:compatExt spid="_x0000_s14819"/>
                </a:ext>
                <a:ext uri="{FF2B5EF4-FFF2-40B4-BE49-F238E27FC236}">
                  <a16:creationId xmlns:a16="http://schemas.microsoft.com/office/drawing/2014/main" id="{00000000-0008-0000-0400-0000E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20" name="Button 1508" hidden="1">
              <a:extLst>
                <a:ext uri="{63B3BB69-23CF-44E3-9099-C40C66FF867C}">
                  <a14:compatExt spid="_x0000_s14820"/>
                </a:ext>
                <a:ext uri="{FF2B5EF4-FFF2-40B4-BE49-F238E27FC236}">
                  <a16:creationId xmlns:a16="http://schemas.microsoft.com/office/drawing/2014/main" id="{00000000-0008-0000-0400-0000E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21" name="Button 1509" hidden="1">
              <a:extLst>
                <a:ext uri="{63B3BB69-23CF-44E3-9099-C40C66FF867C}">
                  <a14:compatExt spid="_x0000_s14821"/>
                </a:ext>
                <a:ext uri="{FF2B5EF4-FFF2-40B4-BE49-F238E27FC236}">
                  <a16:creationId xmlns:a16="http://schemas.microsoft.com/office/drawing/2014/main" id="{00000000-0008-0000-0400-0000E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22" name="Button 1510" hidden="1">
              <a:extLst>
                <a:ext uri="{63B3BB69-23CF-44E3-9099-C40C66FF867C}">
                  <a14:compatExt spid="_x0000_s14822"/>
                </a:ext>
                <a:ext uri="{FF2B5EF4-FFF2-40B4-BE49-F238E27FC236}">
                  <a16:creationId xmlns:a16="http://schemas.microsoft.com/office/drawing/2014/main" id="{00000000-0008-0000-0400-0000E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23" name="Button 1511" hidden="1">
              <a:extLst>
                <a:ext uri="{63B3BB69-23CF-44E3-9099-C40C66FF867C}">
                  <a14:compatExt spid="_x0000_s14823"/>
                </a:ext>
                <a:ext uri="{FF2B5EF4-FFF2-40B4-BE49-F238E27FC236}">
                  <a16:creationId xmlns:a16="http://schemas.microsoft.com/office/drawing/2014/main" id="{00000000-0008-0000-0400-0000E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24" name="Button 1512" hidden="1">
              <a:extLst>
                <a:ext uri="{63B3BB69-23CF-44E3-9099-C40C66FF867C}">
                  <a14:compatExt spid="_x0000_s14824"/>
                </a:ext>
                <a:ext uri="{FF2B5EF4-FFF2-40B4-BE49-F238E27FC236}">
                  <a16:creationId xmlns:a16="http://schemas.microsoft.com/office/drawing/2014/main" id="{00000000-0008-0000-0400-0000E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25" name="Button 1513" hidden="1">
              <a:extLst>
                <a:ext uri="{63B3BB69-23CF-44E3-9099-C40C66FF867C}">
                  <a14:compatExt spid="_x0000_s14825"/>
                </a:ext>
                <a:ext uri="{FF2B5EF4-FFF2-40B4-BE49-F238E27FC236}">
                  <a16:creationId xmlns:a16="http://schemas.microsoft.com/office/drawing/2014/main" id="{00000000-0008-0000-0400-0000E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26" name="Button 1514" hidden="1">
              <a:extLst>
                <a:ext uri="{63B3BB69-23CF-44E3-9099-C40C66FF867C}">
                  <a14:compatExt spid="_x0000_s14826"/>
                </a:ext>
                <a:ext uri="{FF2B5EF4-FFF2-40B4-BE49-F238E27FC236}">
                  <a16:creationId xmlns:a16="http://schemas.microsoft.com/office/drawing/2014/main" id="{00000000-0008-0000-0400-0000E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27" name="Button 1515" hidden="1">
              <a:extLst>
                <a:ext uri="{63B3BB69-23CF-44E3-9099-C40C66FF867C}">
                  <a14:compatExt spid="_x0000_s14827"/>
                </a:ext>
                <a:ext uri="{FF2B5EF4-FFF2-40B4-BE49-F238E27FC236}">
                  <a16:creationId xmlns:a16="http://schemas.microsoft.com/office/drawing/2014/main" id="{00000000-0008-0000-0400-0000E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28" name="Button 1516" hidden="1">
              <a:extLst>
                <a:ext uri="{63B3BB69-23CF-44E3-9099-C40C66FF867C}">
                  <a14:compatExt spid="_x0000_s14828"/>
                </a:ext>
                <a:ext uri="{FF2B5EF4-FFF2-40B4-BE49-F238E27FC236}">
                  <a16:creationId xmlns:a16="http://schemas.microsoft.com/office/drawing/2014/main" id="{00000000-0008-0000-0400-0000E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29" name="Button 1517" hidden="1">
              <a:extLst>
                <a:ext uri="{63B3BB69-23CF-44E3-9099-C40C66FF867C}">
                  <a14:compatExt spid="_x0000_s14829"/>
                </a:ext>
                <a:ext uri="{FF2B5EF4-FFF2-40B4-BE49-F238E27FC236}">
                  <a16:creationId xmlns:a16="http://schemas.microsoft.com/office/drawing/2014/main" id="{00000000-0008-0000-0400-0000E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30" name="Button 1518" hidden="1">
              <a:extLst>
                <a:ext uri="{63B3BB69-23CF-44E3-9099-C40C66FF867C}">
                  <a14:compatExt spid="_x0000_s14830"/>
                </a:ext>
                <a:ext uri="{FF2B5EF4-FFF2-40B4-BE49-F238E27FC236}">
                  <a16:creationId xmlns:a16="http://schemas.microsoft.com/office/drawing/2014/main" id="{00000000-0008-0000-0400-0000E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31" name="Button 1519" hidden="1">
              <a:extLst>
                <a:ext uri="{63B3BB69-23CF-44E3-9099-C40C66FF867C}">
                  <a14:compatExt spid="_x0000_s14831"/>
                </a:ext>
                <a:ext uri="{FF2B5EF4-FFF2-40B4-BE49-F238E27FC236}">
                  <a16:creationId xmlns:a16="http://schemas.microsoft.com/office/drawing/2014/main" id="{00000000-0008-0000-0400-0000E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32" name="Button 1520" hidden="1">
              <a:extLst>
                <a:ext uri="{63B3BB69-23CF-44E3-9099-C40C66FF867C}">
                  <a14:compatExt spid="_x0000_s14832"/>
                </a:ext>
                <a:ext uri="{FF2B5EF4-FFF2-40B4-BE49-F238E27FC236}">
                  <a16:creationId xmlns:a16="http://schemas.microsoft.com/office/drawing/2014/main" id="{00000000-0008-0000-0400-0000F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33" name="Button 1521" hidden="1">
              <a:extLst>
                <a:ext uri="{63B3BB69-23CF-44E3-9099-C40C66FF867C}">
                  <a14:compatExt spid="_x0000_s14833"/>
                </a:ext>
                <a:ext uri="{FF2B5EF4-FFF2-40B4-BE49-F238E27FC236}">
                  <a16:creationId xmlns:a16="http://schemas.microsoft.com/office/drawing/2014/main" id="{00000000-0008-0000-0400-0000F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34" name="Button 1522" hidden="1">
              <a:extLst>
                <a:ext uri="{63B3BB69-23CF-44E3-9099-C40C66FF867C}">
                  <a14:compatExt spid="_x0000_s14834"/>
                </a:ext>
                <a:ext uri="{FF2B5EF4-FFF2-40B4-BE49-F238E27FC236}">
                  <a16:creationId xmlns:a16="http://schemas.microsoft.com/office/drawing/2014/main" id="{00000000-0008-0000-0400-0000F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35" name="Button 1523" hidden="1">
              <a:extLst>
                <a:ext uri="{63B3BB69-23CF-44E3-9099-C40C66FF867C}">
                  <a14:compatExt spid="_x0000_s14835"/>
                </a:ext>
                <a:ext uri="{FF2B5EF4-FFF2-40B4-BE49-F238E27FC236}">
                  <a16:creationId xmlns:a16="http://schemas.microsoft.com/office/drawing/2014/main" id="{00000000-0008-0000-0400-0000F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36" name="Button 1524" hidden="1">
              <a:extLst>
                <a:ext uri="{63B3BB69-23CF-44E3-9099-C40C66FF867C}">
                  <a14:compatExt spid="_x0000_s14836"/>
                </a:ext>
                <a:ext uri="{FF2B5EF4-FFF2-40B4-BE49-F238E27FC236}">
                  <a16:creationId xmlns:a16="http://schemas.microsoft.com/office/drawing/2014/main" id="{00000000-0008-0000-0400-0000F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37" name="Button 1525" hidden="1">
              <a:extLst>
                <a:ext uri="{63B3BB69-23CF-44E3-9099-C40C66FF867C}">
                  <a14:compatExt spid="_x0000_s14837"/>
                </a:ext>
                <a:ext uri="{FF2B5EF4-FFF2-40B4-BE49-F238E27FC236}">
                  <a16:creationId xmlns:a16="http://schemas.microsoft.com/office/drawing/2014/main" id="{00000000-0008-0000-0400-0000F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38" name="Button 1526" hidden="1">
              <a:extLst>
                <a:ext uri="{63B3BB69-23CF-44E3-9099-C40C66FF867C}">
                  <a14:compatExt spid="_x0000_s14838"/>
                </a:ext>
                <a:ext uri="{FF2B5EF4-FFF2-40B4-BE49-F238E27FC236}">
                  <a16:creationId xmlns:a16="http://schemas.microsoft.com/office/drawing/2014/main" id="{00000000-0008-0000-0400-0000F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39" name="Button 1527" hidden="1">
              <a:extLst>
                <a:ext uri="{63B3BB69-23CF-44E3-9099-C40C66FF867C}">
                  <a14:compatExt spid="_x0000_s14839"/>
                </a:ext>
                <a:ext uri="{FF2B5EF4-FFF2-40B4-BE49-F238E27FC236}">
                  <a16:creationId xmlns:a16="http://schemas.microsoft.com/office/drawing/2014/main" id="{00000000-0008-0000-0400-0000F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40" name="Button 1528" hidden="1">
              <a:extLst>
                <a:ext uri="{63B3BB69-23CF-44E3-9099-C40C66FF867C}">
                  <a14:compatExt spid="_x0000_s14840"/>
                </a:ext>
                <a:ext uri="{FF2B5EF4-FFF2-40B4-BE49-F238E27FC236}">
                  <a16:creationId xmlns:a16="http://schemas.microsoft.com/office/drawing/2014/main" id="{00000000-0008-0000-0400-0000F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41" name="Button 1529" hidden="1">
              <a:extLst>
                <a:ext uri="{63B3BB69-23CF-44E3-9099-C40C66FF867C}">
                  <a14:compatExt spid="_x0000_s14841"/>
                </a:ext>
                <a:ext uri="{FF2B5EF4-FFF2-40B4-BE49-F238E27FC236}">
                  <a16:creationId xmlns:a16="http://schemas.microsoft.com/office/drawing/2014/main" id="{00000000-0008-0000-0400-0000F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42" name="Button 1530" hidden="1">
              <a:extLst>
                <a:ext uri="{63B3BB69-23CF-44E3-9099-C40C66FF867C}">
                  <a14:compatExt spid="_x0000_s14842"/>
                </a:ext>
                <a:ext uri="{FF2B5EF4-FFF2-40B4-BE49-F238E27FC236}">
                  <a16:creationId xmlns:a16="http://schemas.microsoft.com/office/drawing/2014/main" id="{00000000-0008-0000-0400-0000F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43" name="Button 1531" hidden="1">
              <a:extLst>
                <a:ext uri="{63B3BB69-23CF-44E3-9099-C40C66FF867C}">
                  <a14:compatExt spid="_x0000_s14843"/>
                </a:ext>
                <a:ext uri="{FF2B5EF4-FFF2-40B4-BE49-F238E27FC236}">
                  <a16:creationId xmlns:a16="http://schemas.microsoft.com/office/drawing/2014/main" id="{00000000-0008-0000-0400-0000F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44" name="Button 1532" hidden="1">
              <a:extLst>
                <a:ext uri="{63B3BB69-23CF-44E3-9099-C40C66FF867C}">
                  <a14:compatExt spid="_x0000_s14844"/>
                </a:ext>
                <a:ext uri="{FF2B5EF4-FFF2-40B4-BE49-F238E27FC236}">
                  <a16:creationId xmlns:a16="http://schemas.microsoft.com/office/drawing/2014/main" id="{00000000-0008-0000-0400-0000F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45" name="Button 1533" hidden="1">
              <a:extLst>
                <a:ext uri="{63B3BB69-23CF-44E3-9099-C40C66FF867C}">
                  <a14:compatExt spid="_x0000_s14845"/>
                </a:ext>
                <a:ext uri="{FF2B5EF4-FFF2-40B4-BE49-F238E27FC236}">
                  <a16:creationId xmlns:a16="http://schemas.microsoft.com/office/drawing/2014/main" id="{00000000-0008-0000-0400-0000F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46" name="Button 1534" hidden="1">
              <a:extLst>
                <a:ext uri="{63B3BB69-23CF-44E3-9099-C40C66FF867C}">
                  <a14:compatExt spid="_x0000_s14846"/>
                </a:ext>
                <a:ext uri="{FF2B5EF4-FFF2-40B4-BE49-F238E27FC236}">
                  <a16:creationId xmlns:a16="http://schemas.microsoft.com/office/drawing/2014/main" id="{00000000-0008-0000-0400-0000F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47" name="Button 1535" hidden="1">
              <a:extLst>
                <a:ext uri="{63B3BB69-23CF-44E3-9099-C40C66FF867C}">
                  <a14:compatExt spid="_x0000_s14847"/>
                </a:ext>
                <a:ext uri="{FF2B5EF4-FFF2-40B4-BE49-F238E27FC236}">
                  <a16:creationId xmlns:a16="http://schemas.microsoft.com/office/drawing/2014/main" id="{00000000-0008-0000-0400-0000F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48" name="Button 1536" hidden="1">
              <a:extLst>
                <a:ext uri="{63B3BB69-23CF-44E3-9099-C40C66FF867C}">
                  <a14:compatExt spid="_x0000_s14848"/>
                </a:ext>
                <a:ext uri="{FF2B5EF4-FFF2-40B4-BE49-F238E27FC236}">
                  <a16:creationId xmlns:a16="http://schemas.microsoft.com/office/drawing/2014/main" id="{00000000-0008-0000-0400-000000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49" name="Button 1537" hidden="1">
              <a:extLst>
                <a:ext uri="{63B3BB69-23CF-44E3-9099-C40C66FF867C}">
                  <a14:compatExt spid="_x0000_s14849"/>
                </a:ext>
                <a:ext uri="{FF2B5EF4-FFF2-40B4-BE49-F238E27FC236}">
                  <a16:creationId xmlns:a16="http://schemas.microsoft.com/office/drawing/2014/main" id="{00000000-0008-0000-0400-000001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50" name="Button 1538" hidden="1">
              <a:extLst>
                <a:ext uri="{63B3BB69-23CF-44E3-9099-C40C66FF867C}">
                  <a14:compatExt spid="_x0000_s14850"/>
                </a:ext>
                <a:ext uri="{FF2B5EF4-FFF2-40B4-BE49-F238E27FC236}">
                  <a16:creationId xmlns:a16="http://schemas.microsoft.com/office/drawing/2014/main" id="{00000000-0008-0000-0400-000002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51" name="Button 1539" hidden="1">
              <a:extLst>
                <a:ext uri="{63B3BB69-23CF-44E3-9099-C40C66FF867C}">
                  <a14:compatExt spid="_x0000_s14851"/>
                </a:ext>
                <a:ext uri="{FF2B5EF4-FFF2-40B4-BE49-F238E27FC236}">
                  <a16:creationId xmlns:a16="http://schemas.microsoft.com/office/drawing/2014/main" id="{00000000-0008-0000-0400-000003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52" name="Button 1540" hidden="1">
              <a:extLst>
                <a:ext uri="{63B3BB69-23CF-44E3-9099-C40C66FF867C}">
                  <a14:compatExt spid="_x0000_s14852"/>
                </a:ext>
                <a:ext uri="{FF2B5EF4-FFF2-40B4-BE49-F238E27FC236}">
                  <a16:creationId xmlns:a16="http://schemas.microsoft.com/office/drawing/2014/main" id="{00000000-0008-0000-0400-000004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53" name="Button 1541" hidden="1">
              <a:extLst>
                <a:ext uri="{63B3BB69-23CF-44E3-9099-C40C66FF867C}">
                  <a14:compatExt spid="_x0000_s14853"/>
                </a:ext>
                <a:ext uri="{FF2B5EF4-FFF2-40B4-BE49-F238E27FC236}">
                  <a16:creationId xmlns:a16="http://schemas.microsoft.com/office/drawing/2014/main" id="{00000000-0008-0000-0400-000005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54" name="Button 1542" hidden="1">
              <a:extLst>
                <a:ext uri="{63B3BB69-23CF-44E3-9099-C40C66FF867C}">
                  <a14:compatExt spid="_x0000_s14854"/>
                </a:ext>
                <a:ext uri="{FF2B5EF4-FFF2-40B4-BE49-F238E27FC236}">
                  <a16:creationId xmlns:a16="http://schemas.microsoft.com/office/drawing/2014/main" id="{00000000-0008-0000-0400-000006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55" name="Button 1543" hidden="1">
              <a:extLst>
                <a:ext uri="{63B3BB69-23CF-44E3-9099-C40C66FF867C}">
                  <a14:compatExt spid="_x0000_s14855"/>
                </a:ext>
                <a:ext uri="{FF2B5EF4-FFF2-40B4-BE49-F238E27FC236}">
                  <a16:creationId xmlns:a16="http://schemas.microsoft.com/office/drawing/2014/main" id="{00000000-0008-0000-0400-000007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56" name="Button 1544" hidden="1">
              <a:extLst>
                <a:ext uri="{63B3BB69-23CF-44E3-9099-C40C66FF867C}">
                  <a14:compatExt spid="_x0000_s14856"/>
                </a:ext>
                <a:ext uri="{FF2B5EF4-FFF2-40B4-BE49-F238E27FC236}">
                  <a16:creationId xmlns:a16="http://schemas.microsoft.com/office/drawing/2014/main" id="{00000000-0008-0000-0400-000008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57" name="Button 1545" hidden="1">
              <a:extLst>
                <a:ext uri="{63B3BB69-23CF-44E3-9099-C40C66FF867C}">
                  <a14:compatExt spid="_x0000_s14857"/>
                </a:ext>
                <a:ext uri="{FF2B5EF4-FFF2-40B4-BE49-F238E27FC236}">
                  <a16:creationId xmlns:a16="http://schemas.microsoft.com/office/drawing/2014/main" id="{00000000-0008-0000-0400-000009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58" name="Button 1546" hidden="1">
              <a:extLst>
                <a:ext uri="{63B3BB69-23CF-44E3-9099-C40C66FF867C}">
                  <a14:compatExt spid="_x0000_s14858"/>
                </a:ext>
                <a:ext uri="{FF2B5EF4-FFF2-40B4-BE49-F238E27FC236}">
                  <a16:creationId xmlns:a16="http://schemas.microsoft.com/office/drawing/2014/main" id="{00000000-0008-0000-0400-00000A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59" name="Button 1547" hidden="1">
              <a:extLst>
                <a:ext uri="{63B3BB69-23CF-44E3-9099-C40C66FF867C}">
                  <a14:compatExt spid="_x0000_s14859"/>
                </a:ext>
                <a:ext uri="{FF2B5EF4-FFF2-40B4-BE49-F238E27FC236}">
                  <a16:creationId xmlns:a16="http://schemas.microsoft.com/office/drawing/2014/main" id="{00000000-0008-0000-0400-00000B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60" name="Button 1548" hidden="1">
              <a:extLst>
                <a:ext uri="{63B3BB69-23CF-44E3-9099-C40C66FF867C}">
                  <a14:compatExt spid="_x0000_s14860"/>
                </a:ext>
                <a:ext uri="{FF2B5EF4-FFF2-40B4-BE49-F238E27FC236}">
                  <a16:creationId xmlns:a16="http://schemas.microsoft.com/office/drawing/2014/main" id="{00000000-0008-0000-0400-00000C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61" name="Button 1549" hidden="1">
              <a:extLst>
                <a:ext uri="{63B3BB69-23CF-44E3-9099-C40C66FF867C}">
                  <a14:compatExt spid="_x0000_s14861"/>
                </a:ext>
                <a:ext uri="{FF2B5EF4-FFF2-40B4-BE49-F238E27FC236}">
                  <a16:creationId xmlns:a16="http://schemas.microsoft.com/office/drawing/2014/main" id="{00000000-0008-0000-0400-00000D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62" name="Button 1550" hidden="1">
              <a:extLst>
                <a:ext uri="{63B3BB69-23CF-44E3-9099-C40C66FF867C}">
                  <a14:compatExt spid="_x0000_s14862"/>
                </a:ext>
                <a:ext uri="{FF2B5EF4-FFF2-40B4-BE49-F238E27FC236}">
                  <a16:creationId xmlns:a16="http://schemas.microsoft.com/office/drawing/2014/main" id="{00000000-0008-0000-0400-00000E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63" name="Button 1551" hidden="1">
              <a:extLst>
                <a:ext uri="{63B3BB69-23CF-44E3-9099-C40C66FF867C}">
                  <a14:compatExt spid="_x0000_s14863"/>
                </a:ext>
                <a:ext uri="{FF2B5EF4-FFF2-40B4-BE49-F238E27FC236}">
                  <a16:creationId xmlns:a16="http://schemas.microsoft.com/office/drawing/2014/main" id="{00000000-0008-0000-0400-00000F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64" name="Button 1552" hidden="1">
              <a:extLst>
                <a:ext uri="{63B3BB69-23CF-44E3-9099-C40C66FF867C}">
                  <a14:compatExt spid="_x0000_s14864"/>
                </a:ext>
                <a:ext uri="{FF2B5EF4-FFF2-40B4-BE49-F238E27FC236}">
                  <a16:creationId xmlns:a16="http://schemas.microsoft.com/office/drawing/2014/main" id="{00000000-0008-0000-0400-000010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65" name="Button 1553" hidden="1">
              <a:extLst>
                <a:ext uri="{63B3BB69-23CF-44E3-9099-C40C66FF867C}">
                  <a14:compatExt spid="_x0000_s14865"/>
                </a:ext>
                <a:ext uri="{FF2B5EF4-FFF2-40B4-BE49-F238E27FC236}">
                  <a16:creationId xmlns:a16="http://schemas.microsoft.com/office/drawing/2014/main" id="{00000000-0008-0000-0400-000011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66" name="Button 1554" hidden="1">
              <a:extLst>
                <a:ext uri="{63B3BB69-23CF-44E3-9099-C40C66FF867C}">
                  <a14:compatExt spid="_x0000_s14866"/>
                </a:ext>
                <a:ext uri="{FF2B5EF4-FFF2-40B4-BE49-F238E27FC236}">
                  <a16:creationId xmlns:a16="http://schemas.microsoft.com/office/drawing/2014/main" id="{00000000-0008-0000-0400-000012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67" name="Button 1555" hidden="1">
              <a:extLst>
                <a:ext uri="{63B3BB69-23CF-44E3-9099-C40C66FF867C}">
                  <a14:compatExt spid="_x0000_s14867"/>
                </a:ext>
                <a:ext uri="{FF2B5EF4-FFF2-40B4-BE49-F238E27FC236}">
                  <a16:creationId xmlns:a16="http://schemas.microsoft.com/office/drawing/2014/main" id="{00000000-0008-0000-0400-000013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68" name="Button 1556" hidden="1">
              <a:extLst>
                <a:ext uri="{63B3BB69-23CF-44E3-9099-C40C66FF867C}">
                  <a14:compatExt spid="_x0000_s14868"/>
                </a:ext>
                <a:ext uri="{FF2B5EF4-FFF2-40B4-BE49-F238E27FC236}">
                  <a16:creationId xmlns:a16="http://schemas.microsoft.com/office/drawing/2014/main" id="{00000000-0008-0000-0400-000014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69" name="Button 1557" hidden="1">
              <a:extLst>
                <a:ext uri="{63B3BB69-23CF-44E3-9099-C40C66FF867C}">
                  <a14:compatExt spid="_x0000_s14869"/>
                </a:ext>
                <a:ext uri="{FF2B5EF4-FFF2-40B4-BE49-F238E27FC236}">
                  <a16:creationId xmlns:a16="http://schemas.microsoft.com/office/drawing/2014/main" id="{00000000-0008-0000-0400-000015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70" name="Button 1558" hidden="1">
              <a:extLst>
                <a:ext uri="{63B3BB69-23CF-44E3-9099-C40C66FF867C}">
                  <a14:compatExt spid="_x0000_s14870"/>
                </a:ext>
                <a:ext uri="{FF2B5EF4-FFF2-40B4-BE49-F238E27FC236}">
                  <a16:creationId xmlns:a16="http://schemas.microsoft.com/office/drawing/2014/main" id="{00000000-0008-0000-0400-000016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71" name="Button 1559" hidden="1">
              <a:extLst>
                <a:ext uri="{63B3BB69-23CF-44E3-9099-C40C66FF867C}">
                  <a14:compatExt spid="_x0000_s14871"/>
                </a:ext>
                <a:ext uri="{FF2B5EF4-FFF2-40B4-BE49-F238E27FC236}">
                  <a16:creationId xmlns:a16="http://schemas.microsoft.com/office/drawing/2014/main" id="{00000000-0008-0000-0400-000017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72" name="Button 1560" hidden="1">
              <a:extLst>
                <a:ext uri="{63B3BB69-23CF-44E3-9099-C40C66FF867C}">
                  <a14:compatExt spid="_x0000_s14872"/>
                </a:ext>
                <a:ext uri="{FF2B5EF4-FFF2-40B4-BE49-F238E27FC236}">
                  <a16:creationId xmlns:a16="http://schemas.microsoft.com/office/drawing/2014/main" id="{00000000-0008-0000-0400-000018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73" name="Button 1561" hidden="1">
              <a:extLst>
                <a:ext uri="{63B3BB69-23CF-44E3-9099-C40C66FF867C}">
                  <a14:compatExt spid="_x0000_s14873"/>
                </a:ext>
                <a:ext uri="{FF2B5EF4-FFF2-40B4-BE49-F238E27FC236}">
                  <a16:creationId xmlns:a16="http://schemas.microsoft.com/office/drawing/2014/main" id="{00000000-0008-0000-0400-000019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74" name="Button 1562" hidden="1">
              <a:extLst>
                <a:ext uri="{63B3BB69-23CF-44E3-9099-C40C66FF867C}">
                  <a14:compatExt spid="_x0000_s14874"/>
                </a:ext>
                <a:ext uri="{FF2B5EF4-FFF2-40B4-BE49-F238E27FC236}">
                  <a16:creationId xmlns:a16="http://schemas.microsoft.com/office/drawing/2014/main" id="{00000000-0008-0000-0400-00001A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75" name="Button 1563" hidden="1">
              <a:extLst>
                <a:ext uri="{63B3BB69-23CF-44E3-9099-C40C66FF867C}">
                  <a14:compatExt spid="_x0000_s14875"/>
                </a:ext>
                <a:ext uri="{FF2B5EF4-FFF2-40B4-BE49-F238E27FC236}">
                  <a16:creationId xmlns:a16="http://schemas.microsoft.com/office/drawing/2014/main" id="{00000000-0008-0000-0400-00001B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76" name="Button 1564" hidden="1">
              <a:extLst>
                <a:ext uri="{63B3BB69-23CF-44E3-9099-C40C66FF867C}">
                  <a14:compatExt spid="_x0000_s14876"/>
                </a:ext>
                <a:ext uri="{FF2B5EF4-FFF2-40B4-BE49-F238E27FC236}">
                  <a16:creationId xmlns:a16="http://schemas.microsoft.com/office/drawing/2014/main" id="{00000000-0008-0000-0400-00001C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77" name="Button 1565" hidden="1">
              <a:extLst>
                <a:ext uri="{63B3BB69-23CF-44E3-9099-C40C66FF867C}">
                  <a14:compatExt spid="_x0000_s14877"/>
                </a:ext>
                <a:ext uri="{FF2B5EF4-FFF2-40B4-BE49-F238E27FC236}">
                  <a16:creationId xmlns:a16="http://schemas.microsoft.com/office/drawing/2014/main" id="{00000000-0008-0000-0400-00001D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78" name="Button 1566" hidden="1">
              <a:extLst>
                <a:ext uri="{63B3BB69-23CF-44E3-9099-C40C66FF867C}">
                  <a14:compatExt spid="_x0000_s14878"/>
                </a:ext>
                <a:ext uri="{FF2B5EF4-FFF2-40B4-BE49-F238E27FC236}">
                  <a16:creationId xmlns:a16="http://schemas.microsoft.com/office/drawing/2014/main" id="{00000000-0008-0000-0400-00001E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79" name="Button 1567" hidden="1">
              <a:extLst>
                <a:ext uri="{63B3BB69-23CF-44E3-9099-C40C66FF867C}">
                  <a14:compatExt spid="_x0000_s14879"/>
                </a:ext>
                <a:ext uri="{FF2B5EF4-FFF2-40B4-BE49-F238E27FC236}">
                  <a16:creationId xmlns:a16="http://schemas.microsoft.com/office/drawing/2014/main" id="{00000000-0008-0000-0400-00001F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80" name="Button 1568" hidden="1">
              <a:extLst>
                <a:ext uri="{63B3BB69-23CF-44E3-9099-C40C66FF867C}">
                  <a14:compatExt spid="_x0000_s14880"/>
                </a:ext>
                <a:ext uri="{FF2B5EF4-FFF2-40B4-BE49-F238E27FC236}">
                  <a16:creationId xmlns:a16="http://schemas.microsoft.com/office/drawing/2014/main" id="{00000000-0008-0000-0400-000020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81" name="Button 1569" hidden="1">
              <a:extLst>
                <a:ext uri="{63B3BB69-23CF-44E3-9099-C40C66FF867C}">
                  <a14:compatExt spid="_x0000_s14881"/>
                </a:ext>
                <a:ext uri="{FF2B5EF4-FFF2-40B4-BE49-F238E27FC236}">
                  <a16:creationId xmlns:a16="http://schemas.microsoft.com/office/drawing/2014/main" id="{00000000-0008-0000-0400-000021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82" name="Button 1570" hidden="1">
              <a:extLst>
                <a:ext uri="{63B3BB69-23CF-44E3-9099-C40C66FF867C}">
                  <a14:compatExt spid="_x0000_s14882"/>
                </a:ext>
                <a:ext uri="{FF2B5EF4-FFF2-40B4-BE49-F238E27FC236}">
                  <a16:creationId xmlns:a16="http://schemas.microsoft.com/office/drawing/2014/main" id="{00000000-0008-0000-0400-000022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83" name="Button 1571" hidden="1">
              <a:extLst>
                <a:ext uri="{63B3BB69-23CF-44E3-9099-C40C66FF867C}">
                  <a14:compatExt spid="_x0000_s14883"/>
                </a:ext>
                <a:ext uri="{FF2B5EF4-FFF2-40B4-BE49-F238E27FC236}">
                  <a16:creationId xmlns:a16="http://schemas.microsoft.com/office/drawing/2014/main" id="{00000000-0008-0000-0400-000023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84" name="Button 1572" hidden="1">
              <a:extLst>
                <a:ext uri="{63B3BB69-23CF-44E3-9099-C40C66FF867C}">
                  <a14:compatExt spid="_x0000_s14884"/>
                </a:ext>
                <a:ext uri="{FF2B5EF4-FFF2-40B4-BE49-F238E27FC236}">
                  <a16:creationId xmlns:a16="http://schemas.microsoft.com/office/drawing/2014/main" id="{00000000-0008-0000-0400-000024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85" name="Button 1573" hidden="1">
              <a:extLst>
                <a:ext uri="{63B3BB69-23CF-44E3-9099-C40C66FF867C}">
                  <a14:compatExt spid="_x0000_s14885"/>
                </a:ext>
                <a:ext uri="{FF2B5EF4-FFF2-40B4-BE49-F238E27FC236}">
                  <a16:creationId xmlns:a16="http://schemas.microsoft.com/office/drawing/2014/main" id="{00000000-0008-0000-0400-000025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86" name="Button 1574" hidden="1">
              <a:extLst>
                <a:ext uri="{63B3BB69-23CF-44E3-9099-C40C66FF867C}">
                  <a14:compatExt spid="_x0000_s14886"/>
                </a:ext>
                <a:ext uri="{FF2B5EF4-FFF2-40B4-BE49-F238E27FC236}">
                  <a16:creationId xmlns:a16="http://schemas.microsoft.com/office/drawing/2014/main" id="{00000000-0008-0000-0400-000026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87" name="Button 1575" hidden="1">
              <a:extLst>
                <a:ext uri="{63B3BB69-23CF-44E3-9099-C40C66FF867C}">
                  <a14:compatExt spid="_x0000_s14887"/>
                </a:ext>
                <a:ext uri="{FF2B5EF4-FFF2-40B4-BE49-F238E27FC236}">
                  <a16:creationId xmlns:a16="http://schemas.microsoft.com/office/drawing/2014/main" id="{00000000-0008-0000-0400-000027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88" name="Button 1576" hidden="1">
              <a:extLst>
                <a:ext uri="{63B3BB69-23CF-44E3-9099-C40C66FF867C}">
                  <a14:compatExt spid="_x0000_s14888"/>
                </a:ext>
                <a:ext uri="{FF2B5EF4-FFF2-40B4-BE49-F238E27FC236}">
                  <a16:creationId xmlns:a16="http://schemas.microsoft.com/office/drawing/2014/main" id="{00000000-0008-0000-0400-000028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89" name="Button 1577" hidden="1">
              <a:extLst>
                <a:ext uri="{63B3BB69-23CF-44E3-9099-C40C66FF867C}">
                  <a14:compatExt spid="_x0000_s14889"/>
                </a:ext>
                <a:ext uri="{FF2B5EF4-FFF2-40B4-BE49-F238E27FC236}">
                  <a16:creationId xmlns:a16="http://schemas.microsoft.com/office/drawing/2014/main" id="{00000000-0008-0000-0400-000029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90" name="Button 1578" hidden="1">
              <a:extLst>
                <a:ext uri="{63B3BB69-23CF-44E3-9099-C40C66FF867C}">
                  <a14:compatExt spid="_x0000_s14890"/>
                </a:ext>
                <a:ext uri="{FF2B5EF4-FFF2-40B4-BE49-F238E27FC236}">
                  <a16:creationId xmlns:a16="http://schemas.microsoft.com/office/drawing/2014/main" id="{00000000-0008-0000-0400-00002A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91" name="Button 1579" hidden="1">
              <a:extLst>
                <a:ext uri="{63B3BB69-23CF-44E3-9099-C40C66FF867C}">
                  <a14:compatExt spid="_x0000_s14891"/>
                </a:ext>
                <a:ext uri="{FF2B5EF4-FFF2-40B4-BE49-F238E27FC236}">
                  <a16:creationId xmlns:a16="http://schemas.microsoft.com/office/drawing/2014/main" id="{00000000-0008-0000-0400-00002B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92" name="Button 1580" hidden="1">
              <a:extLst>
                <a:ext uri="{63B3BB69-23CF-44E3-9099-C40C66FF867C}">
                  <a14:compatExt spid="_x0000_s14892"/>
                </a:ext>
                <a:ext uri="{FF2B5EF4-FFF2-40B4-BE49-F238E27FC236}">
                  <a16:creationId xmlns:a16="http://schemas.microsoft.com/office/drawing/2014/main" id="{00000000-0008-0000-0400-00002C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93" name="Button 1581" hidden="1">
              <a:extLst>
                <a:ext uri="{63B3BB69-23CF-44E3-9099-C40C66FF867C}">
                  <a14:compatExt spid="_x0000_s14893"/>
                </a:ext>
                <a:ext uri="{FF2B5EF4-FFF2-40B4-BE49-F238E27FC236}">
                  <a16:creationId xmlns:a16="http://schemas.microsoft.com/office/drawing/2014/main" id="{00000000-0008-0000-0400-00002D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94" name="Button 1582" hidden="1">
              <a:extLst>
                <a:ext uri="{63B3BB69-23CF-44E3-9099-C40C66FF867C}">
                  <a14:compatExt spid="_x0000_s14894"/>
                </a:ext>
                <a:ext uri="{FF2B5EF4-FFF2-40B4-BE49-F238E27FC236}">
                  <a16:creationId xmlns:a16="http://schemas.microsoft.com/office/drawing/2014/main" id="{00000000-0008-0000-0400-00002E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95" name="Button 1583" hidden="1">
              <a:extLst>
                <a:ext uri="{63B3BB69-23CF-44E3-9099-C40C66FF867C}">
                  <a14:compatExt spid="_x0000_s14895"/>
                </a:ext>
                <a:ext uri="{FF2B5EF4-FFF2-40B4-BE49-F238E27FC236}">
                  <a16:creationId xmlns:a16="http://schemas.microsoft.com/office/drawing/2014/main" id="{00000000-0008-0000-0400-00002F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96" name="Button 1584" hidden="1">
              <a:extLst>
                <a:ext uri="{63B3BB69-23CF-44E3-9099-C40C66FF867C}">
                  <a14:compatExt spid="_x0000_s14896"/>
                </a:ext>
                <a:ext uri="{FF2B5EF4-FFF2-40B4-BE49-F238E27FC236}">
                  <a16:creationId xmlns:a16="http://schemas.microsoft.com/office/drawing/2014/main" id="{00000000-0008-0000-0400-000030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97" name="Button 1585" hidden="1">
              <a:extLst>
                <a:ext uri="{63B3BB69-23CF-44E3-9099-C40C66FF867C}">
                  <a14:compatExt spid="_x0000_s14897"/>
                </a:ext>
                <a:ext uri="{FF2B5EF4-FFF2-40B4-BE49-F238E27FC236}">
                  <a16:creationId xmlns:a16="http://schemas.microsoft.com/office/drawing/2014/main" id="{00000000-0008-0000-0400-000031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98" name="Button 1586" hidden="1">
              <a:extLst>
                <a:ext uri="{63B3BB69-23CF-44E3-9099-C40C66FF867C}">
                  <a14:compatExt spid="_x0000_s14898"/>
                </a:ext>
                <a:ext uri="{FF2B5EF4-FFF2-40B4-BE49-F238E27FC236}">
                  <a16:creationId xmlns:a16="http://schemas.microsoft.com/office/drawing/2014/main" id="{00000000-0008-0000-0400-000032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899" name="Button 1587" hidden="1">
              <a:extLst>
                <a:ext uri="{63B3BB69-23CF-44E3-9099-C40C66FF867C}">
                  <a14:compatExt spid="_x0000_s14899"/>
                </a:ext>
                <a:ext uri="{FF2B5EF4-FFF2-40B4-BE49-F238E27FC236}">
                  <a16:creationId xmlns:a16="http://schemas.microsoft.com/office/drawing/2014/main" id="{00000000-0008-0000-0400-000033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00" name="Button 1588" hidden="1">
              <a:extLst>
                <a:ext uri="{63B3BB69-23CF-44E3-9099-C40C66FF867C}">
                  <a14:compatExt spid="_x0000_s14900"/>
                </a:ext>
                <a:ext uri="{FF2B5EF4-FFF2-40B4-BE49-F238E27FC236}">
                  <a16:creationId xmlns:a16="http://schemas.microsoft.com/office/drawing/2014/main" id="{00000000-0008-0000-0400-000034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01" name="Button 1589" hidden="1">
              <a:extLst>
                <a:ext uri="{63B3BB69-23CF-44E3-9099-C40C66FF867C}">
                  <a14:compatExt spid="_x0000_s14901"/>
                </a:ext>
                <a:ext uri="{FF2B5EF4-FFF2-40B4-BE49-F238E27FC236}">
                  <a16:creationId xmlns:a16="http://schemas.microsoft.com/office/drawing/2014/main" id="{00000000-0008-0000-0400-000035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02" name="Button 1590" hidden="1">
              <a:extLst>
                <a:ext uri="{63B3BB69-23CF-44E3-9099-C40C66FF867C}">
                  <a14:compatExt spid="_x0000_s14902"/>
                </a:ext>
                <a:ext uri="{FF2B5EF4-FFF2-40B4-BE49-F238E27FC236}">
                  <a16:creationId xmlns:a16="http://schemas.microsoft.com/office/drawing/2014/main" id="{00000000-0008-0000-0400-000036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03" name="Button 1591" hidden="1">
              <a:extLst>
                <a:ext uri="{63B3BB69-23CF-44E3-9099-C40C66FF867C}">
                  <a14:compatExt spid="_x0000_s14903"/>
                </a:ext>
                <a:ext uri="{FF2B5EF4-FFF2-40B4-BE49-F238E27FC236}">
                  <a16:creationId xmlns:a16="http://schemas.microsoft.com/office/drawing/2014/main" id="{00000000-0008-0000-0400-000037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04" name="Button 1592" hidden="1">
              <a:extLst>
                <a:ext uri="{63B3BB69-23CF-44E3-9099-C40C66FF867C}">
                  <a14:compatExt spid="_x0000_s14904"/>
                </a:ext>
                <a:ext uri="{FF2B5EF4-FFF2-40B4-BE49-F238E27FC236}">
                  <a16:creationId xmlns:a16="http://schemas.microsoft.com/office/drawing/2014/main" id="{00000000-0008-0000-0400-000038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05" name="Button 1593" hidden="1">
              <a:extLst>
                <a:ext uri="{63B3BB69-23CF-44E3-9099-C40C66FF867C}">
                  <a14:compatExt spid="_x0000_s14905"/>
                </a:ext>
                <a:ext uri="{FF2B5EF4-FFF2-40B4-BE49-F238E27FC236}">
                  <a16:creationId xmlns:a16="http://schemas.microsoft.com/office/drawing/2014/main" id="{00000000-0008-0000-0400-000039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06" name="Button 1594" hidden="1">
              <a:extLst>
                <a:ext uri="{63B3BB69-23CF-44E3-9099-C40C66FF867C}">
                  <a14:compatExt spid="_x0000_s14906"/>
                </a:ext>
                <a:ext uri="{FF2B5EF4-FFF2-40B4-BE49-F238E27FC236}">
                  <a16:creationId xmlns:a16="http://schemas.microsoft.com/office/drawing/2014/main" id="{00000000-0008-0000-0400-00003A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07" name="Button 1595" hidden="1">
              <a:extLst>
                <a:ext uri="{63B3BB69-23CF-44E3-9099-C40C66FF867C}">
                  <a14:compatExt spid="_x0000_s14907"/>
                </a:ext>
                <a:ext uri="{FF2B5EF4-FFF2-40B4-BE49-F238E27FC236}">
                  <a16:creationId xmlns:a16="http://schemas.microsoft.com/office/drawing/2014/main" id="{00000000-0008-0000-0400-00003B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08" name="Button 1596" hidden="1">
              <a:extLst>
                <a:ext uri="{63B3BB69-23CF-44E3-9099-C40C66FF867C}">
                  <a14:compatExt spid="_x0000_s14908"/>
                </a:ext>
                <a:ext uri="{FF2B5EF4-FFF2-40B4-BE49-F238E27FC236}">
                  <a16:creationId xmlns:a16="http://schemas.microsoft.com/office/drawing/2014/main" id="{00000000-0008-0000-0400-00003C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09" name="Button 1597" hidden="1">
              <a:extLst>
                <a:ext uri="{63B3BB69-23CF-44E3-9099-C40C66FF867C}">
                  <a14:compatExt spid="_x0000_s14909"/>
                </a:ext>
                <a:ext uri="{FF2B5EF4-FFF2-40B4-BE49-F238E27FC236}">
                  <a16:creationId xmlns:a16="http://schemas.microsoft.com/office/drawing/2014/main" id="{00000000-0008-0000-0400-00003D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10" name="Button 1598" hidden="1">
              <a:extLst>
                <a:ext uri="{63B3BB69-23CF-44E3-9099-C40C66FF867C}">
                  <a14:compatExt spid="_x0000_s14910"/>
                </a:ext>
                <a:ext uri="{FF2B5EF4-FFF2-40B4-BE49-F238E27FC236}">
                  <a16:creationId xmlns:a16="http://schemas.microsoft.com/office/drawing/2014/main" id="{00000000-0008-0000-0400-00003E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11" name="Button 1599" hidden="1">
              <a:extLst>
                <a:ext uri="{63B3BB69-23CF-44E3-9099-C40C66FF867C}">
                  <a14:compatExt spid="_x0000_s14911"/>
                </a:ext>
                <a:ext uri="{FF2B5EF4-FFF2-40B4-BE49-F238E27FC236}">
                  <a16:creationId xmlns:a16="http://schemas.microsoft.com/office/drawing/2014/main" id="{00000000-0008-0000-0400-00003F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12" name="Button 1600" hidden="1">
              <a:extLst>
                <a:ext uri="{63B3BB69-23CF-44E3-9099-C40C66FF867C}">
                  <a14:compatExt spid="_x0000_s14912"/>
                </a:ext>
                <a:ext uri="{FF2B5EF4-FFF2-40B4-BE49-F238E27FC236}">
                  <a16:creationId xmlns:a16="http://schemas.microsoft.com/office/drawing/2014/main" id="{00000000-0008-0000-0400-000040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13" name="Button 1601" hidden="1">
              <a:extLst>
                <a:ext uri="{63B3BB69-23CF-44E3-9099-C40C66FF867C}">
                  <a14:compatExt spid="_x0000_s14913"/>
                </a:ext>
                <a:ext uri="{FF2B5EF4-FFF2-40B4-BE49-F238E27FC236}">
                  <a16:creationId xmlns:a16="http://schemas.microsoft.com/office/drawing/2014/main" id="{00000000-0008-0000-0400-000041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14" name="Button 1602" hidden="1">
              <a:extLst>
                <a:ext uri="{63B3BB69-23CF-44E3-9099-C40C66FF867C}">
                  <a14:compatExt spid="_x0000_s14914"/>
                </a:ext>
                <a:ext uri="{FF2B5EF4-FFF2-40B4-BE49-F238E27FC236}">
                  <a16:creationId xmlns:a16="http://schemas.microsoft.com/office/drawing/2014/main" id="{00000000-0008-0000-0400-000042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15" name="Button 1603" hidden="1">
              <a:extLst>
                <a:ext uri="{63B3BB69-23CF-44E3-9099-C40C66FF867C}">
                  <a14:compatExt spid="_x0000_s14915"/>
                </a:ext>
                <a:ext uri="{FF2B5EF4-FFF2-40B4-BE49-F238E27FC236}">
                  <a16:creationId xmlns:a16="http://schemas.microsoft.com/office/drawing/2014/main" id="{00000000-0008-0000-0400-000043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16" name="Button 1604" hidden="1">
              <a:extLst>
                <a:ext uri="{63B3BB69-23CF-44E3-9099-C40C66FF867C}">
                  <a14:compatExt spid="_x0000_s14916"/>
                </a:ext>
                <a:ext uri="{FF2B5EF4-FFF2-40B4-BE49-F238E27FC236}">
                  <a16:creationId xmlns:a16="http://schemas.microsoft.com/office/drawing/2014/main" id="{00000000-0008-0000-0400-000044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17" name="Button 1605" hidden="1">
              <a:extLst>
                <a:ext uri="{63B3BB69-23CF-44E3-9099-C40C66FF867C}">
                  <a14:compatExt spid="_x0000_s14917"/>
                </a:ext>
                <a:ext uri="{FF2B5EF4-FFF2-40B4-BE49-F238E27FC236}">
                  <a16:creationId xmlns:a16="http://schemas.microsoft.com/office/drawing/2014/main" id="{00000000-0008-0000-0400-000045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18" name="Button 1606" hidden="1">
              <a:extLst>
                <a:ext uri="{63B3BB69-23CF-44E3-9099-C40C66FF867C}">
                  <a14:compatExt spid="_x0000_s14918"/>
                </a:ext>
                <a:ext uri="{FF2B5EF4-FFF2-40B4-BE49-F238E27FC236}">
                  <a16:creationId xmlns:a16="http://schemas.microsoft.com/office/drawing/2014/main" id="{00000000-0008-0000-0400-000046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19" name="Button 1607" hidden="1">
              <a:extLst>
                <a:ext uri="{63B3BB69-23CF-44E3-9099-C40C66FF867C}">
                  <a14:compatExt spid="_x0000_s14919"/>
                </a:ext>
                <a:ext uri="{FF2B5EF4-FFF2-40B4-BE49-F238E27FC236}">
                  <a16:creationId xmlns:a16="http://schemas.microsoft.com/office/drawing/2014/main" id="{00000000-0008-0000-0400-000047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20" name="Button 1608" hidden="1">
              <a:extLst>
                <a:ext uri="{63B3BB69-23CF-44E3-9099-C40C66FF867C}">
                  <a14:compatExt spid="_x0000_s14920"/>
                </a:ext>
                <a:ext uri="{FF2B5EF4-FFF2-40B4-BE49-F238E27FC236}">
                  <a16:creationId xmlns:a16="http://schemas.microsoft.com/office/drawing/2014/main" id="{00000000-0008-0000-0400-000048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21" name="Button 1609" hidden="1">
              <a:extLst>
                <a:ext uri="{63B3BB69-23CF-44E3-9099-C40C66FF867C}">
                  <a14:compatExt spid="_x0000_s14921"/>
                </a:ext>
                <a:ext uri="{FF2B5EF4-FFF2-40B4-BE49-F238E27FC236}">
                  <a16:creationId xmlns:a16="http://schemas.microsoft.com/office/drawing/2014/main" id="{00000000-0008-0000-0400-000049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22" name="Button 1610" hidden="1">
              <a:extLst>
                <a:ext uri="{63B3BB69-23CF-44E3-9099-C40C66FF867C}">
                  <a14:compatExt spid="_x0000_s14922"/>
                </a:ext>
                <a:ext uri="{FF2B5EF4-FFF2-40B4-BE49-F238E27FC236}">
                  <a16:creationId xmlns:a16="http://schemas.microsoft.com/office/drawing/2014/main" id="{00000000-0008-0000-0400-00004A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23" name="Button 1611" hidden="1">
              <a:extLst>
                <a:ext uri="{63B3BB69-23CF-44E3-9099-C40C66FF867C}">
                  <a14:compatExt spid="_x0000_s14923"/>
                </a:ext>
                <a:ext uri="{FF2B5EF4-FFF2-40B4-BE49-F238E27FC236}">
                  <a16:creationId xmlns:a16="http://schemas.microsoft.com/office/drawing/2014/main" id="{00000000-0008-0000-0400-00004B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24" name="Button 1612" hidden="1">
              <a:extLst>
                <a:ext uri="{63B3BB69-23CF-44E3-9099-C40C66FF867C}">
                  <a14:compatExt spid="_x0000_s14924"/>
                </a:ext>
                <a:ext uri="{FF2B5EF4-FFF2-40B4-BE49-F238E27FC236}">
                  <a16:creationId xmlns:a16="http://schemas.microsoft.com/office/drawing/2014/main" id="{00000000-0008-0000-0400-00004C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25" name="Button 1613" hidden="1">
              <a:extLst>
                <a:ext uri="{63B3BB69-23CF-44E3-9099-C40C66FF867C}">
                  <a14:compatExt spid="_x0000_s14925"/>
                </a:ext>
                <a:ext uri="{FF2B5EF4-FFF2-40B4-BE49-F238E27FC236}">
                  <a16:creationId xmlns:a16="http://schemas.microsoft.com/office/drawing/2014/main" id="{00000000-0008-0000-0400-00004D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26" name="Button 1614" hidden="1">
              <a:extLst>
                <a:ext uri="{63B3BB69-23CF-44E3-9099-C40C66FF867C}">
                  <a14:compatExt spid="_x0000_s14926"/>
                </a:ext>
                <a:ext uri="{FF2B5EF4-FFF2-40B4-BE49-F238E27FC236}">
                  <a16:creationId xmlns:a16="http://schemas.microsoft.com/office/drawing/2014/main" id="{00000000-0008-0000-0400-00004E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27" name="Button 1615" hidden="1">
              <a:extLst>
                <a:ext uri="{63B3BB69-23CF-44E3-9099-C40C66FF867C}">
                  <a14:compatExt spid="_x0000_s14927"/>
                </a:ext>
                <a:ext uri="{FF2B5EF4-FFF2-40B4-BE49-F238E27FC236}">
                  <a16:creationId xmlns:a16="http://schemas.microsoft.com/office/drawing/2014/main" id="{00000000-0008-0000-0400-00004F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28" name="Button 1616" hidden="1">
              <a:extLst>
                <a:ext uri="{63B3BB69-23CF-44E3-9099-C40C66FF867C}">
                  <a14:compatExt spid="_x0000_s14928"/>
                </a:ext>
                <a:ext uri="{FF2B5EF4-FFF2-40B4-BE49-F238E27FC236}">
                  <a16:creationId xmlns:a16="http://schemas.microsoft.com/office/drawing/2014/main" id="{00000000-0008-0000-0400-000050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29" name="Button 1617" hidden="1">
              <a:extLst>
                <a:ext uri="{63B3BB69-23CF-44E3-9099-C40C66FF867C}">
                  <a14:compatExt spid="_x0000_s14929"/>
                </a:ext>
                <a:ext uri="{FF2B5EF4-FFF2-40B4-BE49-F238E27FC236}">
                  <a16:creationId xmlns:a16="http://schemas.microsoft.com/office/drawing/2014/main" id="{00000000-0008-0000-0400-000051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30" name="Button 1618" hidden="1">
              <a:extLst>
                <a:ext uri="{63B3BB69-23CF-44E3-9099-C40C66FF867C}">
                  <a14:compatExt spid="_x0000_s14930"/>
                </a:ext>
                <a:ext uri="{FF2B5EF4-FFF2-40B4-BE49-F238E27FC236}">
                  <a16:creationId xmlns:a16="http://schemas.microsoft.com/office/drawing/2014/main" id="{00000000-0008-0000-0400-000052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31" name="Button 1619" hidden="1">
              <a:extLst>
                <a:ext uri="{63B3BB69-23CF-44E3-9099-C40C66FF867C}">
                  <a14:compatExt spid="_x0000_s14931"/>
                </a:ext>
                <a:ext uri="{FF2B5EF4-FFF2-40B4-BE49-F238E27FC236}">
                  <a16:creationId xmlns:a16="http://schemas.microsoft.com/office/drawing/2014/main" id="{00000000-0008-0000-0400-000053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32" name="Button 1620" hidden="1">
              <a:extLst>
                <a:ext uri="{63B3BB69-23CF-44E3-9099-C40C66FF867C}">
                  <a14:compatExt spid="_x0000_s14932"/>
                </a:ext>
                <a:ext uri="{FF2B5EF4-FFF2-40B4-BE49-F238E27FC236}">
                  <a16:creationId xmlns:a16="http://schemas.microsoft.com/office/drawing/2014/main" id="{00000000-0008-0000-0400-000054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33" name="Button 1621" hidden="1">
              <a:extLst>
                <a:ext uri="{63B3BB69-23CF-44E3-9099-C40C66FF867C}">
                  <a14:compatExt spid="_x0000_s14933"/>
                </a:ext>
                <a:ext uri="{FF2B5EF4-FFF2-40B4-BE49-F238E27FC236}">
                  <a16:creationId xmlns:a16="http://schemas.microsoft.com/office/drawing/2014/main" id="{00000000-0008-0000-0400-000055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34" name="Button 1622" hidden="1">
              <a:extLst>
                <a:ext uri="{63B3BB69-23CF-44E3-9099-C40C66FF867C}">
                  <a14:compatExt spid="_x0000_s14934"/>
                </a:ext>
                <a:ext uri="{FF2B5EF4-FFF2-40B4-BE49-F238E27FC236}">
                  <a16:creationId xmlns:a16="http://schemas.microsoft.com/office/drawing/2014/main" id="{00000000-0008-0000-0400-000056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35" name="Button 1623" hidden="1">
              <a:extLst>
                <a:ext uri="{63B3BB69-23CF-44E3-9099-C40C66FF867C}">
                  <a14:compatExt spid="_x0000_s14935"/>
                </a:ext>
                <a:ext uri="{FF2B5EF4-FFF2-40B4-BE49-F238E27FC236}">
                  <a16:creationId xmlns:a16="http://schemas.microsoft.com/office/drawing/2014/main" id="{00000000-0008-0000-0400-000057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36" name="Button 1624" hidden="1">
              <a:extLst>
                <a:ext uri="{63B3BB69-23CF-44E3-9099-C40C66FF867C}">
                  <a14:compatExt spid="_x0000_s14936"/>
                </a:ext>
                <a:ext uri="{FF2B5EF4-FFF2-40B4-BE49-F238E27FC236}">
                  <a16:creationId xmlns:a16="http://schemas.microsoft.com/office/drawing/2014/main" id="{00000000-0008-0000-0400-000058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37" name="Button 1625" hidden="1">
              <a:extLst>
                <a:ext uri="{63B3BB69-23CF-44E3-9099-C40C66FF867C}">
                  <a14:compatExt spid="_x0000_s14937"/>
                </a:ext>
                <a:ext uri="{FF2B5EF4-FFF2-40B4-BE49-F238E27FC236}">
                  <a16:creationId xmlns:a16="http://schemas.microsoft.com/office/drawing/2014/main" id="{00000000-0008-0000-0400-000059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38" name="Button 1626" hidden="1">
              <a:extLst>
                <a:ext uri="{63B3BB69-23CF-44E3-9099-C40C66FF867C}">
                  <a14:compatExt spid="_x0000_s14938"/>
                </a:ext>
                <a:ext uri="{FF2B5EF4-FFF2-40B4-BE49-F238E27FC236}">
                  <a16:creationId xmlns:a16="http://schemas.microsoft.com/office/drawing/2014/main" id="{00000000-0008-0000-0400-00005A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39" name="Button 1627" hidden="1">
              <a:extLst>
                <a:ext uri="{63B3BB69-23CF-44E3-9099-C40C66FF867C}">
                  <a14:compatExt spid="_x0000_s14939"/>
                </a:ext>
                <a:ext uri="{FF2B5EF4-FFF2-40B4-BE49-F238E27FC236}">
                  <a16:creationId xmlns:a16="http://schemas.microsoft.com/office/drawing/2014/main" id="{00000000-0008-0000-0400-00005B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40" name="Button 1628" hidden="1">
              <a:extLst>
                <a:ext uri="{63B3BB69-23CF-44E3-9099-C40C66FF867C}">
                  <a14:compatExt spid="_x0000_s14940"/>
                </a:ext>
                <a:ext uri="{FF2B5EF4-FFF2-40B4-BE49-F238E27FC236}">
                  <a16:creationId xmlns:a16="http://schemas.microsoft.com/office/drawing/2014/main" id="{00000000-0008-0000-0400-00005C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41" name="Button 1629" hidden="1">
              <a:extLst>
                <a:ext uri="{63B3BB69-23CF-44E3-9099-C40C66FF867C}">
                  <a14:compatExt spid="_x0000_s14941"/>
                </a:ext>
                <a:ext uri="{FF2B5EF4-FFF2-40B4-BE49-F238E27FC236}">
                  <a16:creationId xmlns:a16="http://schemas.microsoft.com/office/drawing/2014/main" id="{00000000-0008-0000-0400-00005D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42" name="Button 1630" hidden="1">
              <a:extLst>
                <a:ext uri="{63B3BB69-23CF-44E3-9099-C40C66FF867C}">
                  <a14:compatExt spid="_x0000_s14942"/>
                </a:ext>
                <a:ext uri="{FF2B5EF4-FFF2-40B4-BE49-F238E27FC236}">
                  <a16:creationId xmlns:a16="http://schemas.microsoft.com/office/drawing/2014/main" id="{00000000-0008-0000-0400-00005E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43" name="Button 1631" hidden="1">
              <a:extLst>
                <a:ext uri="{63B3BB69-23CF-44E3-9099-C40C66FF867C}">
                  <a14:compatExt spid="_x0000_s14943"/>
                </a:ext>
                <a:ext uri="{FF2B5EF4-FFF2-40B4-BE49-F238E27FC236}">
                  <a16:creationId xmlns:a16="http://schemas.microsoft.com/office/drawing/2014/main" id="{00000000-0008-0000-0400-00005F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44" name="Button 1632" hidden="1">
              <a:extLst>
                <a:ext uri="{63B3BB69-23CF-44E3-9099-C40C66FF867C}">
                  <a14:compatExt spid="_x0000_s14944"/>
                </a:ext>
                <a:ext uri="{FF2B5EF4-FFF2-40B4-BE49-F238E27FC236}">
                  <a16:creationId xmlns:a16="http://schemas.microsoft.com/office/drawing/2014/main" id="{00000000-0008-0000-0400-000060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45" name="Button 1633" hidden="1">
              <a:extLst>
                <a:ext uri="{63B3BB69-23CF-44E3-9099-C40C66FF867C}">
                  <a14:compatExt spid="_x0000_s14945"/>
                </a:ext>
                <a:ext uri="{FF2B5EF4-FFF2-40B4-BE49-F238E27FC236}">
                  <a16:creationId xmlns:a16="http://schemas.microsoft.com/office/drawing/2014/main" id="{00000000-0008-0000-0400-000061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46" name="Button 1634" hidden="1">
              <a:extLst>
                <a:ext uri="{63B3BB69-23CF-44E3-9099-C40C66FF867C}">
                  <a14:compatExt spid="_x0000_s14946"/>
                </a:ext>
                <a:ext uri="{FF2B5EF4-FFF2-40B4-BE49-F238E27FC236}">
                  <a16:creationId xmlns:a16="http://schemas.microsoft.com/office/drawing/2014/main" id="{00000000-0008-0000-0400-000062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47" name="Button 1635" hidden="1">
              <a:extLst>
                <a:ext uri="{63B3BB69-23CF-44E3-9099-C40C66FF867C}">
                  <a14:compatExt spid="_x0000_s14947"/>
                </a:ext>
                <a:ext uri="{FF2B5EF4-FFF2-40B4-BE49-F238E27FC236}">
                  <a16:creationId xmlns:a16="http://schemas.microsoft.com/office/drawing/2014/main" id="{00000000-0008-0000-0400-000063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48" name="Button 1636" hidden="1">
              <a:extLst>
                <a:ext uri="{63B3BB69-23CF-44E3-9099-C40C66FF867C}">
                  <a14:compatExt spid="_x0000_s14948"/>
                </a:ext>
                <a:ext uri="{FF2B5EF4-FFF2-40B4-BE49-F238E27FC236}">
                  <a16:creationId xmlns:a16="http://schemas.microsoft.com/office/drawing/2014/main" id="{00000000-0008-0000-0400-000064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49" name="Button 1637" hidden="1">
              <a:extLst>
                <a:ext uri="{63B3BB69-23CF-44E3-9099-C40C66FF867C}">
                  <a14:compatExt spid="_x0000_s14949"/>
                </a:ext>
                <a:ext uri="{FF2B5EF4-FFF2-40B4-BE49-F238E27FC236}">
                  <a16:creationId xmlns:a16="http://schemas.microsoft.com/office/drawing/2014/main" id="{00000000-0008-0000-0400-000065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50" name="Button 1638" hidden="1">
              <a:extLst>
                <a:ext uri="{63B3BB69-23CF-44E3-9099-C40C66FF867C}">
                  <a14:compatExt spid="_x0000_s14950"/>
                </a:ext>
                <a:ext uri="{FF2B5EF4-FFF2-40B4-BE49-F238E27FC236}">
                  <a16:creationId xmlns:a16="http://schemas.microsoft.com/office/drawing/2014/main" id="{00000000-0008-0000-0400-000066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51" name="Button 1639" hidden="1">
              <a:extLst>
                <a:ext uri="{63B3BB69-23CF-44E3-9099-C40C66FF867C}">
                  <a14:compatExt spid="_x0000_s14951"/>
                </a:ext>
                <a:ext uri="{FF2B5EF4-FFF2-40B4-BE49-F238E27FC236}">
                  <a16:creationId xmlns:a16="http://schemas.microsoft.com/office/drawing/2014/main" id="{00000000-0008-0000-0400-000067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52" name="Button 1640" hidden="1">
              <a:extLst>
                <a:ext uri="{63B3BB69-23CF-44E3-9099-C40C66FF867C}">
                  <a14:compatExt spid="_x0000_s14952"/>
                </a:ext>
                <a:ext uri="{FF2B5EF4-FFF2-40B4-BE49-F238E27FC236}">
                  <a16:creationId xmlns:a16="http://schemas.microsoft.com/office/drawing/2014/main" id="{00000000-0008-0000-0400-000068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53" name="Button 1641" hidden="1">
              <a:extLst>
                <a:ext uri="{63B3BB69-23CF-44E3-9099-C40C66FF867C}">
                  <a14:compatExt spid="_x0000_s14953"/>
                </a:ext>
                <a:ext uri="{FF2B5EF4-FFF2-40B4-BE49-F238E27FC236}">
                  <a16:creationId xmlns:a16="http://schemas.microsoft.com/office/drawing/2014/main" id="{00000000-0008-0000-0400-000069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54" name="Button 1642" hidden="1">
              <a:extLst>
                <a:ext uri="{63B3BB69-23CF-44E3-9099-C40C66FF867C}">
                  <a14:compatExt spid="_x0000_s14954"/>
                </a:ext>
                <a:ext uri="{FF2B5EF4-FFF2-40B4-BE49-F238E27FC236}">
                  <a16:creationId xmlns:a16="http://schemas.microsoft.com/office/drawing/2014/main" id="{00000000-0008-0000-0400-00006A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55" name="Button 1643" hidden="1">
              <a:extLst>
                <a:ext uri="{63B3BB69-23CF-44E3-9099-C40C66FF867C}">
                  <a14:compatExt spid="_x0000_s14955"/>
                </a:ext>
                <a:ext uri="{FF2B5EF4-FFF2-40B4-BE49-F238E27FC236}">
                  <a16:creationId xmlns:a16="http://schemas.microsoft.com/office/drawing/2014/main" id="{00000000-0008-0000-0400-00006B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56" name="Button 1644" hidden="1">
              <a:extLst>
                <a:ext uri="{63B3BB69-23CF-44E3-9099-C40C66FF867C}">
                  <a14:compatExt spid="_x0000_s14956"/>
                </a:ext>
                <a:ext uri="{FF2B5EF4-FFF2-40B4-BE49-F238E27FC236}">
                  <a16:creationId xmlns:a16="http://schemas.microsoft.com/office/drawing/2014/main" id="{00000000-0008-0000-0400-00006C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57" name="Button 1645" hidden="1">
              <a:extLst>
                <a:ext uri="{63B3BB69-23CF-44E3-9099-C40C66FF867C}">
                  <a14:compatExt spid="_x0000_s14957"/>
                </a:ext>
                <a:ext uri="{FF2B5EF4-FFF2-40B4-BE49-F238E27FC236}">
                  <a16:creationId xmlns:a16="http://schemas.microsoft.com/office/drawing/2014/main" id="{00000000-0008-0000-0400-00006D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58" name="Button 1646" hidden="1">
              <a:extLst>
                <a:ext uri="{63B3BB69-23CF-44E3-9099-C40C66FF867C}">
                  <a14:compatExt spid="_x0000_s14958"/>
                </a:ext>
                <a:ext uri="{FF2B5EF4-FFF2-40B4-BE49-F238E27FC236}">
                  <a16:creationId xmlns:a16="http://schemas.microsoft.com/office/drawing/2014/main" id="{00000000-0008-0000-0400-00006E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59" name="Button 1647" hidden="1">
              <a:extLst>
                <a:ext uri="{63B3BB69-23CF-44E3-9099-C40C66FF867C}">
                  <a14:compatExt spid="_x0000_s14959"/>
                </a:ext>
                <a:ext uri="{FF2B5EF4-FFF2-40B4-BE49-F238E27FC236}">
                  <a16:creationId xmlns:a16="http://schemas.microsoft.com/office/drawing/2014/main" id="{00000000-0008-0000-0400-00006F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60" name="Button 1648" hidden="1">
              <a:extLst>
                <a:ext uri="{63B3BB69-23CF-44E3-9099-C40C66FF867C}">
                  <a14:compatExt spid="_x0000_s14960"/>
                </a:ext>
                <a:ext uri="{FF2B5EF4-FFF2-40B4-BE49-F238E27FC236}">
                  <a16:creationId xmlns:a16="http://schemas.microsoft.com/office/drawing/2014/main" id="{00000000-0008-0000-0400-000070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61" name="Button 1649" hidden="1">
              <a:extLst>
                <a:ext uri="{63B3BB69-23CF-44E3-9099-C40C66FF867C}">
                  <a14:compatExt spid="_x0000_s14961"/>
                </a:ext>
                <a:ext uri="{FF2B5EF4-FFF2-40B4-BE49-F238E27FC236}">
                  <a16:creationId xmlns:a16="http://schemas.microsoft.com/office/drawing/2014/main" id="{00000000-0008-0000-0400-000071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62" name="Button 1650" hidden="1">
              <a:extLst>
                <a:ext uri="{63B3BB69-23CF-44E3-9099-C40C66FF867C}">
                  <a14:compatExt spid="_x0000_s14962"/>
                </a:ext>
                <a:ext uri="{FF2B5EF4-FFF2-40B4-BE49-F238E27FC236}">
                  <a16:creationId xmlns:a16="http://schemas.microsoft.com/office/drawing/2014/main" id="{00000000-0008-0000-0400-000072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63" name="Button 1651" hidden="1">
              <a:extLst>
                <a:ext uri="{63B3BB69-23CF-44E3-9099-C40C66FF867C}">
                  <a14:compatExt spid="_x0000_s14963"/>
                </a:ext>
                <a:ext uri="{FF2B5EF4-FFF2-40B4-BE49-F238E27FC236}">
                  <a16:creationId xmlns:a16="http://schemas.microsoft.com/office/drawing/2014/main" id="{00000000-0008-0000-0400-000073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64" name="Button 1652" hidden="1">
              <a:extLst>
                <a:ext uri="{63B3BB69-23CF-44E3-9099-C40C66FF867C}">
                  <a14:compatExt spid="_x0000_s14964"/>
                </a:ext>
                <a:ext uri="{FF2B5EF4-FFF2-40B4-BE49-F238E27FC236}">
                  <a16:creationId xmlns:a16="http://schemas.microsoft.com/office/drawing/2014/main" id="{00000000-0008-0000-0400-000074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65" name="Button 1653" hidden="1">
              <a:extLst>
                <a:ext uri="{63B3BB69-23CF-44E3-9099-C40C66FF867C}">
                  <a14:compatExt spid="_x0000_s14965"/>
                </a:ext>
                <a:ext uri="{FF2B5EF4-FFF2-40B4-BE49-F238E27FC236}">
                  <a16:creationId xmlns:a16="http://schemas.microsoft.com/office/drawing/2014/main" id="{00000000-0008-0000-0400-000075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66" name="Button 1654" hidden="1">
              <a:extLst>
                <a:ext uri="{63B3BB69-23CF-44E3-9099-C40C66FF867C}">
                  <a14:compatExt spid="_x0000_s14966"/>
                </a:ext>
                <a:ext uri="{FF2B5EF4-FFF2-40B4-BE49-F238E27FC236}">
                  <a16:creationId xmlns:a16="http://schemas.microsoft.com/office/drawing/2014/main" id="{00000000-0008-0000-0400-000076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67" name="Button 1655" hidden="1">
              <a:extLst>
                <a:ext uri="{63B3BB69-23CF-44E3-9099-C40C66FF867C}">
                  <a14:compatExt spid="_x0000_s14967"/>
                </a:ext>
                <a:ext uri="{FF2B5EF4-FFF2-40B4-BE49-F238E27FC236}">
                  <a16:creationId xmlns:a16="http://schemas.microsoft.com/office/drawing/2014/main" id="{00000000-0008-0000-0400-000077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68" name="Button 1656" hidden="1">
              <a:extLst>
                <a:ext uri="{63B3BB69-23CF-44E3-9099-C40C66FF867C}">
                  <a14:compatExt spid="_x0000_s14968"/>
                </a:ext>
                <a:ext uri="{FF2B5EF4-FFF2-40B4-BE49-F238E27FC236}">
                  <a16:creationId xmlns:a16="http://schemas.microsoft.com/office/drawing/2014/main" id="{00000000-0008-0000-0400-000078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69" name="Button 1657" hidden="1">
              <a:extLst>
                <a:ext uri="{63B3BB69-23CF-44E3-9099-C40C66FF867C}">
                  <a14:compatExt spid="_x0000_s14969"/>
                </a:ext>
                <a:ext uri="{FF2B5EF4-FFF2-40B4-BE49-F238E27FC236}">
                  <a16:creationId xmlns:a16="http://schemas.microsoft.com/office/drawing/2014/main" id="{00000000-0008-0000-0400-000079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70" name="Button 1658" hidden="1">
              <a:extLst>
                <a:ext uri="{63B3BB69-23CF-44E3-9099-C40C66FF867C}">
                  <a14:compatExt spid="_x0000_s14970"/>
                </a:ext>
                <a:ext uri="{FF2B5EF4-FFF2-40B4-BE49-F238E27FC236}">
                  <a16:creationId xmlns:a16="http://schemas.microsoft.com/office/drawing/2014/main" id="{00000000-0008-0000-0400-00007A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71" name="Button 1659" hidden="1">
              <a:extLst>
                <a:ext uri="{63B3BB69-23CF-44E3-9099-C40C66FF867C}">
                  <a14:compatExt spid="_x0000_s14971"/>
                </a:ext>
                <a:ext uri="{FF2B5EF4-FFF2-40B4-BE49-F238E27FC236}">
                  <a16:creationId xmlns:a16="http://schemas.microsoft.com/office/drawing/2014/main" id="{00000000-0008-0000-0400-00007B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72" name="Button 1660" hidden="1">
              <a:extLst>
                <a:ext uri="{63B3BB69-23CF-44E3-9099-C40C66FF867C}">
                  <a14:compatExt spid="_x0000_s14972"/>
                </a:ext>
                <a:ext uri="{FF2B5EF4-FFF2-40B4-BE49-F238E27FC236}">
                  <a16:creationId xmlns:a16="http://schemas.microsoft.com/office/drawing/2014/main" id="{00000000-0008-0000-0400-00007C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73" name="Button 1661" hidden="1">
              <a:extLst>
                <a:ext uri="{63B3BB69-23CF-44E3-9099-C40C66FF867C}">
                  <a14:compatExt spid="_x0000_s14973"/>
                </a:ext>
                <a:ext uri="{FF2B5EF4-FFF2-40B4-BE49-F238E27FC236}">
                  <a16:creationId xmlns:a16="http://schemas.microsoft.com/office/drawing/2014/main" id="{00000000-0008-0000-0400-00007D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74" name="Button 1662" hidden="1">
              <a:extLst>
                <a:ext uri="{63B3BB69-23CF-44E3-9099-C40C66FF867C}">
                  <a14:compatExt spid="_x0000_s14974"/>
                </a:ext>
                <a:ext uri="{FF2B5EF4-FFF2-40B4-BE49-F238E27FC236}">
                  <a16:creationId xmlns:a16="http://schemas.microsoft.com/office/drawing/2014/main" id="{00000000-0008-0000-0400-00007E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75" name="Button 1663" hidden="1">
              <a:extLst>
                <a:ext uri="{63B3BB69-23CF-44E3-9099-C40C66FF867C}">
                  <a14:compatExt spid="_x0000_s14975"/>
                </a:ext>
                <a:ext uri="{FF2B5EF4-FFF2-40B4-BE49-F238E27FC236}">
                  <a16:creationId xmlns:a16="http://schemas.microsoft.com/office/drawing/2014/main" id="{00000000-0008-0000-0400-00007F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76" name="Button 1664" hidden="1">
              <a:extLst>
                <a:ext uri="{63B3BB69-23CF-44E3-9099-C40C66FF867C}">
                  <a14:compatExt spid="_x0000_s14976"/>
                </a:ext>
                <a:ext uri="{FF2B5EF4-FFF2-40B4-BE49-F238E27FC236}">
                  <a16:creationId xmlns:a16="http://schemas.microsoft.com/office/drawing/2014/main" id="{00000000-0008-0000-0400-000080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77" name="Button 1665" hidden="1">
              <a:extLst>
                <a:ext uri="{63B3BB69-23CF-44E3-9099-C40C66FF867C}">
                  <a14:compatExt spid="_x0000_s14977"/>
                </a:ext>
                <a:ext uri="{FF2B5EF4-FFF2-40B4-BE49-F238E27FC236}">
                  <a16:creationId xmlns:a16="http://schemas.microsoft.com/office/drawing/2014/main" id="{00000000-0008-0000-0400-000081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78" name="Button 1666" hidden="1">
              <a:extLst>
                <a:ext uri="{63B3BB69-23CF-44E3-9099-C40C66FF867C}">
                  <a14:compatExt spid="_x0000_s14978"/>
                </a:ext>
                <a:ext uri="{FF2B5EF4-FFF2-40B4-BE49-F238E27FC236}">
                  <a16:creationId xmlns:a16="http://schemas.microsoft.com/office/drawing/2014/main" id="{00000000-0008-0000-0400-000082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79" name="Button 1667" hidden="1">
              <a:extLst>
                <a:ext uri="{63B3BB69-23CF-44E3-9099-C40C66FF867C}">
                  <a14:compatExt spid="_x0000_s14979"/>
                </a:ext>
                <a:ext uri="{FF2B5EF4-FFF2-40B4-BE49-F238E27FC236}">
                  <a16:creationId xmlns:a16="http://schemas.microsoft.com/office/drawing/2014/main" id="{00000000-0008-0000-0400-000083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80" name="Button 1668" hidden="1">
              <a:extLst>
                <a:ext uri="{63B3BB69-23CF-44E3-9099-C40C66FF867C}">
                  <a14:compatExt spid="_x0000_s14980"/>
                </a:ext>
                <a:ext uri="{FF2B5EF4-FFF2-40B4-BE49-F238E27FC236}">
                  <a16:creationId xmlns:a16="http://schemas.microsoft.com/office/drawing/2014/main" id="{00000000-0008-0000-0400-000084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81" name="Button 1669" hidden="1">
              <a:extLst>
                <a:ext uri="{63B3BB69-23CF-44E3-9099-C40C66FF867C}">
                  <a14:compatExt spid="_x0000_s14981"/>
                </a:ext>
                <a:ext uri="{FF2B5EF4-FFF2-40B4-BE49-F238E27FC236}">
                  <a16:creationId xmlns:a16="http://schemas.microsoft.com/office/drawing/2014/main" id="{00000000-0008-0000-0400-000085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82" name="Button 1670" hidden="1">
              <a:extLst>
                <a:ext uri="{63B3BB69-23CF-44E3-9099-C40C66FF867C}">
                  <a14:compatExt spid="_x0000_s14982"/>
                </a:ext>
                <a:ext uri="{FF2B5EF4-FFF2-40B4-BE49-F238E27FC236}">
                  <a16:creationId xmlns:a16="http://schemas.microsoft.com/office/drawing/2014/main" id="{00000000-0008-0000-0400-000086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83" name="Button 1671" hidden="1">
              <a:extLst>
                <a:ext uri="{63B3BB69-23CF-44E3-9099-C40C66FF867C}">
                  <a14:compatExt spid="_x0000_s14983"/>
                </a:ext>
                <a:ext uri="{FF2B5EF4-FFF2-40B4-BE49-F238E27FC236}">
                  <a16:creationId xmlns:a16="http://schemas.microsoft.com/office/drawing/2014/main" id="{00000000-0008-0000-0400-000087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84" name="Button 1672" hidden="1">
              <a:extLst>
                <a:ext uri="{63B3BB69-23CF-44E3-9099-C40C66FF867C}">
                  <a14:compatExt spid="_x0000_s14984"/>
                </a:ext>
                <a:ext uri="{FF2B5EF4-FFF2-40B4-BE49-F238E27FC236}">
                  <a16:creationId xmlns:a16="http://schemas.microsoft.com/office/drawing/2014/main" id="{00000000-0008-0000-0400-000088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85" name="Button 1673" hidden="1">
              <a:extLst>
                <a:ext uri="{63B3BB69-23CF-44E3-9099-C40C66FF867C}">
                  <a14:compatExt spid="_x0000_s14985"/>
                </a:ext>
                <a:ext uri="{FF2B5EF4-FFF2-40B4-BE49-F238E27FC236}">
                  <a16:creationId xmlns:a16="http://schemas.microsoft.com/office/drawing/2014/main" id="{00000000-0008-0000-0400-000089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86" name="Button 1674" hidden="1">
              <a:extLst>
                <a:ext uri="{63B3BB69-23CF-44E3-9099-C40C66FF867C}">
                  <a14:compatExt spid="_x0000_s14986"/>
                </a:ext>
                <a:ext uri="{FF2B5EF4-FFF2-40B4-BE49-F238E27FC236}">
                  <a16:creationId xmlns:a16="http://schemas.microsoft.com/office/drawing/2014/main" id="{00000000-0008-0000-0400-00008A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87" name="Button 1675" hidden="1">
              <a:extLst>
                <a:ext uri="{63B3BB69-23CF-44E3-9099-C40C66FF867C}">
                  <a14:compatExt spid="_x0000_s14987"/>
                </a:ext>
                <a:ext uri="{FF2B5EF4-FFF2-40B4-BE49-F238E27FC236}">
                  <a16:creationId xmlns:a16="http://schemas.microsoft.com/office/drawing/2014/main" id="{00000000-0008-0000-0400-00008B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88" name="Button 1676" hidden="1">
              <a:extLst>
                <a:ext uri="{63B3BB69-23CF-44E3-9099-C40C66FF867C}">
                  <a14:compatExt spid="_x0000_s14988"/>
                </a:ext>
                <a:ext uri="{FF2B5EF4-FFF2-40B4-BE49-F238E27FC236}">
                  <a16:creationId xmlns:a16="http://schemas.microsoft.com/office/drawing/2014/main" id="{00000000-0008-0000-0400-00008C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89" name="Button 1677" hidden="1">
              <a:extLst>
                <a:ext uri="{63B3BB69-23CF-44E3-9099-C40C66FF867C}">
                  <a14:compatExt spid="_x0000_s14989"/>
                </a:ext>
                <a:ext uri="{FF2B5EF4-FFF2-40B4-BE49-F238E27FC236}">
                  <a16:creationId xmlns:a16="http://schemas.microsoft.com/office/drawing/2014/main" id="{00000000-0008-0000-0400-00008D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90" name="Button 1678" hidden="1">
              <a:extLst>
                <a:ext uri="{63B3BB69-23CF-44E3-9099-C40C66FF867C}">
                  <a14:compatExt spid="_x0000_s14990"/>
                </a:ext>
                <a:ext uri="{FF2B5EF4-FFF2-40B4-BE49-F238E27FC236}">
                  <a16:creationId xmlns:a16="http://schemas.microsoft.com/office/drawing/2014/main" id="{00000000-0008-0000-0400-00008E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91" name="Button 1679" hidden="1">
              <a:extLst>
                <a:ext uri="{63B3BB69-23CF-44E3-9099-C40C66FF867C}">
                  <a14:compatExt spid="_x0000_s14991"/>
                </a:ext>
                <a:ext uri="{FF2B5EF4-FFF2-40B4-BE49-F238E27FC236}">
                  <a16:creationId xmlns:a16="http://schemas.microsoft.com/office/drawing/2014/main" id="{00000000-0008-0000-0400-00008F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92" name="Button 1680" hidden="1">
              <a:extLst>
                <a:ext uri="{63B3BB69-23CF-44E3-9099-C40C66FF867C}">
                  <a14:compatExt spid="_x0000_s14992"/>
                </a:ext>
                <a:ext uri="{FF2B5EF4-FFF2-40B4-BE49-F238E27FC236}">
                  <a16:creationId xmlns:a16="http://schemas.microsoft.com/office/drawing/2014/main" id="{00000000-0008-0000-0400-000090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93" name="Button 1681" hidden="1">
              <a:extLst>
                <a:ext uri="{63B3BB69-23CF-44E3-9099-C40C66FF867C}">
                  <a14:compatExt spid="_x0000_s14993"/>
                </a:ext>
                <a:ext uri="{FF2B5EF4-FFF2-40B4-BE49-F238E27FC236}">
                  <a16:creationId xmlns:a16="http://schemas.microsoft.com/office/drawing/2014/main" id="{00000000-0008-0000-0400-000091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94" name="Button 1682" hidden="1">
              <a:extLst>
                <a:ext uri="{63B3BB69-23CF-44E3-9099-C40C66FF867C}">
                  <a14:compatExt spid="_x0000_s14994"/>
                </a:ext>
                <a:ext uri="{FF2B5EF4-FFF2-40B4-BE49-F238E27FC236}">
                  <a16:creationId xmlns:a16="http://schemas.microsoft.com/office/drawing/2014/main" id="{00000000-0008-0000-0400-000092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95" name="Button 1683" hidden="1">
              <a:extLst>
                <a:ext uri="{63B3BB69-23CF-44E3-9099-C40C66FF867C}">
                  <a14:compatExt spid="_x0000_s14995"/>
                </a:ext>
                <a:ext uri="{FF2B5EF4-FFF2-40B4-BE49-F238E27FC236}">
                  <a16:creationId xmlns:a16="http://schemas.microsoft.com/office/drawing/2014/main" id="{00000000-0008-0000-0400-000093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96" name="Button 1684" hidden="1">
              <a:extLst>
                <a:ext uri="{63B3BB69-23CF-44E3-9099-C40C66FF867C}">
                  <a14:compatExt spid="_x0000_s14996"/>
                </a:ext>
                <a:ext uri="{FF2B5EF4-FFF2-40B4-BE49-F238E27FC236}">
                  <a16:creationId xmlns:a16="http://schemas.microsoft.com/office/drawing/2014/main" id="{00000000-0008-0000-0400-000094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97" name="Button 1685" hidden="1">
              <a:extLst>
                <a:ext uri="{63B3BB69-23CF-44E3-9099-C40C66FF867C}">
                  <a14:compatExt spid="_x0000_s14997"/>
                </a:ext>
                <a:ext uri="{FF2B5EF4-FFF2-40B4-BE49-F238E27FC236}">
                  <a16:creationId xmlns:a16="http://schemas.microsoft.com/office/drawing/2014/main" id="{00000000-0008-0000-0400-000095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98" name="Button 1686" hidden="1">
              <a:extLst>
                <a:ext uri="{63B3BB69-23CF-44E3-9099-C40C66FF867C}">
                  <a14:compatExt spid="_x0000_s14998"/>
                </a:ext>
                <a:ext uri="{FF2B5EF4-FFF2-40B4-BE49-F238E27FC236}">
                  <a16:creationId xmlns:a16="http://schemas.microsoft.com/office/drawing/2014/main" id="{00000000-0008-0000-0400-000096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4999" name="Button 1687" hidden="1">
              <a:extLst>
                <a:ext uri="{63B3BB69-23CF-44E3-9099-C40C66FF867C}">
                  <a14:compatExt spid="_x0000_s14999"/>
                </a:ext>
                <a:ext uri="{FF2B5EF4-FFF2-40B4-BE49-F238E27FC236}">
                  <a16:creationId xmlns:a16="http://schemas.microsoft.com/office/drawing/2014/main" id="{00000000-0008-0000-0400-000097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00" name="Button 1688" hidden="1">
              <a:extLst>
                <a:ext uri="{63B3BB69-23CF-44E3-9099-C40C66FF867C}">
                  <a14:compatExt spid="_x0000_s15000"/>
                </a:ext>
                <a:ext uri="{FF2B5EF4-FFF2-40B4-BE49-F238E27FC236}">
                  <a16:creationId xmlns:a16="http://schemas.microsoft.com/office/drawing/2014/main" id="{00000000-0008-0000-0400-000098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01" name="Button 1689" hidden="1">
              <a:extLst>
                <a:ext uri="{63B3BB69-23CF-44E3-9099-C40C66FF867C}">
                  <a14:compatExt spid="_x0000_s15001"/>
                </a:ext>
                <a:ext uri="{FF2B5EF4-FFF2-40B4-BE49-F238E27FC236}">
                  <a16:creationId xmlns:a16="http://schemas.microsoft.com/office/drawing/2014/main" id="{00000000-0008-0000-0400-000099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02" name="Button 1690" hidden="1">
              <a:extLst>
                <a:ext uri="{63B3BB69-23CF-44E3-9099-C40C66FF867C}">
                  <a14:compatExt spid="_x0000_s15002"/>
                </a:ext>
                <a:ext uri="{FF2B5EF4-FFF2-40B4-BE49-F238E27FC236}">
                  <a16:creationId xmlns:a16="http://schemas.microsoft.com/office/drawing/2014/main" id="{00000000-0008-0000-0400-00009A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03" name="Button 1691" hidden="1">
              <a:extLst>
                <a:ext uri="{63B3BB69-23CF-44E3-9099-C40C66FF867C}">
                  <a14:compatExt spid="_x0000_s15003"/>
                </a:ext>
                <a:ext uri="{FF2B5EF4-FFF2-40B4-BE49-F238E27FC236}">
                  <a16:creationId xmlns:a16="http://schemas.microsoft.com/office/drawing/2014/main" id="{00000000-0008-0000-0400-00009B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04" name="Button 1692" hidden="1">
              <a:extLst>
                <a:ext uri="{63B3BB69-23CF-44E3-9099-C40C66FF867C}">
                  <a14:compatExt spid="_x0000_s15004"/>
                </a:ext>
                <a:ext uri="{FF2B5EF4-FFF2-40B4-BE49-F238E27FC236}">
                  <a16:creationId xmlns:a16="http://schemas.microsoft.com/office/drawing/2014/main" id="{00000000-0008-0000-0400-00009C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05" name="Button 1693" hidden="1">
              <a:extLst>
                <a:ext uri="{63B3BB69-23CF-44E3-9099-C40C66FF867C}">
                  <a14:compatExt spid="_x0000_s15005"/>
                </a:ext>
                <a:ext uri="{FF2B5EF4-FFF2-40B4-BE49-F238E27FC236}">
                  <a16:creationId xmlns:a16="http://schemas.microsoft.com/office/drawing/2014/main" id="{00000000-0008-0000-0400-00009D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06" name="Button 1694" hidden="1">
              <a:extLst>
                <a:ext uri="{63B3BB69-23CF-44E3-9099-C40C66FF867C}">
                  <a14:compatExt spid="_x0000_s15006"/>
                </a:ext>
                <a:ext uri="{FF2B5EF4-FFF2-40B4-BE49-F238E27FC236}">
                  <a16:creationId xmlns:a16="http://schemas.microsoft.com/office/drawing/2014/main" id="{00000000-0008-0000-0400-00009E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07" name="Button 1695" hidden="1">
              <a:extLst>
                <a:ext uri="{63B3BB69-23CF-44E3-9099-C40C66FF867C}">
                  <a14:compatExt spid="_x0000_s15007"/>
                </a:ext>
                <a:ext uri="{FF2B5EF4-FFF2-40B4-BE49-F238E27FC236}">
                  <a16:creationId xmlns:a16="http://schemas.microsoft.com/office/drawing/2014/main" id="{00000000-0008-0000-0400-00009F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08" name="Button 1696" hidden="1">
              <a:extLst>
                <a:ext uri="{63B3BB69-23CF-44E3-9099-C40C66FF867C}">
                  <a14:compatExt spid="_x0000_s15008"/>
                </a:ext>
                <a:ext uri="{FF2B5EF4-FFF2-40B4-BE49-F238E27FC236}">
                  <a16:creationId xmlns:a16="http://schemas.microsoft.com/office/drawing/2014/main" id="{00000000-0008-0000-0400-0000A0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09" name="Button 1697" hidden="1">
              <a:extLst>
                <a:ext uri="{63B3BB69-23CF-44E3-9099-C40C66FF867C}">
                  <a14:compatExt spid="_x0000_s15009"/>
                </a:ext>
                <a:ext uri="{FF2B5EF4-FFF2-40B4-BE49-F238E27FC236}">
                  <a16:creationId xmlns:a16="http://schemas.microsoft.com/office/drawing/2014/main" id="{00000000-0008-0000-0400-0000A1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10" name="Button 1698" hidden="1">
              <a:extLst>
                <a:ext uri="{63B3BB69-23CF-44E3-9099-C40C66FF867C}">
                  <a14:compatExt spid="_x0000_s15010"/>
                </a:ext>
                <a:ext uri="{FF2B5EF4-FFF2-40B4-BE49-F238E27FC236}">
                  <a16:creationId xmlns:a16="http://schemas.microsoft.com/office/drawing/2014/main" id="{00000000-0008-0000-0400-0000A2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11" name="Button 1699" hidden="1">
              <a:extLst>
                <a:ext uri="{63B3BB69-23CF-44E3-9099-C40C66FF867C}">
                  <a14:compatExt spid="_x0000_s15011"/>
                </a:ext>
                <a:ext uri="{FF2B5EF4-FFF2-40B4-BE49-F238E27FC236}">
                  <a16:creationId xmlns:a16="http://schemas.microsoft.com/office/drawing/2014/main" id="{00000000-0008-0000-0400-0000A3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12" name="Button 1700" hidden="1">
              <a:extLst>
                <a:ext uri="{63B3BB69-23CF-44E3-9099-C40C66FF867C}">
                  <a14:compatExt spid="_x0000_s15012"/>
                </a:ext>
                <a:ext uri="{FF2B5EF4-FFF2-40B4-BE49-F238E27FC236}">
                  <a16:creationId xmlns:a16="http://schemas.microsoft.com/office/drawing/2014/main" id="{00000000-0008-0000-0400-0000A4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13" name="Button 1701" hidden="1">
              <a:extLst>
                <a:ext uri="{63B3BB69-23CF-44E3-9099-C40C66FF867C}">
                  <a14:compatExt spid="_x0000_s15013"/>
                </a:ext>
                <a:ext uri="{FF2B5EF4-FFF2-40B4-BE49-F238E27FC236}">
                  <a16:creationId xmlns:a16="http://schemas.microsoft.com/office/drawing/2014/main" id="{00000000-0008-0000-0400-0000A5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14" name="Button 1702" hidden="1">
              <a:extLst>
                <a:ext uri="{63B3BB69-23CF-44E3-9099-C40C66FF867C}">
                  <a14:compatExt spid="_x0000_s15014"/>
                </a:ext>
                <a:ext uri="{FF2B5EF4-FFF2-40B4-BE49-F238E27FC236}">
                  <a16:creationId xmlns:a16="http://schemas.microsoft.com/office/drawing/2014/main" id="{00000000-0008-0000-0400-0000A6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15" name="Button 1703" hidden="1">
              <a:extLst>
                <a:ext uri="{63B3BB69-23CF-44E3-9099-C40C66FF867C}">
                  <a14:compatExt spid="_x0000_s15015"/>
                </a:ext>
                <a:ext uri="{FF2B5EF4-FFF2-40B4-BE49-F238E27FC236}">
                  <a16:creationId xmlns:a16="http://schemas.microsoft.com/office/drawing/2014/main" id="{00000000-0008-0000-0400-0000A7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16" name="Button 1704" hidden="1">
              <a:extLst>
                <a:ext uri="{63B3BB69-23CF-44E3-9099-C40C66FF867C}">
                  <a14:compatExt spid="_x0000_s15016"/>
                </a:ext>
                <a:ext uri="{FF2B5EF4-FFF2-40B4-BE49-F238E27FC236}">
                  <a16:creationId xmlns:a16="http://schemas.microsoft.com/office/drawing/2014/main" id="{00000000-0008-0000-0400-0000A8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17" name="Button 1705" hidden="1">
              <a:extLst>
                <a:ext uri="{63B3BB69-23CF-44E3-9099-C40C66FF867C}">
                  <a14:compatExt spid="_x0000_s15017"/>
                </a:ext>
                <a:ext uri="{FF2B5EF4-FFF2-40B4-BE49-F238E27FC236}">
                  <a16:creationId xmlns:a16="http://schemas.microsoft.com/office/drawing/2014/main" id="{00000000-0008-0000-0400-0000A9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18" name="Button 1706" hidden="1">
              <a:extLst>
                <a:ext uri="{63B3BB69-23CF-44E3-9099-C40C66FF867C}">
                  <a14:compatExt spid="_x0000_s15018"/>
                </a:ext>
                <a:ext uri="{FF2B5EF4-FFF2-40B4-BE49-F238E27FC236}">
                  <a16:creationId xmlns:a16="http://schemas.microsoft.com/office/drawing/2014/main" id="{00000000-0008-0000-0400-0000AA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19" name="Button 1707" hidden="1">
              <a:extLst>
                <a:ext uri="{63B3BB69-23CF-44E3-9099-C40C66FF867C}">
                  <a14:compatExt spid="_x0000_s15019"/>
                </a:ext>
                <a:ext uri="{FF2B5EF4-FFF2-40B4-BE49-F238E27FC236}">
                  <a16:creationId xmlns:a16="http://schemas.microsoft.com/office/drawing/2014/main" id="{00000000-0008-0000-0400-0000AB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20" name="Button 1708" hidden="1">
              <a:extLst>
                <a:ext uri="{63B3BB69-23CF-44E3-9099-C40C66FF867C}">
                  <a14:compatExt spid="_x0000_s15020"/>
                </a:ext>
                <a:ext uri="{FF2B5EF4-FFF2-40B4-BE49-F238E27FC236}">
                  <a16:creationId xmlns:a16="http://schemas.microsoft.com/office/drawing/2014/main" id="{00000000-0008-0000-0400-0000AC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21" name="Button 1709" hidden="1">
              <a:extLst>
                <a:ext uri="{63B3BB69-23CF-44E3-9099-C40C66FF867C}">
                  <a14:compatExt spid="_x0000_s15021"/>
                </a:ext>
                <a:ext uri="{FF2B5EF4-FFF2-40B4-BE49-F238E27FC236}">
                  <a16:creationId xmlns:a16="http://schemas.microsoft.com/office/drawing/2014/main" id="{00000000-0008-0000-0400-0000AD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22" name="Button 1710" hidden="1">
              <a:extLst>
                <a:ext uri="{63B3BB69-23CF-44E3-9099-C40C66FF867C}">
                  <a14:compatExt spid="_x0000_s15022"/>
                </a:ext>
                <a:ext uri="{FF2B5EF4-FFF2-40B4-BE49-F238E27FC236}">
                  <a16:creationId xmlns:a16="http://schemas.microsoft.com/office/drawing/2014/main" id="{00000000-0008-0000-0400-0000AE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23" name="Button 1711" hidden="1">
              <a:extLst>
                <a:ext uri="{63B3BB69-23CF-44E3-9099-C40C66FF867C}">
                  <a14:compatExt spid="_x0000_s15023"/>
                </a:ext>
                <a:ext uri="{FF2B5EF4-FFF2-40B4-BE49-F238E27FC236}">
                  <a16:creationId xmlns:a16="http://schemas.microsoft.com/office/drawing/2014/main" id="{00000000-0008-0000-0400-0000AF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24" name="Button 1712" hidden="1">
              <a:extLst>
                <a:ext uri="{63B3BB69-23CF-44E3-9099-C40C66FF867C}">
                  <a14:compatExt spid="_x0000_s15024"/>
                </a:ext>
                <a:ext uri="{FF2B5EF4-FFF2-40B4-BE49-F238E27FC236}">
                  <a16:creationId xmlns:a16="http://schemas.microsoft.com/office/drawing/2014/main" id="{00000000-0008-0000-0400-0000B0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25" name="Button 1713" hidden="1">
              <a:extLst>
                <a:ext uri="{63B3BB69-23CF-44E3-9099-C40C66FF867C}">
                  <a14:compatExt spid="_x0000_s15025"/>
                </a:ext>
                <a:ext uri="{FF2B5EF4-FFF2-40B4-BE49-F238E27FC236}">
                  <a16:creationId xmlns:a16="http://schemas.microsoft.com/office/drawing/2014/main" id="{00000000-0008-0000-0400-0000B1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26" name="Button 1714" hidden="1">
              <a:extLst>
                <a:ext uri="{63B3BB69-23CF-44E3-9099-C40C66FF867C}">
                  <a14:compatExt spid="_x0000_s15026"/>
                </a:ext>
                <a:ext uri="{FF2B5EF4-FFF2-40B4-BE49-F238E27FC236}">
                  <a16:creationId xmlns:a16="http://schemas.microsoft.com/office/drawing/2014/main" id="{00000000-0008-0000-0400-0000B2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27" name="Button 1715" hidden="1">
              <a:extLst>
                <a:ext uri="{63B3BB69-23CF-44E3-9099-C40C66FF867C}">
                  <a14:compatExt spid="_x0000_s15027"/>
                </a:ext>
                <a:ext uri="{FF2B5EF4-FFF2-40B4-BE49-F238E27FC236}">
                  <a16:creationId xmlns:a16="http://schemas.microsoft.com/office/drawing/2014/main" id="{00000000-0008-0000-0400-0000B3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28" name="Button 1716" hidden="1">
              <a:extLst>
                <a:ext uri="{63B3BB69-23CF-44E3-9099-C40C66FF867C}">
                  <a14:compatExt spid="_x0000_s15028"/>
                </a:ext>
                <a:ext uri="{FF2B5EF4-FFF2-40B4-BE49-F238E27FC236}">
                  <a16:creationId xmlns:a16="http://schemas.microsoft.com/office/drawing/2014/main" id="{00000000-0008-0000-0400-0000B4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29" name="Button 1717" hidden="1">
              <a:extLst>
                <a:ext uri="{63B3BB69-23CF-44E3-9099-C40C66FF867C}">
                  <a14:compatExt spid="_x0000_s15029"/>
                </a:ext>
                <a:ext uri="{FF2B5EF4-FFF2-40B4-BE49-F238E27FC236}">
                  <a16:creationId xmlns:a16="http://schemas.microsoft.com/office/drawing/2014/main" id="{00000000-0008-0000-0400-0000B5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30" name="Button 1718" hidden="1">
              <a:extLst>
                <a:ext uri="{63B3BB69-23CF-44E3-9099-C40C66FF867C}">
                  <a14:compatExt spid="_x0000_s15030"/>
                </a:ext>
                <a:ext uri="{FF2B5EF4-FFF2-40B4-BE49-F238E27FC236}">
                  <a16:creationId xmlns:a16="http://schemas.microsoft.com/office/drawing/2014/main" id="{00000000-0008-0000-0400-0000B6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31" name="Button 1719" hidden="1">
              <a:extLst>
                <a:ext uri="{63B3BB69-23CF-44E3-9099-C40C66FF867C}">
                  <a14:compatExt spid="_x0000_s15031"/>
                </a:ext>
                <a:ext uri="{FF2B5EF4-FFF2-40B4-BE49-F238E27FC236}">
                  <a16:creationId xmlns:a16="http://schemas.microsoft.com/office/drawing/2014/main" id="{00000000-0008-0000-0400-0000B7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32" name="Button 1720" hidden="1">
              <a:extLst>
                <a:ext uri="{63B3BB69-23CF-44E3-9099-C40C66FF867C}">
                  <a14:compatExt spid="_x0000_s15032"/>
                </a:ext>
                <a:ext uri="{FF2B5EF4-FFF2-40B4-BE49-F238E27FC236}">
                  <a16:creationId xmlns:a16="http://schemas.microsoft.com/office/drawing/2014/main" id="{00000000-0008-0000-0400-0000B8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33" name="Button 1721" hidden="1">
              <a:extLst>
                <a:ext uri="{63B3BB69-23CF-44E3-9099-C40C66FF867C}">
                  <a14:compatExt spid="_x0000_s15033"/>
                </a:ext>
                <a:ext uri="{FF2B5EF4-FFF2-40B4-BE49-F238E27FC236}">
                  <a16:creationId xmlns:a16="http://schemas.microsoft.com/office/drawing/2014/main" id="{00000000-0008-0000-0400-0000B9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34" name="Button 1722" hidden="1">
              <a:extLst>
                <a:ext uri="{63B3BB69-23CF-44E3-9099-C40C66FF867C}">
                  <a14:compatExt spid="_x0000_s15034"/>
                </a:ext>
                <a:ext uri="{FF2B5EF4-FFF2-40B4-BE49-F238E27FC236}">
                  <a16:creationId xmlns:a16="http://schemas.microsoft.com/office/drawing/2014/main" id="{00000000-0008-0000-0400-0000BA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35" name="Button 1723" hidden="1">
              <a:extLst>
                <a:ext uri="{63B3BB69-23CF-44E3-9099-C40C66FF867C}">
                  <a14:compatExt spid="_x0000_s15035"/>
                </a:ext>
                <a:ext uri="{FF2B5EF4-FFF2-40B4-BE49-F238E27FC236}">
                  <a16:creationId xmlns:a16="http://schemas.microsoft.com/office/drawing/2014/main" id="{00000000-0008-0000-0400-0000BB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36" name="Button 1724" hidden="1">
              <a:extLst>
                <a:ext uri="{63B3BB69-23CF-44E3-9099-C40C66FF867C}">
                  <a14:compatExt spid="_x0000_s15036"/>
                </a:ext>
                <a:ext uri="{FF2B5EF4-FFF2-40B4-BE49-F238E27FC236}">
                  <a16:creationId xmlns:a16="http://schemas.microsoft.com/office/drawing/2014/main" id="{00000000-0008-0000-0400-0000BC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37" name="Button 1725" hidden="1">
              <a:extLst>
                <a:ext uri="{63B3BB69-23CF-44E3-9099-C40C66FF867C}">
                  <a14:compatExt spid="_x0000_s15037"/>
                </a:ext>
                <a:ext uri="{FF2B5EF4-FFF2-40B4-BE49-F238E27FC236}">
                  <a16:creationId xmlns:a16="http://schemas.microsoft.com/office/drawing/2014/main" id="{00000000-0008-0000-0400-0000BD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38" name="Button 1726" hidden="1">
              <a:extLst>
                <a:ext uri="{63B3BB69-23CF-44E3-9099-C40C66FF867C}">
                  <a14:compatExt spid="_x0000_s15038"/>
                </a:ext>
                <a:ext uri="{FF2B5EF4-FFF2-40B4-BE49-F238E27FC236}">
                  <a16:creationId xmlns:a16="http://schemas.microsoft.com/office/drawing/2014/main" id="{00000000-0008-0000-0400-0000BE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39" name="Button 1727" hidden="1">
              <a:extLst>
                <a:ext uri="{63B3BB69-23CF-44E3-9099-C40C66FF867C}">
                  <a14:compatExt spid="_x0000_s15039"/>
                </a:ext>
                <a:ext uri="{FF2B5EF4-FFF2-40B4-BE49-F238E27FC236}">
                  <a16:creationId xmlns:a16="http://schemas.microsoft.com/office/drawing/2014/main" id="{00000000-0008-0000-0400-0000BF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40" name="Button 1728" hidden="1">
              <a:extLst>
                <a:ext uri="{63B3BB69-23CF-44E3-9099-C40C66FF867C}">
                  <a14:compatExt spid="_x0000_s15040"/>
                </a:ext>
                <a:ext uri="{FF2B5EF4-FFF2-40B4-BE49-F238E27FC236}">
                  <a16:creationId xmlns:a16="http://schemas.microsoft.com/office/drawing/2014/main" id="{00000000-0008-0000-0400-0000C0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41" name="Button 1729" hidden="1">
              <a:extLst>
                <a:ext uri="{63B3BB69-23CF-44E3-9099-C40C66FF867C}">
                  <a14:compatExt spid="_x0000_s15041"/>
                </a:ext>
                <a:ext uri="{FF2B5EF4-FFF2-40B4-BE49-F238E27FC236}">
                  <a16:creationId xmlns:a16="http://schemas.microsoft.com/office/drawing/2014/main" id="{00000000-0008-0000-0400-0000C1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42" name="Button 1730" hidden="1">
              <a:extLst>
                <a:ext uri="{63B3BB69-23CF-44E3-9099-C40C66FF867C}">
                  <a14:compatExt spid="_x0000_s15042"/>
                </a:ext>
                <a:ext uri="{FF2B5EF4-FFF2-40B4-BE49-F238E27FC236}">
                  <a16:creationId xmlns:a16="http://schemas.microsoft.com/office/drawing/2014/main" id="{00000000-0008-0000-0400-0000C2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43" name="Button 1731" hidden="1">
              <a:extLst>
                <a:ext uri="{63B3BB69-23CF-44E3-9099-C40C66FF867C}">
                  <a14:compatExt spid="_x0000_s15043"/>
                </a:ext>
                <a:ext uri="{FF2B5EF4-FFF2-40B4-BE49-F238E27FC236}">
                  <a16:creationId xmlns:a16="http://schemas.microsoft.com/office/drawing/2014/main" id="{00000000-0008-0000-0400-0000C3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44" name="Button 1732" hidden="1">
              <a:extLst>
                <a:ext uri="{63B3BB69-23CF-44E3-9099-C40C66FF867C}">
                  <a14:compatExt spid="_x0000_s15044"/>
                </a:ext>
                <a:ext uri="{FF2B5EF4-FFF2-40B4-BE49-F238E27FC236}">
                  <a16:creationId xmlns:a16="http://schemas.microsoft.com/office/drawing/2014/main" id="{00000000-0008-0000-0400-0000C4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45" name="Button 1733" hidden="1">
              <a:extLst>
                <a:ext uri="{63B3BB69-23CF-44E3-9099-C40C66FF867C}">
                  <a14:compatExt spid="_x0000_s15045"/>
                </a:ext>
                <a:ext uri="{FF2B5EF4-FFF2-40B4-BE49-F238E27FC236}">
                  <a16:creationId xmlns:a16="http://schemas.microsoft.com/office/drawing/2014/main" id="{00000000-0008-0000-0400-0000C5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46" name="Button 1734" hidden="1">
              <a:extLst>
                <a:ext uri="{63B3BB69-23CF-44E3-9099-C40C66FF867C}">
                  <a14:compatExt spid="_x0000_s15046"/>
                </a:ext>
                <a:ext uri="{FF2B5EF4-FFF2-40B4-BE49-F238E27FC236}">
                  <a16:creationId xmlns:a16="http://schemas.microsoft.com/office/drawing/2014/main" id="{00000000-0008-0000-0400-0000C6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47" name="Button 1735" hidden="1">
              <a:extLst>
                <a:ext uri="{63B3BB69-23CF-44E3-9099-C40C66FF867C}">
                  <a14:compatExt spid="_x0000_s15047"/>
                </a:ext>
                <a:ext uri="{FF2B5EF4-FFF2-40B4-BE49-F238E27FC236}">
                  <a16:creationId xmlns:a16="http://schemas.microsoft.com/office/drawing/2014/main" id="{00000000-0008-0000-0400-0000C7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48" name="Button 1736" hidden="1">
              <a:extLst>
                <a:ext uri="{63B3BB69-23CF-44E3-9099-C40C66FF867C}">
                  <a14:compatExt spid="_x0000_s15048"/>
                </a:ext>
                <a:ext uri="{FF2B5EF4-FFF2-40B4-BE49-F238E27FC236}">
                  <a16:creationId xmlns:a16="http://schemas.microsoft.com/office/drawing/2014/main" id="{00000000-0008-0000-0400-0000C8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49" name="Button 1737" hidden="1">
              <a:extLst>
                <a:ext uri="{63B3BB69-23CF-44E3-9099-C40C66FF867C}">
                  <a14:compatExt spid="_x0000_s15049"/>
                </a:ext>
                <a:ext uri="{FF2B5EF4-FFF2-40B4-BE49-F238E27FC236}">
                  <a16:creationId xmlns:a16="http://schemas.microsoft.com/office/drawing/2014/main" id="{00000000-0008-0000-0400-0000C9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50" name="Button 1738" hidden="1">
              <a:extLst>
                <a:ext uri="{63B3BB69-23CF-44E3-9099-C40C66FF867C}">
                  <a14:compatExt spid="_x0000_s15050"/>
                </a:ext>
                <a:ext uri="{FF2B5EF4-FFF2-40B4-BE49-F238E27FC236}">
                  <a16:creationId xmlns:a16="http://schemas.microsoft.com/office/drawing/2014/main" id="{00000000-0008-0000-0400-0000CA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51" name="Button 1739" hidden="1">
              <a:extLst>
                <a:ext uri="{63B3BB69-23CF-44E3-9099-C40C66FF867C}">
                  <a14:compatExt spid="_x0000_s15051"/>
                </a:ext>
                <a:ext uri="{FF2B5EF4-FFF2-40B4-BE49-F238E27FC236}">
                  <a16:creationId xmlns:a16="http://schemas.microsoft.com/office/drawing/2014/main" id="{00000000-0008-0000-0400-0000CB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52" name="Button 1740" hidden="1">
              <a:extLst>
                <a:ext uri="{63B3BB69-23CF-44E3-9099-C40C66FF867C}">
                  <a14:compatExt spid="_x0000_s15052"/>
                </a:ext>
                <a:ext uri="{FF2B5EF4-FFF2-40B4-BE49-F238E27FC236}">
                  <a16:creationId xmlns:a16="http://schemas.microsoft.com/office/drawing/2014/main" id="{00000000-0008-0000-0400-0000CC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53" name="Button 1741" hidden="1">
              <a:extLst>
                <a:ext uri="{63B3BB69-23CF-44E3-9099-C40C66FF867C}">
                  <a14:compatExt spid="_x0000_s15053"/>
                </a:ext>
                <a:ext uri="{FF2B5EF4-FFF2-40B4-BE49-F238E27FC236}">
                  <a16:creationId xmlns:a16="http://schemas.microsoft.com/office/drawing/2014/main" id="{00000000-0008-0000-0400-0000CD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54" name="Button 1742" hidden="1">
              <a:extLst>
                <a:ext uri="{63B3BB69-23CF-44E3-9099-C40C66FF867C}">
                  <a14:compatExt spid="_x0000_s15054"/>
                </a:ext>
                <a:ext uri="{FF2B5EF4-FFF2-40B4-BE49-F238E27FC236}">
                  <a16:creationId xmlns:a16="http://schemas.microsoft.com/office/drawing/2014/main" id="{00000000-0008-0000-0400-0000CE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55" name="Button 1743" hidden="1">
              <a:extLst>
                <a:ext uri="{63B3BB69-23CF-44E3-9099-C40C66FF867C}">
                  <a14:compatExt spid="_x0000_s15055"/>
                </a:ext>
                <a:ext uri="{FF2B5EF4-FFF2-40B4-BE49-F238E27FC236}">
                  <a16:creationId xmlns:a16="http://schemas.microsoft.com/office/drawing/2014/main" id="{00000000-0008-0000-0400-0000CF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56" name="Button 1744" hidden="1">
              <a:extLst>
                <a:ext uri="{63B3BB69-23CF-44E3-9099-C40C66FF867C}">
                  <a14:compatExt spid="_x0000_s15056"/>
                </a:ext>
                <a:ext uri="{FF2B5EF4-FFF2-40B4-BE49-F238E27FC236}">
                  <a16:creationId xmlns:a16="http://schemas.microsoft.com/office/drawing/2014/main" id="{00000000-0008-0000-0400-0000D0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57" name="Button 1745" hidden="1">
              <a:extLst>
                <a:ext uri="{63B3BB69-23CF-44E3-9099-C40C66FF867C}">
                  <a14:compatExt spid="_x0000_s15057"/>
                </a:ext>
                <a:ext uri="{FF2B5EF4-FFF2-40B4-BE49-F238E27FC236}">
                  <a16:creationId xmlns:a16="http://schemas.microsoft.com/office/drawing/2014/main" id="{00000000-0008-0000-0400-0000D1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58" name="Button 1746" hidden="1">
              <a:extLst>
                <a:ext uri="{63B3BB69-23CF-44E3-9099-C40C66FF867C}">
                  <a14:compatExt spid="_x0000_s15058"/>
                </a:ext>
                <a:ext uri="{FF2B5EF4-FFF2-40B4-BE49-F238E27FC236}">
                  <a16:creationId xmlns:a16="http://schemas.microsoft.com/office/drawing/2014/main" id="{00000000-0008-0000-0400-0000D2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59" name="Button 1747" hidden="1">
              <a:extLst>
                <a:ext uri="{63B3BB69-23CF-44E3-9099-C40C66FF867C}">
                  <a14:compatExt spid="_x0000_s15059"/>
                </a:ext>
                <a:ext uri="{FF2B5EF4-FFF2-40B4-BE49-F238E27FC236}">
                  <a16:creationId xmlns:a16="http://schemas.microsoft.com/office/drawing/2014/main" id="{00000000-0008-0000-0400-0000D3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60" name="Button 1748" hidden="1">
              <a:extLst>
                <a:ext uri="{63B3BB69-23CF-44E3-9099-C40C66FF867C}">
                  <a14:compatExt spid="_x0000_s15060"/>
                </a:ext>
                <a:ext uri="{FF2B5EF4-FFF2-40B4-BE49-F238E27FC236}">
                  <a16:creationId xmlns:a16="http://schemas.microsoft.com/office/drawing/2014/main" id="{00000000-0008-0000-0400-0000D4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61" name="Button 1749" hidden="1">
              <a:extLst>
                <a:ext uri="{63B3BB69-23CF-44E3-9099-C40C66FF867C}">
                  <a14:compatExt spid="_x0000_s15061"/>
                </a:ext>
                <a:ext uri="{FF2B5EF4-FFF2-40B4-BE49-F238E27FC236}">
                  <a16:creationId xmlns:a16="http://schemas.microsoft.com/office/drawing/2014/main" id="{00000000-0008-0000-0400-0000D5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62" name="Button 1750" hidden="1">
              <a:extLst>
                <a:ext uri="{63B3BB69-23CF-44E3-9099-C40C66FF867C}">
                  <a14:compatExt spid="_x0000_s15062"/>
                </a:ext>
                <a:ext uri="{FF2B5EF4-FFF2-40B4-BE49-F238E27FC236}">
                  <a16:creationId xmlns:a16="http://schemas.microsoft.com/office/drawing/2014/main" id="{00000000-0008-0000-0400-0000D6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63" name="Button 1751" hidden="1">
              <a:extLst>
                <a:ext uri="{63B3BB69-23CF-44E3-9099-C40C66FF867C}">
                  <a14:compatExt spid="_x0000_s15063"/>
                </a:ext>
                <a:ext uri="{FF2B5EF4-FFF2-40B4-BE49-F238E27FC236}">
                  <a16:creationId xmlns:a16="http://schemas.microsoft.com/office/drawing/2014/main" id="{00000000-0008-0000-0400-0000D7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64" name="Button 1752" hidden="1">
              <a:extLst>
                <a:ext uri="{63B3BB69-23CF-44E3-9099-C40C66FF867C}">
                  <a14:compatExt spid="_x0000_s15064"/>
                </a:ext>
                <a:ext uri="{FF2B5EF4-FFF2-40B4-BE49-F238E27FC236}">
                  <a16:creationId xmlns:a16="http://schemas.microsoft.com/office/drawing/2014/main" id="{00000000-0008-0000-0400-0000D8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65" name="Button 1753" hidden="1">
              <a:extLst>
                <a:ext uri="{63B3BB69-23CF-44E3-9099-C40C66FF867C}">
                  <a14:compatExt spid="_x0000_s15065"/>
                </a:ext>
                <a:ext uri="{FF2B5EF4-FFF2-40B4-BE49-F238E27FC236}">
                  <a16:creationId xmlns:a16="http://schemas.microsoft.com/office/drawing/2014/main" id="{00000000-0008-0000-0400-0000D9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66" name="Button 1754" hidden="1">
              <a:extLst>
                <a:ext uri="{63B3BB69-23CF-44E3-9099-C40C66FF867C}">
                  <a14:compatExt spid="_x0000_s15066"/>
                </a:ext>
                <a:ext uri="{FF2B5EF4-FFF2-40B4-BE49-F238E27FC236}">
                  <a16:creationId xmlns:a16="http://schemas.microsoft.com/office/drawing/2014/main" id="{00000000-0008-0000-0400-0000DA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67" name="Button 1755" hidden="1">
              <a:extLst>
                <a:ext uri="{63B3BB69-23CF-44E3-9099-C40C66FF867C}">
                  <a14:compatExt spid="_x0000_s15067"/>
                </a:ext>
                <a:ext uri="{FF2B5EF4-FFF2-40B4-BE49-F238E27FC236}">
                  <a16:creationId xmlns:a16="http://schemas.microsoft.com/office/drawing/2014/main" id="{00000000-0008-0000-0400-0000DB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68" name="Button 1756" hidden="1">
              <a:extLst>
                <a:ext uri="{63B3BB69-23CF-44E3-9099-C40C66FF867C}">
                  <a14:compatExt spid="_x0000_s15068"/>
                </a:ext>
                <a:ext uri="{FF2B5EF4-FFF2-40B4-BE49-F238E27FC236}">
                  <a16:creationId xmlns:a16="http://schemas.microsoft.com/office/drawing/2014/main" id="{00000000-0008-0000-0400-0000DC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69" name="Button 1757" hidden="1">
              <a:extLst>
                <a:ext uri="{63B3BB69-23CF-44E3-9099-C40C66FF867C}">
                  <a14:compatExt spid="_x0000_s15069"/>
                </a:ext>
                <a:ext uri="{FF2B5EF4-FFF2-40B4-BE49-F238E27FC236}">
                  <a16:creationId xmlns:a16="http://schemas.microsoft.com/office/drawing/2014/main" id="{00000000-0008-0000-0400-0000DD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70" name="Button 1758" hidden="1">
              <a:extLst>
                <a:ext uri="{63B3BB69-23CF-44E3-9099-C40C66FF867C}">
                  <a14:compatExt spid="_x0000_s15070"/>
                </a:ext>
                <a:ext uri="{FF2B5EF4-FFF2-40B4-BE49-F238E27FC236}">
                  <a16:creationId xmlns:a16="http://schemas.microsoft.com/office/drawing/2014/main" id="{00000000-0008-0000-0400-0000DE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71" name="Button 1759" hidden="1">
              <a:extLst>
                <a:ext uri="{63B3BB69-23CF-44E3-9099-C40C66FF867C}">
                  <a14:compatExt spid="_x0000_s15071"/>
                </a:ext>
                <a:ext uri="{FF2B5EF4-FFF2-40B4-BE49-F238E27FC236}">
                  <a16:creationId xmlns:a16="http://schemas.microsoft.com/office/drawing/2014/main" id="{00000000-0008-0000-0400-0000DF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72" name="Button 1760" hidden="1">
              <a:extLst>
                <a:ext uri="{63B3BB69-23CF-44E3-9099-C40C66FF867C}">
                  <a14:compatExt spid="_x0000_s15072"/>
                </a:ext>
                <a:ext uri="{FF2B5EF4-FFF2-40B4-BE49-F238E27FC236}">
                  <a16:creationId xmlns:a16="http://schemas.microsoft.com/office/drawing/2014/main" id="{00000000-0008-0000-0400-0000E0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73" name="Button 1761" hidden="1">
              <a:extLst>
                <a:ext uri="{63B3BB69-23CF-44E3-9099-C40C66FF867C}">
                  <a14:compatExt spid="_x0000_s15073"/>
                </a:ext>
                <a:ext uri="{FF2B5EF4-FFF2-40B4-BE49-F238E27FC236}">
                  <a16:creationId xmlns:a16="http://schemas.microsoft.com/office/drawing/2014/main" id="{00000000-0008-0000-0400-0000E1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74" name="Button 1762" hidden="1">
              <a:extLst>
                <a:ext uri="{63B3BB69-23CF-44E3-9099-C40C66FF867C}">
                  <a14:compatExt spid="_x0000_s15074"/>
                </a:ext>
                <a:ext uri="{FF2B5EF4-FFF2-40B4-BE49-F238E27FC236}">
                  <a16:creationId xmlns:a16="http://schemas.microsoft.com/office/drawing/2014/main" id="{00000000-0008-0000-0400-0000E2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75" name="Button 1763" hidden="1">
              <a:extLst>
                <a:ext uri="{63B3BB69-23CF-44E3-9099-C40C66FF867C}">
                  <a14:compatExt spid="_x0000_s15075"/>
                </a:ext>
                <a:ext uri="{FF2B5EF4-FFF2-40B4-BE49-F238E27FC236}">
                  <a16:creationId xmlns:a16="http://schemas.microsoft.com/office/drawing/2014/main" id="{00000000-0008-0000-0400-0000E3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76" name="Button 1764" hidden="1">
              <a:extLst>
                <a:ext uri="{63B3BB69-23CF-44E3-9099-C40C66FF867C}">
                  <a14:compatExt spid="_x0000_s15076"/>
                </a:ext>
                <a:ext uri="{FF2B5EF4-FFF2-40B4-BE49-F238E27FC236}">
                  <a16:creationId xmlns:a16="http://schemas.microsoft.com/office/drawing/2014/main" id="{00000000-0008-0000-0400-0000E4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77" name="Button 1765" hidden="1">
              <a:extLst>
                <a:ext uri="{63B3BB69-23CF-44E3-9099-C40C66FF867C}">
                  <a14:compatExt spid="_x0000_s15077"/>
                </a:ext>
                <a:ext uri="{FF2B5EF4-FFF2-40B4-BE49-F238E27FC236}">
                  <a16:creationId xmlns:a16="http://schemas.microsoft.com/office/drawing/2014/main" id="{00000000-0008-0000-0400-0000E5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78" name="Button 1766" hidden="1">
              <a:extLst>
                <a:ext uri="{63B3BB69-23CF-44E3-9099-C40C66FF867C}">
                  <a14:compatExt spid="_x0000_s15078"/>
                </a:ext>
                <a:ext uri="{FF2B5EF4-FFF2-40B4-BE49-F238E27FC236}">
                  <a16:creationId xmlns:a16="http://schemas.microsoft.com/office/drawing/2014/main" id="{00000000-0008-0000-0400-0000E6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79" name="Button 1767" hidden="1">
              <a:extLst>
                <a:ext uri="{63B3BB69-23CF-44E3-9099-C40C66FF867C}">
                  <a14:compatExt spid="_x0000_s15079"/>
                </a:ext>
                <a:ext uri="{FF2B5EF4-FFF2-40B4-BE49-F238E27FC236}">
                  <a16:creationId xmlns:a16="http://schemas.microsoft.com/office/drawing/2014/main" id="{00000000-0008-0000-0400-0000E7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80" name="Button 1768" hidden="1">
              <a:extLst>
                <a:ext uri="{63B3BB69-23CF-44E3-9099-C40C66FF867C}">
                  <a14:compatExt spid="_x0000_s15080"/>
                </a:ext>
                <a:ext uri="{FF2B5EF4-FFF2-40B4-BE49-F238E27FC236}">
                  <a16:creationId xmlns:a16="http://schemas.microsoft.com/office/drawing/2014/main" id="{00000000-0008-0000-0400-0000E8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81" name="Button 1769" hidden="1">
              <a:extLst>
                <a:ext uri="{63B3BB69-23CF-44E3-9099-C40C66FF867C}">
                  <a14:compatExt spid="_x0000_s15081"/>
                </a:ext>
                <a:ext uri="{FF2B5EF4-FFF2-40B4-BE49-F238E27FC236}">
                  <a16:creationId xmlns:a16="http://schemas.microsoft.com/office/drawing/2014/main" id="{00000000-0008-0000-0400-0000E9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82" name="Button 1770" hidden="1">
              <a:extLst>
                <a:ext uri="{63B3BB69-23CF-44E3-9099-C40C66FF867C}">
                  <a14:compatExt spid="_x0000_s15082"/>
                </a:ext>
                <a:ext uri="{FF2B5EF4-FFF2-40B4-BE49-F238E27FC236}">
                  <a16:creationId xmlns:a16="http://schemas.microsoft.com/office/drawing/2014/main" id="{00000000-0008-0000-0400-0000EA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83" name="Button 1771" hidden="1">
              <a:extLst>
                <a:ext uri="{63B3BB69-23CF-44E3-9099-C40C66FF867C}">
                  <a14:compatExt spid="_x0000_s15083"/>
                </a:ext>
                <a:ext uri="{FF2B5EF4-FFF2-40B4-BE49-F238E27FC236}">
                  <a16:creationId xmlns:a16="http://schemas.microsoft.com/office/drawing/2014/main" id="{00000000-0008-0000-0400-0000EB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84" name="Button 1772" hidden="1">
              <a:extLst>
                <a:ext uri="{63B3BB69-23CF-44E3-9099-C40C66FF867C}">
                  <a14:compatExt spid="_x0000_s15084"/>
                </a:ext>
                <a:ext uri="{FF2B5EF4-FFF2-40B4-BE49-F238E27FC236}">
                  <a16:creationId xmlns:a16="http://schemas.microsoft.com/office/drawing/2014/main" id="{00000000-0008-0000-0400-0000EC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85" name="Button 1773" hidden="1">
              <a:extLst>
                <a:ext uri="{63B3BB69-23CF-44E3-9099-C40C66FF867C}">
                  <a14:compatExt spid="_x0000_s15085"/>
                </a:ext>
                <a:ext uri="{FF2B5EF4-FFF2-40B4-BE49-F238E27FC236}">
                  <a16:creationId xmlns:a16="http://schemas.microsoft.com/office/drawing/2014/main" id="{00000000-0008-0000-0400-0000ED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86" name="Button 1774" hidden="1">
              <a:extLst>
                <a:ext uri="{63B3BB69-23CF-44E3-9099-C40C66FF867C}">
                  <a14:compatExt spid="_x0000_s15086"/>
                </a:ext>
                <a:ext uri="{FF2B5EF4-FFF2-40B4-BE49-F238E27FC236}">
                  <a16:creationId xmlns:a16="http://schemas.microsoft.com/office/drawing/2014/main" id="{00000000-0008-0000-0400-0000EE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87" name="Button 1775" hidden="1">
              <a:extLst>
                <a:ext uri="{63B3BB69-23CF-44E3-9099-C40C66FF867C}">
                  <a14:compatExt spid="_x0000_s15087"/>
                </a:ext>
                <a:ext uri="{FF2B5EF4-FFF2-40B4-BE49-F238E27FC236}">
                  <a16:creationId xmlns:a16="http://schemas.microsoft.com/office/drawing/2014/main" id="{00000000-0008-0000-0400-0000EF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88" name="Button 1776" hidden="1">
              <a:extLst>
                <a:ext uri="{63B3BB69-23CF-44E3-9099-C40C66FF867C}">
                  <a14:compatExt spid="_x0000_s15088"/>
                </a:ext>
                <a:ext uri="{FF2B5EF4-FFF2-40B4-BE49-F238E27FC236}">
                  <a16:creationId xmlns:a16="http://schemas.microsoft.com/office/drawing/2014/main" id="{00000000-0008-0000-0400-0000F0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89" name="Button 1777" hidden="1">
              <a:extLst>
                <a:ext uri="{63B3BB69-23CF-44E3-9099-C40C66FF867C}">
                  <a14:compatExt spid="_x0000_s15089"/>
                </a:ext>
                <a:ext uri="{FF2B5EF4-FFF2-40B4-BE49-F238E27FC236}">
                  <a16:creationId xmlns:a16="http://schemas.microsoft.com/office/drawing/2014/main" id="{00000000-0008-0000-0400-0000F1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90" name="Button 1778" hidden="1">
              <a:extLst>
                <a:ext uri="{63B3BB69-23CF-44E3-9099-C40C66FF867C}">
                  <a14:compatExt spid="_x0000_s15090"/>
                </a:ext>
                <a:ext uri="{FF2B5EF4-FFF2-40B4-BE49-F238E27FC236}">
                  <a16:creationId xmlns:a16="http://schemas.microsoft.com/office/drawing/2014/main" id="{00000000-0008-0000-0400-0000F2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91" name="Button 1779" hidden="1">
              <a:extLst>
                <a:ext uri="{63B3BB69-23CF-44E3-9099-C40C66FF867C}">
                  <a14:compatExt spid="_x0000_s15091"/>
                </a:ext>
                <a:ext uri="{FF2B5EF4-FFF2-40B4-BE49-F238E27FC236}">
                  <a16:creationId xmlns:a16="http://schemas.microsoft.com/office/drawing/2014/main" id="{00000000-0008-0000-0400-0000F3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92" name="Button 1780" hidden="1">
              <a:extLst>
                <a:ext uri="{63B3BB69-23CF-44E3-9099-C40C66FF867C}">
                  <a14:compatExt spid="_x0000_s15092"/>
                </a:ext>
                <a:ext uri="{FF2B5EF4-FFF2-40B4-BE49-F238E27FC236}">
                  <a16:creationId xmlns:a16="http://schemas.microsoft.com/office/drawing/2014/main" id="{00000000-0008-0000-0400-0000F4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93" name="Button 1781" hidden="1">
              <a:extLst>
                <a:ext uri="{63B3BB69-23CF-44E3-9099-C40C66FF867C}">
                  <a14:compatExt spid="_x0000_s15093"/>
                </a:ext>
                <a:ext uri="{FF2B5EF4-FFF2-40B4-BE49-F238E27FC236}">
                  <a16:creationId xmlns:a16="http://schemas.microsoft.com/office/drawing/2014/main" id="{00000000-0008-0000-0400-0000F5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94" name="Button 1782" hidden="1">
              <a:extLst>
                <a:ext uri="{63B3BB69-23CF-44E3-9099-C40C66FF867C}">
                  <a14:compatExt spid="_x0000_s15094"/>
                </a:ext>
                <a:ext uri="{FF2B5EF4-FFF2-40B4-BE49-F238E27FC236}">
                  <a16:creationId xmlns:a16="http://schemas.microsoft.com/office/drawing/2014/main" id="{00000000-0008-0000-0400-0000F6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95" name="Button 1783" hidden="1">
              <a:extLst>
                <a:ext uri="{63B3BB69-23CF-44E3-9099-C40C66FF867C}">
                  <a14:compatExt spid="_x0000_s15095"/>
                </a:ext>
                <a:ext uri="{FF2B5EF4-FFF2-40B4-BE49-F238E27FC236}">
                  <a16:creationId xmlns:a16="http://schemas.microsoft.com/office/drawing/2014/main" id="{00000000-0008-0000-0400-0000F7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96" name="Button 1784" hidden="1">
              <a:extLst>
                <a:ext uri="{63B3BB69-23CF-44E3-9099-C40C66FF867C}">
                  <a14:compatExt spid="_x0000_s15096"/>
                </a:ext>
                <a:ext uri="{FF2B5EF4-FFF2-40B4-BE49-F238E27FC236}">
                  <a16:creationId xmlns:a16="http://schemas.microsoft.com/office/drawing/2014/main" id="{00000000-0008-0000-0400-0000F8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97" name="Button 1785" hidden="1">
              <a:extLst>
                <a:ext uri="{63B3BB69-23CF-44E3-9099-C40C66FF867C}">
                  <a14:compatExt spid="_x0000_s15097"/>
                </a:ext>
                <a:ext uri="{FF2B5EF4-FFF2-40B4-BE49-F238E27FC236}">
                  <a16:creationId xmlns:a16="http://schemas.microsoft.com/office/drawing/2014/main" id="{00000000-0008-0000-0400-0000F9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98" name="Button 1786" hidden="1">
              <a:extLst>
                <a:ext uri="{63B3BB69-23CF-44E3-9099-C40C66FF867C}">
                  <a14:compatExt spid="_x0000_s15098"/>
                </a:ext>
                <a:ext uri="{FF2B5EF4-FFF2-40B4-BE49-F238E27FC236}">
                  <a16:creationId xmlns:a16="http://schemas.microsoft.com/office/drawing/2014/main" id="{00000000-0008-0000-0400-0000FA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099" name="Button 1787" hidden="1">
              <a:extLst>
                <a:ext uri="{63B3BB69-23CF-44E3-9099-C40C66FF867C}">
                  <a14:compatExt spid="_x0000_s15099"/>
                </a:ext>
                <a:ext uri="{FF2B5EF4-FFF2-40B4-BE49-F238E27FC236}">
                  <a16:creationId xmlns:a16="http://schemas.microsoft.com/office/drawing/2014/main" id="{00000000-0008-0000-0400-0000FB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00" name="Button 1788" hidden="1">
              <a:extLst>
                <a:ext uri="{63B3BB69-23CF-44E3-9099-C40C66FF867C}">
                  <a14:compatExt spid="_x0000_s15100"/>
                </a:ext>
                <a:ext uri="{FF2B5EF4-FFF2-40B4-BE49-F238E27FC236}">
                  <a16:creationId xmlns:a16="http://schemas.microsoft.com/office/drawing/2014/main" id="{00000000-0008-0000-0400-0000FC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01" name="Button 1789" hidden="1">
              <a:extLst>
                <a:ext uri="{63B3BB69-23CF-44E3-9099-C40C66FF867C}">
                  <a14:compatExt spid="_x0000_s15101"/>
                </a:ext>
                <a:ext uri="{FF2B5EF4-FFF2-40B4-BE49-F238E27FC236}">
                  <a16:creationId xmlns:a16="http://schemas.microsoft.com/office/drawing/2014/main" id="{00000000-0008-0000-0400-0000FD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02" name="Button 1790" hidden="1">
              <a:extLst>
                <a:ext uri="{63B3BB69-23CF-44E3-9099-C40C66FF867C}">
                  <a14:compatExt spid="_x0000_s15102"/>
                </a:ext>
                <a:ext uri="{FF2B5EF4-FFF2-40B4-BE49-F238E27FC236}">
                  <a16:creationId xmlns:a16="http://schemas.microsoft.com/office/drawing/2014/main" id="{00000000-0008-0000-0400-0000FE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03" name="Button 1791" hidden="1">
              <a:extLst>
                <a:ext uri="{63B3BB69-23CF-44E3-9099-C40C66FF867C}">
                  <a14:compatExt spid="_x0000_s15103"/>
                </a:ext>
                <a:ext uri="{FF2B5EF4-FFF2-40B4-BE49-F238E27FC236}">
                  <a16:creationId xmlns:a16="http://schemas.microsoft.com/office/drawing/2014/main" id="{00000000-0008-0000-0400-0000FF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04" name="Button 1792" hidden="1">
              <a:extLst>
                <a:ext uri="{63B3BB69-23CF-44E3-9099-C40C66FF867C}">
                  <a14:compatExt spid="_x0000_s15104"/>
                </a:ext>
                <a:ext uri="{FF2B5EF4-FFF2-40B4-BE49-F238E27FC236}">
                  <a16:creationId xmlns:a16="http://schemas.microsoft.com/office/drawing/2014/main" id="{00000000-0008-0000-0400-000000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05" name="Button 1793" hidden="1">
              <a:extLst>
                <a:ext uri="{63B3BB69-23CF-44E3-9099-C40C66FF867C}">
                  <a14:compatExt spid="_x0000_s15105"/>
                </a:ext>
                <a:ext uri="{FF2B5EF4-FFF2-40B4-BE49-F238E27FC236}">
                  <a16:creationId xmlns:a16="http://schemas.microsoft.com/office/drawing/2014/main" id="{00000000-0008-0000-0400-000001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06" name="Button 1794" hidden="1">
              <a:extLst>
                <a:ext uri="{63B3BB69-23CF-44E3-9099-C40C66FF867C}">
                  <a14:compatExt spid="_x0000_s15106"/>
                </a:ext>
                <a:ext uri="{FF2B5EF4-FFF2-40B4-BE49-F238E27FC236}">
                  <a16:creationId xmlns:a16="http://schemas.microsoft.com/office/drawing/2014/main" id="{00000000-0008-0000-0400-000002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07" name="Button 1795" hidden="1">
              <a:extLst>
                <a:ext uri="{63B3BB69-23CF-44E3-9099-C40C66FF867C}">
                  <a14:compatExt spid="_x0000_s15107"/>
                </a:ext>
                <a:ext uri="{FF2B5EF4-FFF2-40B4-BE49-F238E27FC236}">
                  <a16:creationId xmlns:a16="http://schemas.microsoft.com/office/drawing/2014/main" id="{00000000-0008-0000-0400-000003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08" name="Button 1796" hidden="1">
              <a:extLst>
                <a:ext uri="{63B3BB69-23CF-44E3-9099-C40C66FF867C}">
                  <a14:compatExt spid="_x0000_s15108"/>
                </a:ext>
                <a:ext uri="{FF2B5EF4-FFF2-40B4-BE49-F238E27FC236}">
                  <a16:creationId xmlns:a16="http://schemas.microsoft.com/office/drawing/2014/main" id="{00000000-0008-0000-0400-000004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09" name="Button 1797" hidden="1">
              <a:extLst>
                <a:ext uri="{63B3BB69-23CF-44E3-9099-C40C66FF867C}">
                  <a14:compatExt spid="_x0000_s15109"/>
                </a:ext>
                <a:ext uri="{FF2B5EF4-FFF2-40B4-BE49-F238E27FC236}">
                  <a16:creationId xmlns:a16="http://schemas.microsoft.com/office/drawing/2014/main" id="{00000000-0008-0000-0400-000005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10" name="Button 1798" hidden="1">
              <a:extLst>
                <a:ext uri="{63B3BB69-23CF-44E3-9099-C40C66FF867C}">
                  <a14:compatExt spid="_x0000_s15110"/>
                </a:ext>
                <a:ext uri="{FF2B5EF4-FFF2-40B4-BE49-F238E27FC236}">
                  <a16:creationId xmlns:a16="http://schemas.microsoft.com/office/drawing/2014/main" id="{00000000-0008-0000-0400-000006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11" name="Button 1799" hidden="1">
              <a:extLst>
                <a:ext uri="{63B3BB69-23CF-44E3-9099-C40C66FF867C}">
                  <a14:compatExt spid="_x0000_s15111"/>
                </a:ext>
                <a:ext uri="{FF2B5EF4-FFF2-40B4-BE49-F238E27FC236}">
                  <a16:creationId xmlns:a16="http://schemas.microsoft.com/office/drawing/2014/main" id="{00000000-0008-0000-0400-000007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12" name="Button 1800" hidden="1">
              <a:extLst>
                <a:ext uri="{63B3BB69-23CF-44E3-9099-C40C66FF867C}">
                  <a14:compatExt spid="_x0000_s15112"/>
                </a:ext>
                <a:ext uri="{FF2B5EF4-FFF2-40B4-BE49-F238E27FC236}">
                  <a16:creationId xmlns:a16="http://schemas.microsoft.com/office/drawing/2014/main" id="{00000000-0008-0000-0400-000008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13" name="Button 1801" hidden="1">
              <a:extLst>
                <a:ext uri="{63B3BB69-23CF-44E3-9099-C40C66FF867C}">
                  <a14:compatExt spid="_x0000_s15113"/>
                </a:ext>
                <a:ext uri="{FF2B5EF4-FFF2-40B4-BE49-F238E27FC236}">
                  <a16:creationId xmlns:a16="http://schemas.microsoft.com/office/drawing/2014/main" id="{00000000-0008-0000-0400-000009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14" name="Button 1802" hidden="1">
              <a:extLst>
                <a:ext uri="{63B3BB69-23CF-44E3-9099-C40C66FF867C}">
                  <a14:compatExt spid="_x0000_s15114"/>
                </a:ext>
                <a:ext uri="{FF2B5EF4-FFF2-40B4-BE49-F238E27FC236}">
                  <a16:creationId xmlns:a16="http://schemas.microsoft.com/office/drawing/2014/main" id="{00000000-0008-0000-0400-00000A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15" name="Button 1803" hidden="1">
              <a:extLst>
                <a:ext uri="{63B3BB69-23CF-44E3-9099-C40C66FF867C}">
                  <a14:compatExt spid="_x0000_s15115"/>
                </a:ext>
                <a:ext uri="{FF2B5EF4-FFF2-40B4-BE49-F238E27FC236}">
                  <a16:creationId xmlns:a16="http://schemas.microsoft.com/office/drawing/2014/main" id="{00000000-0008-0000-0400-00000B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16" name="Button 1804" hidden="1">
              <a:extLst>
                <a:ext uri="{63B3BB69-23CF-44E3-9099-C40C66FF867C}">
                  <a14:compatExt spid="_x0000_s15116"/>
                </a:ext>
                <a:ext uri="{FF2B5EF4-FFF2-40B4-BE49-F238E27FC236}">
                  <a16:creationId xmlns:a16="http://schemas.microsoft.com/office/drawing/2014/main" id="{00000000-0008-0000-0400-00000C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17" name="Button 1805" hidden="1">
              <a:extLst>
                <a:ext uri="{63B3BB69-23CF-44E3-9099-C40C66FF867C}">
                  <a14:compatExt spid="_x0000_s15117"/>
                </a:ext>
                <a:ext uri="{FF2B5EF4-FFF2-40B4-BE49-F238E27FC236}">
                  <a16:creationId xmlns:a16="http://schemas.microsoft.com/office/drawing/2014/main" id="{00000000-0008-0000-0400-00000D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18" name="Button 1806" hidden="1">
              <a:extLst>
                <a:ext uri="{63B3BB69-23CF-44E3-9099-C40C66FF867C}">
                  <a14:compatExt spid="_x0000_s15118"/>
                </a:ext>
                <a:ext uri="{FF2B5EF4-FFF2-40B4-BE49-F238E27FC236}">
                  <a16:creationId xmlns:a16="http://schemas.microsoft.com/office/drawing/2014/main" id="{00000000-0008-0000-0400-00000E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19" name="Button 1807" hidden="1">
              <a:extLst>
                <a:ext uri="{63B3BB69-23CF-44E3-9099-C40C66FF867C}">
                  <a14:compatExt spid="_x0000_s15119"/>
                </a:ext>
                <a:ext uri="{FF2B5EF4-FFF2-40B4-BE49-F238E27FC236}">
                  <a16:creationId xmlns:a16="http://schemas.microsoft.com/office/drawing/2014/main" id="{00000000-0008-0000-0400-00000F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20" name="Button 1808" hidden="1">
              <a:extLst>
                <a:ext uri="{63B3BB69-23CF-44E3-9099-C40C66FF867C}">
                  <a14:compatExt spid="_x0000_s15120"/>
                </a:ext>
                <a:ext uri="{FF2B5EF4-FFF2-40B4-BE49-F238E27FC236}">
                  <a16:creationId xmlns:a16="http://schemas.microsoft.com/office/drawing/2014/main" id="{00000000-0008-0000-0400-000010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21" name="Button 1809" hidden="1">
              <a:extLst>
                <a:ext uri="{63B3BB69-23CF-44E3-9099-C40C66FF867C}">
                  <a14:compatExt spid="_x0000_s15121"/>
                </a:ext>
                <a:ext uri="{FF2B5EF4-FFF2-40B4-BE49-F238E27FC236}">
                  <a16:creationId xmlns:a16="http://schemas.microsoft.com/office/drawing/2014/main" id="{00000000-0008-0000-0400-000011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22" name="Button 1810" hidden="1">
              <a:extLst>
                <a:ext uri="{63B3BB69-23CF-44E3-9099-C40C66FF867C}">
                  <a14:compatExt spid="_x0000_s15122"/>
                </a:ext>
                <a:ext uri="{FF2B5EF4-FFF2-40B4-BE49-F238E27FC236}">
                  <a16:creationId xmlns:a16="http://schemas.microsoft.com/office/drawing/2014/main" id="{00000000-0008-0000-0400-000012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23" name="Button 1811" hidden="1">
              <a:extLst>
                <a:ext uri="{63B3BB69-23CF-44E3-9099-C40C66FF867C}">
                  <a14:compatExt spid="_x0000_s15123"/>
                </a:ext>
                <a:ext uri="{FF2B5EF4-FFF2-40B4-BE49-F238E27FC236}">
                  <a16:creationId xmlns:a16="http://schemas.microsoft.com/office/drawing/2014/main" id="{00000000-0008-0000-0400-000013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24" name="Button 1812" hidden="1">
              <a:extLst>
                <a:ext uri="{63B3BB69-23CF-44E3-9099-C40C66FF867C}">
                  <a14:compatExt spid="_x0000_s15124"/>
                </a:ext>
                <a:ext uri="{FF2B5EF4-FFF2-40B4-BE49-F238E27FC236}">
                  <a16:creationId xmlns:a16="http://schemas.microsoft.com/office/drawing/2014/main" id="{00000000-0008-0000-0400-000014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25" name="Button 1813" hidden="1">
              <a:extLst>
                <a:ext uri="{63B3BB69-23CF-44E3-9099-C40C66FF867C}">
                  <a14:compatExt spid="_x0000_s15125"/>
                </a:ext>
                <a:ext uri="{FF2B5EF4-FFF2-40B4-BE49-F238E27FC236}">
                  <a16:creationId xmlns:a16="http://schemas.microsoft.com/office/drawing/2014/main" id="{00000000-0008-0000-0400-000015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26" name="Button 1814" hidden="1">
              <a:extLst>
                <a:ext uri="{63B3BB69-23CF-44E3-9099-C40C66FF867C}">
                  <a14:compatExt spid="_x0000_s15126"/>
                </a:ext>
                <a:ext uri="{FF2B5EF4-FFF2-40B4-BE49-F238E27FC236}">
                  <a16:creationId xmlns:a16="http://schemas.microsoft.com/office/drawing/2014/main" id="{00000000-0008-0000-0400-000016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27" name="Button 1815" hidden="1">
              <a:extLst>
                <a:ext uri="{63B3BB69-23CF-44E3-9099-C40C66FF867C}">
                  <a14:compatExt spid="_x0000_s15127"/>
                </a:ext>
                <a:ext uri="{FF2B5EF4-FFF2-40B4-BE49-F238E27FC236}">
                  <a16:creationId xmlns:a16="http://schemas.microsoft.com/office/drawing/2014/main" id="{00000000-0008-0000-0400-000017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28" name="Button 1816" hidden="1">
              <a:extLst>
                <a:ext uri="{63B3BB69-23CF-44E3-9099-C40C66FF867C}">
                  <a14:compatExt spid="_x0000_s15128"/>
                </a:ext>
                <a:ext uri="{FF2B5EF4-FFF2-40B4-BE49-F238E27FC236}">
                  <a16:creationId xmlns:a16="http://schemas.microsoft.com/office/drawing/2014/main" id="{00000000-0008-0000-0400-000018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29" name="Button 1817" hidden="1">
              <a:extLst>
                <a:ext uri="{63B3BB69-23CF-44E3-9099-C40C66FF867C}">
                  <a14:compatExt spid="_x0000_s15129"/>
                </a:ext>
                <a:ext uri="{FF2B5EF4-FFF2-40B4-BE49-F238E27FC236}">
                  <a16:creationId xmlns:a16="http://schemas.microsoft.com/office/drawing/2014/main" id="{00000000-0008-0000-0400-000019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30" name="Button 1818" hidden="1">
              <a:extLst>
                <a:ext uri="{63B3BB69-23CF-44E3-9099-C40C66FF867C}">
                  <a14:compatExt spid="_x0000_s15130"/>
                </a:ext>
                <a:ext uri="{FF2B5EF4-FFF2-40B4-BE49-F238E27FC236}">
                  <a16:creationId xmlns:a16="http://schemas.microsoft.com/office/drawing/2014/main" id="{00000000-0008-0000-0400-00001A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31" name="Button 1819" hidden="1">
              <a:extLst>
                <a:ext uri="{63B3BB69-23CF-44E3-9099-C40C66FF867C}">
                  <a14:compatExt spid="_x0000_s15131"/>
                </a:ext>
                <a:ext uri="{FF2B5EF4-FFF2-40B4-BE49-F238E27FC236}">
                  <a16:creationId xmlns:a16="http://schemas.microsoft.com/office/drawing/2014/main" id="{00000000-0008-0000-0400-00001B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32" name="Button 1820" hidden="1">
              <a:extLst>
                <a:ext uri="{63B3BB69-23CF-44E3-9099-C40C66FF867C}">
                  <a14:compatExt spid="_x0000_s15132"/>
                </a:ext>
                <a:ext uri="{FF2B5EF4-FFF2-40B4-BE49-F238E27FC236}">
                  <a16:creationId xmlns:a16="http://schemas.microsoft.com/office/drawing/2014/main" id="{00000000-0008-0000-0400-00001C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33" name="Button 1821" hidden="1">
              <a:extLst>
                <a:ext uri="{63B3BB69-23CF-44E3-9099-C40C66FF867C}">
                  <a14:compatExt spid="_x0000_s15133"/>
                </a:ext>
                <a:ext uri="{FF2B5EF4-FFF2-40B4-BE49-F238E27FC236}">
                  <a16:creationId xmlns:a16="http://schemas.microsoft.com/office/drawing/2014/main" id="{00000000-0008-0000-0400-00001D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34" name="Button 1822" hidden="1">
              <a:extLst>
                <a:ext uri="{63B3BB69-23CF-44E3-9099-C40C66FF867C}">
                  <a14:compatExt spid="_x0000_s15134"/>
                </a:ext>
                <a:ext uri="{FF2B5EF4-FFF2-40B4-BE49-F238E27FC236}">
                  <a16:creationId xmlns:a16="http://schemas.microsoft.com/office/drawing/2014/main" id="{00000000-0008-0000-0400-00001E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35" name="Button 1823" hidden="1">
              <a:extLst>
                <a:ext uri="{63B3BB69-23CF-44E3-9099-C40C66FF867C}">
                  <a14:compatExt spid="_x0000_s15135"/>
                </a:ext>
                <a:ext uri="{FF2B5EF4-FFF2-40B4-BE49-F238E27FC236}">
                  <a16:creationId xmlns:a16="http://schemas.microsoft.com/office/drawing/2014/main" id="{00000000-0008-0000-0400-00001F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36" name="Button 1824" hidden="1">
              <a:extLst>
                <a:ext uri="{63B3BB69-23CF-44E3-9099-C40C66FF867C}">
                  <a14:compatExt spid="_x0000_s15136"/>
                </a:ext>
                <a:ext uri="{FF2B5EF4-FFF2-40B4-BE49-F238E27FC236}">
                  <a16:creationId xmlns:a16="http://schemas.microsoft.com/office/drawing/2014/main" id="{00000000-0008-0000-0400-000020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37" name="Button 1825" hidden="1">
              <a:extLst>
                <a:ext uri="{63B3BB69-23CF-44E3-9099-C40C66FF867C}">
                  <a14:compatExt spid="_x0000_s15137"/>
                </a:ext>
                <a:ext uri="{FF2B5EF4-FFF2-40B4-BE49-F238E27FC236}">
                  <a16:creationId xmlns:a16="http://schemas.microsoft.com/office/drawing/2014/main" id="{00000000-0008-0000-0400-000021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38" name="Button 1826" hidden="1">
              <a:extLst>
                <a:ext uri="{63B3BB69-23CF-44E3-9099-C40C66FF867C}">
                  <a14:compatExt spid="_x0000_s15138"/>
                </a:ext>
                <a:ext uri="{FF2B5EF4-FFF2-40B4-BE49-F238E27FC236}">
                  <a16:creationId xmlns:a16="http://schemas.microsoft.com/office/drawing/2014/main" id="{00000000-0008-0000-0400-000022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39" name="Button 1827" hidden="1">
              <a:extLst>
                <a:ext uri="{63B3BB69-23CF-44E3-9099-C40C66FF867C}">
                  <a14:compatExt spid="_x0000_s15139"/>
                </a:ext>
                <a:ext uri="{FF2B5EF4-FFF2-40B4-BE49-F238E27FC236}">
                  <a16:creationId xmlns:a16="http://schemas.microsoft.com/office/drawing/2014/main" id="{00000000-0008-0000-0400-000023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40" name="Button 1828" hidden="1">
              <a:extLst>
                <a:ext uri="{63B3BB69-23CF-44E3-9099-C40C66FF867C}">
                  <a14:compatExt spid="_x0000_s15140"/>
                </a:ext>
                <a:ext uri="{FF2B5EF4-FFF2-40B4-BE49-F238E27FC236}">
                  <a16:creationId xmlns:a16="http://schemas.microsoft.com/office/drawing/2014/main" id="{00000000-0008-0000-0400-000024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41" name="Button 1829" hidden="1">
              <a:extLst>
                <a:ext uri="{63B3BB69-23CF-44E3-9099-C40C66FF867C}">
                  <a14:compatExt spid="_x0000_s15141"/>
                </a:ext>
                <a:ext uri="{FF2B5EF4-FFF2-40B4-BE49-F238E27FC236}">
                  <a16:creationId xmlns:a16="http://schemas.microsoft.com/office/drawing/2014/main" id="{00000000-0008-0000-0400-000025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42" name="Button 1830" hidden="1">
              <a:extLst>
                <a:ext uri="{63B3BB69-23CF-44E3-9099-C40C66FF867C}">
                  <a14:compatExt spid="_x0000_s15142"/>
                </a:ext>
                <a:ext uri="{FF2B5EF4-FFF2-40B4-BE49-F238E27FC236}">
                  <a16:creationId xmlns:a16="http://schemas.microsoft.com/office/drawing/2014/main" id="{00000000-0008-0000-0400-000026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43" name="Button 1831" hidden="1">
              <a:extLst>
                <a:ext uri="{63B3BB69-23CF-44E3-9099-C40C66FF867C}">
                  <a14:compatExt spid="_x0000_s15143"/>
                </a:ext>
                <a:ext uri="{FF2B5EF4-FFF2-40B4-BE49-F238E27FC236}">
                  <a16:creationId xmlns:a16="http://schemas.microsoft.com/office/drawing/2014/main" id="{00000000-0008-0000-0400-000027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44" name="Button 1832" hidden="1">
              <a:extLst>
                <a:ext uri="{63B3BB69-23CF-44E3-9099-C40C66FF867C}">
                  <a14:compatExt spid="_x0000_s15144"/>
                </a:ext>
                <a:ext uri="{FF2B5EF4-FFF2-40B4-BE49-F238E27FC236}">
                  <a16:creationId xmlns:a16="http://schemas.microsoft.com/office/drawing/2014/main" id="{00000000-0008-0000-0400-000028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45" name="Button 1833" hidden="1">
              <a:extLst>
                <a:ext uri="{63B3BB69-23CF-44E3-9099-C40C66FF867C}">
                  <a14:compatExt spid="_x0000_s15145"/>
                </a:ext>
                <a:ext uri="{FF2B5EF4-FFF2-40B4-BE49-F238E27FC236}">
                  <a16:creationId xmlns:a16="http://schemas.microsoft.com/office/drawing/2014/main" id="{00000000-0008-0000-0400-000029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46" name="Button 1834" hidden="1">
              <a:extLst>
                <a:ext uri="{63B3BB69-23CF-44E3-9099-C40C66FF867C}">
                  <a14:compatExt spid="_x0000_s15146"/>
                </a:ext>
                <a:ext uri="{FF2B5EF4-FFF2-40B4-BE49-F238E27FC236}">
                  <a16:creationId xmlns:a16="http://schemas.microsoft.com/office/drawing/2014/main" id="{00000000-0008-0000-0400-00002A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47" name="Button 1835" hidden="1">
              <a:extLst>
                <a:ext uri="{63B3BB69-23CF-44E3-9099-C40C66FF867C}">
                  <a14:compatExt spid="_x0000_s15147"/>
                </a:ext>
                <a:ext uri="{FF2B5EF4-FFF2-40B4-BE49-F238E27FC236}">
                  <a16:creationId xmlns:a16="http://schemas.microsoft.com/office/drawing/2014/main" id="{00000000-0008-0000-0400-00002B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48" name="Button 1836" hidden="1">
              <a:extLst>
                <a:ext uri="{63B3BB69-23CF-44E3-9099-C40C66FF867C}">
                  <a14:compatExt spid="_x0000_s15148"/>
                </a:ext>
                <a:ext uri="{FF2B5EF4-FFF2-40B4-BE49-F238E27FC236}">
                  <a16:creationId xmlns:a16="http://schemas.microsoft.com/office/drawing/2014/main" id="{00000000-0008-0000-0400-00002C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49" name="Button 1837" hidden="1">
              <a:extLst>
                <a:ext uri="{63B3BB69-23CF-44E3-9099-C40C66FF867C}">
                  <a14:compatExt spid="_x0000_s15149"/>
                </a:ext>
                <a:ext uri="{FF2B5EF4-FFF2-40B4-BE49-F238E27FC236}">
                  <a16:creationId xmlns:a16="http://schemas.microsoft.com/office/drawing/2014/main" id="{00000000-0008-0000-0400-00002D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50" name="Button 1838" hidden="1">
              <a:extLst>
                <a:ext uri="{63B3BB69-23CF-44E3-9099-C40C66FF867C}">
                  <a14:compatExt spid="_x0000_s15150"/>
                </a:ext>
                <a:ext uri="{FF2B5EF4-FFF2-40B4-BE49-F238E27FC236}">
                  <a16:creationId xmlns:a16="http://schemas.microsoft.com/office/drawing/2014/main" id="{00000000-0008-0000-0400-00002E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51" name="Button 1839" hidden="1">
              <a:extLst>
                <a:ext uri="{63B3BB69-23CF-44E3-9099-C40C66FF867C}">
                  <a14:compatExt spid="_x0000_s15151"/>
                </a:ext>
                <a:ext uri="{FF2B5EF4-FFF2-40B4-BE49-F238E27FC236}">
                  <a16:creationId xmlns:a16="http://schemas.microsoft.com/office/drawing/2014/main" id="{00000000-0008-0000-0400-00002F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52" name="Button 1840" hidden="1">
              <a:extLst>
                <a:ext uri="{63B3BB69-23CF-44E3-9099-C40C66FF867C}">
                  <a14:compatExt spid="_x0000_s15152"/>
                </a:ext>
                <a:ext uri="{FF2B5EF4-FFF2-40B4-BE49-F238E27FC236}">
                  <a16:creationId xmlns:a16="http://schemas.microsoft.com/office/drawing/2014/main" id="{00000000-0008-0000-0400-000030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53" name="Button 1841" hidden="1">
              <a:extLst>
                <a:ext uri="{63B3BB69-23CF-44E3-9099-C40C66FF867C}">
                  <a14:compatExt spid="_x0000_s15153"/>
                </a:ext>
                <a:ext uri="{FF2B5EF4-FFF2-40B4-BE49-F238E27FC236}">
                  <a16:creationId xmlns:a16="http://schemas.microsoft.com/office/drawing/2014/main" id="{00000000-0008-0000-0400-000031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54" name="Button 1842" hidden="1">
              <a:extLst>
                <a:ext uri="{63B3BB69-23CF-44E3-9099-C40C66FF867C}">
                  <a14:compatExt spid="_x0000_s15154"/>
                </a:ext>
                <a:ext uri="{FF2B5EF4-FFF2-40B4-BE49-F238E27FC236}">
                  <a16:creationId xmlns:a16="http://schemas.microsoft.com/office/drawing/2014/main" id="{00000000-0008-0000-0400-000032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55" name="Button 1843" hidden="1">
              <a:extLst>
                <a:ext uri="{63B3BB69-23CF-44E3-9099-C40C66FF867C}">
                  <a14:compatExt spid="_x0000_s15155"/>
                </a:ext>
                <a:ext uri="{FF2B5EF4-FFF2-40B4-BE49-F238E27FC236}">
                  <a16:creationId xmlns:a16="http://schemas.microsoft.com/office/drawing/2014/main" id="{00000000-0008-0000-0400-000033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56" name="Button 1844" hidden="1">
              <a:extLst>
                <a:ext uri="{63B3BB69-23CF-44E3-9099-C40C66FF867C}">
                  <a14:compatExt spid="_x0000_s15156"/>
                </a:ext>
                <a:ext uri="{FF2B5EF4-FFF2-40B4-BE49-F238E27FC236}">
                  <a16:creationId xmlns:a16="http://schemas.microsoft.com/office/drawing/2014/main" id="{00000000-0008-0000-0400-000034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57" name="Button 1845" hidden="1">
              <a:extLst>
                <a:ext uri="{63B3BB69-23CF-44E3-9099-C40C66FF867C}">
                  <a14:compatExt spid="_x0000_s15157"/>
                </a:ext>
                <a:ext uri="{FF2B5EF4-FFF2-40B4-BE49-F238E27FC236}">
                  <a16:creationId xmlns:a16="http://schemas.microsoft.com/office/drawing/2014/main" id="{00000000-0008-0000-0400-000035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58" name="Button 1846" hidden="1">
              <a:extLst>
                <a:ext uri="{63B3BB69-23CF-44E3-9099-C40C66FF867C}">
                  <a14:compatExt spid="_x0000_s15158"/>
                </a:ext>
                <a:ext uri="{FF2B5EF4-FFF2-40B4-BE49-F238E27FC236}">
                  <a16:creationId xmlns:a16="http://schemas.microsoft.com/office/drawing/2014/main" id="{00000000-0008-0000-0400-000036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59" name="Button 1847" hidden="1">
              <a:extLst>
                <a:ext uri="{63B3BB69-23CF-44E3-9099-C40C66FF867C}">
                  <a14:compatExt spid="_x0000_s15159"/>
                </a:ext>
                <a:ext uri="{FF2B5EF4-FFF2-40B4-BE49-F238E27FC236}">
                  <a16:creationId xmlns:a16="http://schemas.microsoft.com/office/drawing/2014/main" id="{00000000-0008-0000-0400-000037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60" name="Button 1848" hidden="1">
              <a:extLst>
                <a:ext uri="{63B3BB69-23CF-44E3-9099-C40C66FF867C}">
                  <a14:compatExt spid="_x0000_s15160"/>
                </a:ext>
                <a:ext uri="{FF2B5EF4-FFF2-40B4-BE49-F238E27FC236}">
                  <a16:creationId xmlns:a16="http://schemas.microsoft.com/office/drawing/2014/main" id="{00000000-0008-0000-0400-000038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61" name="Button 1849" hidden="1">
              <a:extLst>
                <a:ext uri="{63B3BB69-23CF-44E3-9099-C40C66FF867C}">
                  <a14:compatExt spid="_x0000_s15161"/>
                </a:ext>
                <a:ext uri="{FF2B5EF4-FFF2-40B4-BE49-F238E27FC236}">
                  <a16:creationId xmlns:a16="http://schemas.microsoft.com/office/drawing/2014/main" id="{00000000-0008-0000-0400-000039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62" name="Button 1850" hidden="1">
              <a:extLst>
                <a:ext uri="{63B3BB69-23CF-44E3-9099-C40C66FF867C}">
                  <a14:compatExt spid="_x0000_s15162"/>
                </a:ext>
                <a:ext uri="{FF2B5EF4-FFF2-40B4-BE49-F238E27FC236}">
                  <a16:creationId xmlns:a16="http://schemas.microsoft.com/office/drawing/2014/main" id="{00000000-0008-0000-0400-00003A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63" name="Button 1851" hidden="1">
              <a:extLst>
                <a:ext uri="{63B3BB69-23CF-44E3-9099-C40C66FF867C}">
                  <a14:compatExt spid="_x0000_s15163"/>
                </a:ext>
                <a:ext uri="{FF2B5EF4-FFF2-40B4-BE49-F238E27FC236}">
                  <a16:creationId xmlns:a16="http://schemas.microsoft.com/office/drawing/2014/main" id="{00000000-0008-0000-0400-00003B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64" name="Button 1852" hidden="1">
              <a:extLst>
                <a:ext uri="{63B3BB69-23CF-44E3-9099-C40C66FF867C}">
                  <a14:compatExt spid="_x0000_s15164"/>
                </a:ext>
                <a:ext uri="{FF2B5EF4-FFF2-40B4-BE49-F238E27FC236}">
                  <a16:creationId xmlns:a16="http://schemas.microsoft.com/office/drawing/2014/main" id="{00000000-0008-0000-0400-00003C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65" name="Button 1853" hidden="1">
              <a:extLst>
                <a:ext uri="{63B3BB69-23CF-44E3-9099-C40C66FF867C}">
                  <a14:compatExt spid="_x0000_s15165"/>
                </a:ext>
                <a:ext uri="{FF2B5EF4-FFF2-40B4-BE49-F238E27FC236}">
                  <a16:creationId xmlns:a16="http://schemas.microsoft.com/office/drawing/2014/main" id="{00000000-0008-0000-0400-00003D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66" name="Button 1854" hidden="1">
              <a:extLst>
                <a:ext uri="{63B3BB69-23CF-44E3-9099-C40C66FF867C}">
                  <a14:compatExt spid="_x0000_s15166"/>
                </a:ext>
                <a:ext uri="{FF2B5EF4-FFF2-40B4-BE49-F238E27FC236}">
                  <a16:creationId xmlns:a16="http://schemas.microsoft.com/office/drawing/2014/main" id="{00000000-0008-0000-0400-00003E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67" name="Button 1855" hidden="1">
              <a:extLst>
                <a:ext uri="{63B3BB69-23CF-44E3-9099-C40C66FF867C}">
                  <a14:compatExt spid="_x0000_s15167"/>
                </a:ext>
                <a:ext uri="{FF2B5EF4-FFF2-40B4-BE49-F238E27FC236}">
                  <a16:creationId xmlns:a16="http://schemas.microsoft.com/office/drawing/2014/main" id="{00000000-0008-0000-0400-00003F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68" name="Button 1856" hidden="1">
              <a:extLst>
                <a:ext uri="{63B3BB69-23CF-44E3-9099-C40C66FF867C}">
                  <a14:compatExt spid="_x0000_s15168"/>
                </a:ext>
                <a:ext uri="{FF2B5EF4-FFF2-40B4-BE49-F238E27FC236}">
                  <a16:creationId xmlns:a16="http://schemas.microsoft.com/office/drawing/2014/main" id="{00000000-0008-0000-0400-000040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69" name="Button 1857" hidden="1">
              <a:extLst>
                <a:ext uri="{63B3BB69-23CF-44E3-9099-C40C66FF867C}">
                  <a14:compatExt spid="_x0000_s15169"/>
                </a:ext>
                <a:ext uri="{FF2B5EF4-FFF2-40B4-BE49-F238E27FC236}">
                  <a16:creationId xmlns:a16="http://schemas.microsoft.com/office/drawing/2014/main" id="{00000000-0008-0000-0400-000041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70" name="Button 1858" hidden="1">
              <a:extLst>
                <a:ext uri="{63B3BB69-23CF-44E3-9099-C40C66FF867C}">
                  <a14:compatExt spid="_x0000_s15170"/>
                </a:ext>
                <a:ext uri="{FF2B5EF4-FFF2-40B4-BE49-F238E27FC236}">
                  <a16:creationId xmlns:a16="http://schemas.microsoft.com/office/drawing/2014/main" id="{00000000-0008-0000-0400-000042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71" name="Button 1859" hidden="1">
              <a:extLst>
                <a:ext uri="{63B3BB69-23CF-44E3-9099-C40C66FF867C}">
                  <a14:compatExt spid="_x0000_s15171"/>
                </a:ext>
                <a:ext uri="{FF2B5EF4-FFF2-40B4-BE49-F238E27FC236}">
                  <a16:creationId xmlns:a16="http://schemas.microsoft.com/office/drawing/2014/main" id="{00000000-0008-0000-0400-000043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72" name="Button 1860" hidden="1">
              <a:extLst>
                <a:ext uri="{63B3BB69-23CF-44E3-9099-C40C66FF867C}">
                  <a14:compatExt spid="_x0000_s15172"/>
                </a:ext>
                <a:ext uri="{FF2B5EF4-FFF2-40B4-BE49-F238E27FC236}">
                  <a16:creationId xmlns:a16="http://schemas.microsoft.com/office/drawing/2014/main" id="{00000000-0008-0000-0400-000044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73" name="Button 1861" hidden="1">
              <a:extLst>
                <a:ext uri="{63B3BB69-23CF-44E3-9099-C40C66FF867C}">
                  <a14:compatExt spid="_x0000_s15173"/>
                </a:ext>
                <a:ext uri="{FF2B5EF4-FFF2-40B4-BE49-F238E27FC236}">
                  <a16:creationId xmlns:a16="http://schemas.microsoft.com/office/drawing/2014/main" id="{00000000-0008-0000-0400-000045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74" name="Button 1862" hidden="1">
              <a:extLst>
                <a:ext uri="{63B3BB69-23CF-44E3-9099-C40C66FF867C}">
                  <a14:compatExt spid="_x0000_s15174"/>
                </a:ext>
                <a:ext uri="{FF2B5EF4-FFF2-40B4-BE49-F238E27FC236}">
                  <a16:creationId xmlns:a16="http://schemas.microsoft.com/office/drawing/2014/main" id="{00000000-0008-0000-0400-000046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75" name="Button 1863" hidden="1">
              <a:extLst>
                <a:ext uri="{63B3BB69-23CF-44E3-9099-C40C66FF867C}">
                  <a14:compatExt spid="_x0000_s15175"/>
                </a:ext>
                <a:ext uri="{FF2B5EF4-FFF2-40B4-BE49-F238E27FC236}">
                  <a16:creationId xmlns:a16="http://schemas.microsoft.com/office/drawing/2014/main" id="{00000000-0008-0000-0400-000047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76" name="Button 1864" hidden="1">
              <a:extLst>
                <a:ext uri="{63B3BB69-23CF-44E3-9099-C40C66FF867C}">
                  <a14:compatExt spid="_x0000_s15176"/>
                </a:ext>
                <a:ext uri="{FF2B5EF4-FFF2-40B4-BE49-F238E27FC236}">
                  <a16:creationId xmlns:a16="http://schemas.microsoft.com/office/drawing/2014/main" id="{00000000-0008-0000-0400-000048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77" name="Button 1865" hidden="1">
              <a:extLst>
                <a:ext uri="{63B3BB69-23CF-44E3-9099-C40C66FF867C}">
                  <a14:compatExt spid="_x0000_s15177"/>
                </a:ext>
                <a:ext uri="{FF2B5EF4-FFF2-40B4-BE49-F238E27FC236}">
                  <a16:creationId xmlns:a16="http://schemas.microsoft.com/office/drawing/2014/main" id="{00000000-0008-0000-0400-000049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78" name="Button 1866" hidden="1">
              <a:extLst>
                <a:ext uri="{63B3BB69-23CF-44E3-9099-C40C66FF867C}">
                  <a14:compatExt spid="_x0000_s15178"/>
                </a:ext>
                <a:ext uri="{FF2B5EF4-FFF2-40B4-BE49-F238E27FC236}">
                  <a16:creationId xmlns:a16="http://schemas.microsoft.com/office/drawing/2014/main" id="{00000000-0008-0000-0400-00004A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79" name="Button 1867" hidden="1">
              <a:extLst>
                <a:ext uri="{63B3BB69-23CF-44E3-9099-C40C66FF867C}">
                  <a14:compatExt spid="_x0000_s15179"/>
                </a:ext>
                <a:ext uri="{FF2B5EF4-FFF2-40B4-BE49-F238E27FC236}">
                  <a16:creationId xmlns:a16="http://schemas.microsoft.com/office/drawing/2014/main" id="{00000000-0008-0000-0400-00004B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80" name="Button 1868" hidden="1">
              <a:extLst>
                <a:ext uri="{63B3BB69-23CF-44E3-9099-C40C66FF867C}">
                  <a14:compatExt spid="_x0000_s15180"/>
                </a:ext>
                <a:ext uri="{FF2B5EF4-FFF2-40B4-BE49-F238E27FC236}">
                  <a16:creationId xmlns:a16="http://schemas.microsoft.com/office/drawing/2014/main" id="{00000000-0008-0000-0400-00004C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81" name="Button 1869" hidden="1">
              <a:extLst>
                <a:ext uri="{63B3BB69-23CF-44E3-9099-C40C66FF867C}">
                  <a14:compatExt spid="_x0000_s15181"/>
                </a:ext>
                <a:ext uri="{FF2B5EF4-FFF2-40B4-BE49-F238E27FC236}">
                  <a16:creationId xmlns:a16="http://schemas.microsoft.com/office/drawing/2014/main" id="{00000000-0008-0000-0400-00004D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82" name="Button 1870" hidden="1">
              <a:extLst>
                <a:ext uri="{63B3BB69-23CF-44E3-9099-C40C66FF867C}">
                  <a14:compatExt spid="_x0000_s15182"/>
                </a:ext>
                <a:ext uri="{FF2B5EF4-FFF2-40B4-BE49-F238E27FC236}">
                  <a16:creationId xmlns:a16="http://schemas.microsoft.com/office/drawing/2014/main" id="{00000000-0008-0000-0400-00004E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83" name="Button 1871" hidden="1">
              <a:extLst>
                <a:ext uri="{63B3BB69-23CF-44E3-9099-C40C66FF867C}">
                  <a14:compatExt spid="_x0000_s15183"/>
                </a:ext>
                <a:ext uri="{FF2B5EF4-FFF2-40B4-BE49-F238E27FC236}">
                  <a16:creationId xmlns:a16="http://schemas.microsoft.com/office/drawing/2014/main" id="{00000000-0008-0000-0400-00004F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84" name="Button 1872" hidden="1">
              <a:extLst>
                <a:ext uri="{63B3BB69-23CF-44E3-9099-C40C66FF867C}">
                  <a14:compatExt spid="_x0000_s15184"/>
                </a:ext>
                <a:ext uri="{FF2B5EF4-FFF2-40B4-BE49-F238E27FC236}">
                  <a16:creationId xmlns:a16="http://schemas.microsoft.com/office/drawing/2014/main" id="{00000000-0008-0000-0400-000050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85" name="Button 1873" hidden="1">
              <a:extLst>
                <a:ext uri="{63B3BB69-23CF-44E3-9099-C40C66FF867C}">
                  <a14:compatExt spid="_x0000_s15185"/>
                </a:ext>
                <a:ext uri="{FF2B5EF4-FFF2-40B4-BE49-F238E27FC236}">
                  <a16:creationId xmlns:a16="http://schemas.microsoft.com/office/drawing/2014/main" id="{00000000-0008-0000-0400-000051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86" name="Button 1874" hidden="1">
              <a:extLst>
                <a:ext uri="{63B3BB69-23CF-44E3-9099-C40C66FF867C}">
                  <a14:compatExt spid="_x0000_s15186"/>
                </a:ext>
                <a:ext uri="{FF2B5EF4-FFF2-40B4-BE49-F238E27FC236}">
                  <a16:creationId xmlns:a16="http://schemas.microsoft.com/office/drawing/2014/main" id="{00000000-0008-0000-0400-000052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87" name="Button 1875" hidden="1">
              <a:extLst>
                <a:ext uri="{63B3BB69-23CF-44E3-9099-C40C66FF867C}">
                  <a14:compatExt spid="_x0000_s15187"/>
                </a:ext>
                <a:ext uri="{FF2B5EF4-FFF2-40B4-BE49-F238E27FC236}">
                  <a16:creationId xmlns:a16="http://schemas.microsoft.com/office/drawing/2014/main" id="{00000000-0008-0000-0400-000053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88" name="Button 1876" hidden="1">
              <a:extLst>
                <a:ext uri="{63B3BB69-23CF-44E3-9099-C40C66FF867C}">
                  <a14:compatExt spid="_x0000_s15188"/>
                </a:ext>
                <a:ext uri="{FF2B5EF4-FFF2-40B4-BE49-F238E27FC236}">
                  <a16:creationId xmlns:a16="http://schemas.microsoft.com/office/drawing/2014/main" id="{00000000-0008-0000-0400-000054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89" name="Button 1877" hidden="1">
              <a:extLst>
                <a:ext uri="{63B3BB69-23CF-44E3-9099-C40C66FF867C}">
                  <a14:compatExt spid="_x0000_s15189"/>
                </a:ext>
                <a:ext uri="{FF2B5EF4-FFF2-40B4-BE49-F238E27FC236}">
                  <a16:creationId xmlns:a16="http://schemas.microsoft.com/office/drawing/2014/main" id="{00000000-0008-0000-0400-000055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90" name="Button 1878" hidden="1">
              <a:extLst>
                <a:ext uri="{63B3BB69-23CF-44E3-9099-C40C66FF867C}">
                  <a14:compatExt spid="_x0000_s15190"/>
                </a:ext>
                <a:ext uri="{FF2B5EF4-FFF2-40B4-BE49-F238E27FC236}">
                  <a16:creationId xmlns:a16="http://schemas.microsoft.com/office/drawing/2014/main" id="{00000000-0008-0000-0400-000056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91" name="Button 1879" hidden="1">
              <a:extLst>
                <a:ext uri="{63B3BB69-23CF-44E3-9099-C40C66FF867C}">
                  <a14:compatExt spid="_x0000_s15191"/>
                </a:ext>
                <a:ext uri="{FF2B5EF4-FFF2-40B4-BE49-F238E27FC236}">
                  <a16:creationId xmlns:a16="http://schemas.microsoft.com/office/drawing/2014/main" id="{00000000-0008-0000-0400-000057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92" name="Button 1880" hidden="1">
              <a:extLst>
                <a:ext uri="{63B3BB69-23CF-44E3-9099-C40C66FF867C}">
                  <a14:compatExt spid="_x0000_s15192"/>
                </a:ext>
                <a:ext uri="{FF2B5EF4-FFF2-40B4-BE49-F238E27FC236}">
                  <a16:creationId xmlns:a16="http://schemas.microsoft.com/office/drawing/2014/main" id="{00000000-0008-0000-0400-000058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93" name="Button 1881" hidden="1">
              <a:extLst>
                <a:ext uri="{63B3BB69-23CF-44E3-9099-C40C66FF867C}">
                  <a14:compatExt spid="_x0000_s15193"/>
                </a:ext>
                <a:ext uri="{FF2B5EF4-FFF2-40B4-BE49-F238E27FC236}">
                  <a16:creationId xmlns:a16="http://schemas.microsoft.com/office/drawing/2014/main" id="{00000000-0008-0000-0400-000059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94" name="Button 1882" hidden="1">
              <a:extLst>
                <a:ext uri="{63B3BB69-23CF-44E3-9099-C40C66FF867C}">
                  <a14:compatExt spid="_x0000_s15194"/>
                </a:ext>
                <a:ext uri="{FF2B5EF4-FFF2-40B4-BE49-F238E27FC236}">
                  <a16:creationId xmlns:a16="http://schemas.microsoft.com/office/drawing/2014/main" id="{00000000-0008-0000-0400-00005A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95" name="Button 1883" hidden="1">
              <a:extLst>
                <a:ext uri="{63B3BB69-23CF-44E3-9099-C40C66FF867C}">
                  <a14:compatExt spid="_x0000_s15195"/>
                </a:ext>
                <a:ext uri="{FF2B5EF4-FFF2-40B4-BE49-F238E27FC236}">
                  <a16:creationId xmlns:a16="http://schemas.microsoft.com/office/drawing/2014/main" id="{00000000-0008-0000-0400-00005B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96" name="Button 1884" hidden="1">
              <a:extLst>
                <a:ext uri="{63B3BB69-23CF-44E3-9099-C40C66FF867C}">
                  <a14:compatExt spid="_x0000_s15196"/>
                </a:ext>
                <a:ext uri="{FF2B5EF4-FFF2-40B4-BE49-F238E27FC236}">
                  <a16:creationId xmlns:a16="http://schemas.microsoft.com/office/drawing/2014/main" id="{00000000-0008-0000-0400-00005C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97" name="Button 1885" hidden="1">
              <a:extLst>
                <a:ext uri="{63B3BB69-23CF-44E3-9099-C40C66FF867C}">
                  <a14:compatExt spid="_x0000_s15197"/>
                </a:ext>
                <a:ext uri="{FF2B5EF4-FFF2-40B4-BE49-F238E27FC236}">
                  <a16:creationId xmlns:a16="http://schemas.microsoft.com/office/drawing/2014/main" id="{00000000-0008-0000-0400-00005D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98" name="Button 1886" hidden="1">
              <a:extLst>
                <a:ext uri="{63B3BB69-23CF-44E3-9099-C40C66FF867C}">
                  <a14:compatExt spid="_x0000_s15198"/>
                </a:ext>
                <a:ext uri="{FF2B5EF4-FFF2-40B4-BE49-F238E27FC236}">
                  <a16:creationId xmlns:a16="http://schemas.microsoft.com/office/drawing/2014/main" id="{00000000-0008-0000-0400-00005E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199" name="Button 1887" hidden="1">
              <a:extLst>
                <a:ext uri="{63B3BB69-23CF-44E3-9099-C40C66FF867C}">
                  <a14:compatExt spid="_x0000_s15199"/>
                </a:ext>
                <a:ext uri="{FF2B5EF4-FFF2-40B4-BE49-F238E27FC236}">
                  <a16:creationId xmlns:a16="http://schemas.microsoft.com/office/drawing/2014/main" id="{00000000-0008-0000-0400-00005F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00" name="Button 1888" hidden="1">
              <a:extLst>
                <a:ext uri="{63B3BB69-23CF-44E3-9099-C40C66FF867C}">
                  <a14:compatExt spid="_x0000_s15200"/>
                </a:ext>
                <a:ext uri="{FF2B5EF4-FFF2-40B4-BE49-F238E27FC236}">
                  <a16:creationId xmlns:a16="http://schemas.microsoft.com/office/drawing/2014/main" id="{00000000-0008-0000-0400-000060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01" name="Button 1889" hidden="1">
              <a:extLst>
                <a:ext uri="{63B3BB69-23CF-44E3-9099-C40C66FF867C}">
                  <a14:compatExt spid="_x0000_s15201"/>
                </a:ext>
                <a:ext uri="{FF2B5EF4-FFF2-40B4-BE49-F238E27FC236}">
                  <a16:creationId xmlns:a16="http://schemas.microsoft.com/office/drawing/2014/main" id="{00000000-0008-0000-0400-000061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02" name="Button 1890" hidden="1">
              <a:extLst>
                <a:ext uri="{63B3BB69-23CF-44E3-9099-C40C66FF867C}">
                  <a14:compatExt spid="_x0000_s15202"/>
                </a:ext>
                <a:ext uri="{FF2B5EF4-FFF2-40B4-BE49-F238E27FC236}">
                  <a16:creationId xmlns:a16="http://schemas.microsoft.com/office/drawing/2014/main" id="{00000000-0008-0000-0400-000062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03" name="Button 1891" hidden="1">
              <a:extLst>
                <a:ext uri="{63B3BB69-23CF-44E3-9099-C40C66FF867C}">
                  <a14:compatExt spid="_x0000_s15203"/>
                </a:ext>
                <a:ext uri="{FF2B5EF4-FFF2-40B4-BE49-F238E27FC236}">
                  <a16:creationId xmlns:a16="http://schemas.microsoft.com/office/drawing/2014/main" id="{00000000-0008-0000-0400-000063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04" name="Button 1892" hidden="1">
              <a:extLst>
                <a:ext uri="{63B3BB69-23CF-44E3-9099-C40C66FF867C}">
                  <a14:compatExt spid="_x0000_s15204"/>
                </a:ext>
                <a:ext uri="{FF2B5EF4-FFF2-40B4-BE49-F238E27FC236}">
                  <a16:creationId xmlns:a16="http://schemas.microsoft.com/office/drawing/2014/main" id="{00000000-0008-0000-0400-000064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05" name="Button 1893" hidden="1">
              <a:extLst>
                <a:ext uri="{63B3BB69-23CF-44E3-9099-C40C66FF867C}">
                  <a14:compatExt spid="_x0000_s15205"/>
                </a:ext>
                <a:ext uri="{FF2B5EF4-FFF2-40B4-BE49-F238E27FC236}">
                  <a16:creationId xmlns:a16="http://schemas.microsoft.com/office/drawing/2014/main" id="{00000000-0008-0000-0400-000065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06" name="Button 1894" hidden="1">
              <a:extLst>
                <a:ext uri="{63B3BB69-23CF-44E3-9099-C40C66FF867C}">
                  <a14:compatExt spid="_x0000_s15206"/>
                </a:ext>
                <a:ext uri="{FF2B5EF4-FFF2-40B4-BE49-F238E27FC236}">
                  <a16:creationId xmlns:a16="http://schemas.microsoft.com/office/drawing/2014/main" id="{00000000-0008-0000-0400-000066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07" name="Button 1895" hidden="1">
              <a:extLst>
                <a:ext uri="{63B3BB69-23CF-44E3-9099-C40C66FF867C}">
                  <a14:compatExt spid="_x0000_s15207"/>
                </a:ext>
                <a:ext uri="{FF2B5EF4-FFF2-40B4-BE49-F238E27FC236}">
                  <a16:creationId xmlns:a16="http://schemas.microsoft.com/office/drawing/2014/main" id="{00000000-0008-0000-0400-000067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08" name="Button 1896" hidden="1">
              <a:extLst>
                <a:ext uri="{63B3BB69-23CF-44E3-9099-C40C66FF867C}">
                  <a14:compatExt spid="_x0000_s15208"/>
                </a:ext>
                <a:ext uri="{FF2B5EF4-FFF2-40B4-BE49-F238E27FC236}">
                  <a16:creationId xmlns:a16="http://schemas.microsoft.com/office/drawing/2014/main" id="{00000000-0008-0000-0400-000068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09" name="Button 1897" hidden="1">
              <a:extLst>
                <a:ext uri="{63B3BB69-23CF-44E3-9099-C40C66FF867C}">
                  <a14:compatExt spid="_x0000_s15209"/>
                </a:ext>
                <a:ext uri="{FF2B5EF4-FFF2-40B4-BE49-F238E27FC236}">
                  <a16:creationId xmlns:a16="http://schemas.microsoft.com/office/drawing/2014/main" id="{00000000-0008-0000-0400-000069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10" name="Button 1898" hidden="1">
              <a:extLst>
                <a:ext uri="{63B3BB69-23CF-44E3-9099-C40C66FF867C}">
                  <a14:compatExt spid="_x0000_s15210"/>
                </a:ext>
                <a:ext uri="{FF2B5EF4-FFF2-40B4-BE49-F238E27FC236}">
                  <a16:creationId xmlns:a16="http://schemas.microsoft.com/office/drawing/2014/main" id="{00000000-0008-0000-0400-00006A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11" name="Button 1899" hidden="1">
              <a:extLst>
                <a:ext uri="{63B3BB69-23CF-44E3-9099-C40C66FF867C}">
                  <a14:compatExt spid="_x0000_s15211"/>
                </a:ext>
                <a:ext uri="{FF2B5EF4-FFF2-40B4-BE49-F238E27FC236}">
                  <a16:creationId xmlns:a16="http://schemas.microsoft.com/office/drawing/2014/main" id="{00000000-0008-0000-0400-00006B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12" name="Button 1900" hidden="1">
              <a:extLst>
                <a:ext uri="{63B3BB69-23CF-44E3-9099-C40C66FF867C}">
                  <a14:compatExt spid="_x0000_s15212"/>
                </a:ext>
                <a:ext uri="{FF2B5EF4-FFF2-40B4-BE49-F238E27FC236}">
                  <a16:creationId xmlns:a16="http://schemas.microsoft.com/office/drawing/2014/main" id="{00000000-0008-0000-0400-00006C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13" name="Button 1901" hidden="1">
              <a:extLst>
                <a:ext uri="{63B3BB69-23CF-44E3-9099-C40C66FF867C}">
                  <a14:compatExt spid="_x0000_s15213"/>
                </a:ext>
                <a:ext uri="{FF2B5EF4-FFF2-40B4-BE49-F238E27FC236}">
                  <a16:creationId xmlns:a16="http://schemas.microsoft.com/office/drawing/2014/main" id="{00000000-0008-0000-0400-00006D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14" name="Button 1902" hidden="1">
              <a:extLst>
                <a:ext uri="{63B3BB69-23CF-44E3-9099-C40C66FF867C}">
                  <a14:compatExt spid="_x0000_s15214"/>
                </a:ext>
                <a:ext uri="{FF2B5EF4-FFF2-40B4-BE49-F238E27FC236}">
                  <a16:creationId xmlns:a16="http://schemas.microsoft.com/office/drawing/2014/main" id="{00000000-0008-0000-0400-00006E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15" name="Button 1903" hidden="1">
              <a:extLst>
                <a:ext uri="{63B3BB69-23CF-44E3-9099-C40C66FF867C}">
                  <a14:compatExt spid="_x0000_s15215"/>
                </a:ext>
                <a:ext uri="{FF2B5EF4-FFF2-40B4-BE49-F238E27FC236}">
                  <a16:creationId xmlns:a16="http://schemas.microsoft.com/office/drawing/2014/main" id="{00000000-0008-0000-0400-00006F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16" name="Button 1904" hidden="1">
              <a:extLst>
                <a:ext uri="{63B3BB69-23CF-44E3-9099-C40C66FF867C}">
                  <a14:compatExt spid="_x0000_s15216"/>
                </a:ext>
                <a:ext uri="{FF2B5EF4-FFF2-40B4-BE49-F238E27FC236}">
                  <a16:creationId xmlns:a16="http://schemas.microsoft.com/office/drawing/2014/main" id="{00000000-0008-0000-0400-000070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17" name="Button 1905" hidden="1">
              <a:extLst>
                <a:ext uri="{63B3BB69-23CF-44E3-9099-C40C66FF867C}">
                  <a14:compatExt spid="_x0000_s15217"/>
                </a:ext>
                <a:ext uri="{FF2B5EF4-FFF2-40B4-BE49-F238E27FC236}">
                  <a16:creationId xmlns:a16="http://schemas.microsoft.com/office/drawing/2014/main" id="{00000000-0008-0000-0400-000071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18" name="Button 1906" hidden="1">
              <a:extLst>
                <a:ext uri="{63B3BB69-23CF-44E3-9099-C40C66FF867C}">
                  <a14:compatExt spid="_x0000_s15218"/>
                </a:ext>
                <a:ext uri="{FF2B5EF4-FFF2-40B4-BE49-F238E27FC236}">
                  <a16:creationId xmlns:a16="http://schemas.microsoft.com/office/drawing/2014/main" id="{00000000-0008-0000-0400-000072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19" name="Button 1907" hidden="1">
              <a:extLst>
                <a:ext uri="{63B3BB69-23CF-44E3-9099-C40C66FF867C}">
                  <a14:compatExt spid="_x0000_s15219"/>
                </a:ext>
                <a:ext uri="{FF2B5EF4-FFF2-40B4-BE49-F238E27FC236}">
                  <a16:creationId xmlns:a16="http://schemas.microsoft.com/office/drawing/2014/main" id="{00000000-0008-0000-0400-000073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20" name="Button 1908" hidden="1">
              <a:extLst>
                <a:ext uri="{63B3BB69-23CF-44E3-9099-C40C66FF867C}">
                  <a14:compatExt spid="_x0000_s15220"/>
                </a:ext>
                <a:ext uri="{FF2B5EF4-FFF2-40B4-BE49-F238E27FC236}">
                  <a16:creationId xmlns:a16="http://schemas.microsoft.com/office/drawing/2014/main" id="{00000000-0008-0000-0400-000074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21" name="Button 1909" hidden="1">
              <a:extLst>
                <a:ext uri="{63B3BB69-23CF-44E3-9099-C40C66FF867C}">
                  <a14:compatExt spid="_x0000_s15221"/>
                </a:ext>
                <a:ext uri="{FF2B5EF4-FFF2-40B4-BE49-F238E27FC236}">
                  <a16:creationId xmlns:a16="http://schemas.microsoft.com/office/drawing/2014/main" id="{00000000-0008-0000-0400-000075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22" name="Button 1910" hidden="1">
              <a:extLst>
                <a:ext uri="{63B3BB69-23CF-44E3-9099-C40C66FF867C}">
                  <a14:compatExt spid="_x0000_s15222"/>
                </a:ext>
                <a:ext uri="{FF2B5EF4-FFF2-40B4-BE49-F238E27FC236}">
                  <a16:creationId xmlns:a16="http://schemas.microsoft.com/office/drawing/2014/main" id="{00000000-0008-0000-0400-000076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23" name="Button 1911" hidden="1">
              <a:extLst>
                <a:ext uri="{63B3BB69-23CF-44E3-9099-C40C66FF867C}">
                  <a14:compatExt spid="_x0000_s15223"/>
                </a:ext>
                <a:ext uri="{FF2B5EF4-FFF2-40B4-BE49-F238E27FC236}">
                  <a16:creationId xmlns:a16="http://schemas.microsoft.com/office/drawing/2014/main" id="{00000000-0008-0000-0400-000077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24" name="Button 1912" hidden="1">
              <a:extLst>
                <a:ext uri="{63B3BB69-23CF-44E3-9099-C40C66FF867C}">
                  <a14:compatExt spid="_x0000_s15224"/>
                </a:ext>
                <a:ext uri="{FF2B5EF4-FFF2-40B4-BE49-F238E27FC236}">
                  <a16:creationId xmlns:a16="http://schemas.microsoft.com/office/drawing/2014/main" id="{00000000-0008-0000-0400-000078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25" name="Button 1913" hidden="1">
              <a:extLst>
                <a:ext uri="{63B3BB69-23CF-44E3-9099-C40C66FF867C}">
                  <a14:compatExt spid="_x0000_s15225"/>
                </a:ext>
                <a:ext uri="{FF2B5EF4-FFF2-40B4-BE49-F238E27FC236}">
                  <a16:creationId xmlns:a16="http://schemas.microsoft.com/office/drawing/2014/main" id="{00000000-0008-0000-0400-000079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26" name="Button 1914" hidden="1">
              <a:extLst>
                <a:ext uri="{63B3BB69-23CF-44E3-9099-C40C66FF867C}">
                  <a14:compatExt spid="_x0000_s15226"/>
                </a:ext>
                <a:ext uri="{FF2B5EF4-FFF2-40B4-BE49-F238E27FC236}">
                  <a16:creationId xmlns:a16="http://schemas.microsoft.com/office/drawing/2014/main" id="{00000000-0008-0000-0400-00007A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27" name="Button 1915" hidden="1">
              <a:extLst>
                <a:ext uri="{63B3BB69-23CF-44E3-9099-C40C66FF867C}">
                  <a14:compatExt spid="_x0000_s15227"/>
                </a:ext>
                <a:ext uri="{FF2B5EF4-FFF2-40B4-BE49-F238E27FC236}">
                  <a16:creationId xmlns:a16="http://schemas.microsoft.com/office/drawing/2014/main" id="{00000000-0008-0000-0400-00007B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28" name="Button 1916" hidden="1">
              <a:extLst>
                <a:ext uri="{63B3BB69-23CF-44E3-9099-C40C66FF867C}">
                  <a14:compatExt spid="_x0000_s15228"/>
                </a:ext>
                <a:ext uri="{FF2B5EF4-FFF2-40B4-BE49-F238E27FC236}">
                  <a16:creationId xmlns:a16="http://schemas.microsoft.com/office/drawing/2014/main" id="{00000000-0008-0000-0400-00007C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29" name="Button 1917" hidden="1">
              <a:extLst>
                <a:ext uri="{63B3BB69-23CF-44E3-9099-C40C66FF867C}">
                  <a14:compatExt spid="_x0000_s15229"/>
                </a:ext>
                <a:ext uri="{FF2B5EF4-FFF2-40B4-BE49-F238E27FC236}">
                  <a16:creationId xmlns:a16="http://schemas.microsoft.com/office/drawing/2014/main" id="{00000000-0008-0000-0400-00007D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30" name="Button 1918" hidden="1">
              <a:extLst>
                <a:ext uri="{63B3BB69-23CF-44E3-9099-C40C66FF867C}">
                  <a14:compatExt spid="_x0000_s15230"/>
                </a:ext>
                <a:ext uri="{FF2B5EF4-FFF2-40B4-BE49-F238E27FC236}">
                  <a16:creationId xmlns:a16="http://schemas.microsoft.com/office/drawing/2014/main" id="{00000000-0008-0000-0400-00007E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31" name="Button 1919" hidden="1">
              <a:extLst>
                <a:ext uri="{63B3BB69-23CF-44E3-9099-C40C66FF867C}">
                  <a14:compatExt spid="_x0000_s15231"/>
                </a:ext>
                <a:ext uri="{FF2B5EF4-FFF2-40B4-BE49-F238E27FC236}">
                  <a16:creationId xmlns:a16="http://schemas.microsoft.com/office/drawing/2014/main" id="{00000000-0008-0000-0400-00007F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32" name="Button 1920" hidden="1">
              <a:extLst>
                <a:ext uri="{63B3BB69-23CF-44E3-9099-C40C66FF867C}">
                  <a14:compatExt spid="_x0000_s15232"/>
                </a:ext>
                <a:ext uri="{FF2B5EF4-FFF2-40B4-BE49-F238E27FC236}">
                  <a16:creationId xmlns:a16="http://schemas.microsoft.com/office/drawing/2014/main" id="{00000000-0008-0000-0400-000080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33" name="Button 1921" hidden="1">
              <a:extLst>
                <a:ext uri="{63B3BB69-23CF-44E3-9099-C40C66FF867C}">
                  <a14:compatExt spid="_x0000_s15233"/>
                </a:ext>
                <a:ext uri="{FF2B5EF4-FFF2-40B4-BE49-F238E27FC236}">
                  <a16:creationId xmlns:a16="http://schemas.microsoft.com/office/drawing/2014/main" id="{00000000-0008-0000-0400-000081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34" name="Button 1922" hidden="1">
              <a:extLst>
                <a:ext uri="{63B3BB69-23CF-44E3-9099-C40C66FF867C}">
                  <a14:compatExt spid="_x0000_s15234"/>
                </a:ext>
                <a:ext uri="{FF2B5EF4-FFF2-40B4-BE49-F238E27FC236}">
                  <a16:creationId xmlns:a16="http://schemas.microsoft.com/office/drawing/2014/main" id="{00000000-0008-0000-0400-000082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35" name="Button 1923" hidden="1">
              <a:extLst>
                <a:ext uri="{63B3BB69-23CF-44E3-9099-C40C66FF867C}">
                  <a14:compatExt spid="_x0000_s15235"/>
                </a:ext>
                <a:ext uri="{FF2B5EF4-FFF2-40B4-BE49-F238E27FC236}">
                  <a16:creationId xmlns:a16="http://schemas.microsoft.com/office/drawing/2014/main" id="{00000000-0008-0000-0400-000083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36" name="Button 1924" hidden="1">
              <a:extLst>
                <a:ext uri="{63B3BB69-23CF-44E3-9099-C40C66FF867C}">
                  <a14:compatExt spid="_x0000_s15236"/>
                </a:ext>
                <a:ext uri="{FF2B5EF4-FFF2-40B4-BE49-F238E27FC236}">
                  <a16:creationId xmlns:a16="http://schemas.microsoft.com/office/drawing/2014/main" id="{00000000-0008-0000-0400-000084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37" name="Button 1925" hidden="1">
              <a:extLst>
                <a:ext uri="{63B3BB69-23CF-44E3-9099-C40C66FF867C}">
                  <a14:compatExt spid="_x0000_s15237"/>
                </a:ext>
                <a:ext uri="{FF2B5EF4-FFF2-40B4-BE49-F238E27FC236}">
                  <a16:creationId xmlns:a16="http://schemas.microsoft.com/office/drawing/2014/main" id="{00000000-0008-0000-0400-000085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38" name="Button 1926" hidden="1">
              <a:extLst>
                <a:ext uri="{63B3BB69-23CF-44E3-9099-C40C66FF867C}">
                  <a14:compatExt spid="_x0000_s15238"/>
                </a:ext>
                <a:ext uri="{FF2B5EF4-FFF2-40B4-BE49-F238E27FC236}">
                  <a16:creationId xmlns:a16="http://schemas.microsoft.com/office/drawing/2014/main" id="{00000000-0008-0000-0400-000086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39" name="Button 1927" hidden="1">
              <a:extLst>
                <a:ext uri="{63B3BB69-23CF-44E3-9099-C40C66FF867C}">
                  <a14:compatExt spid="_x0000_s15239"/>
                </a:ext>
                <a:ext uri="{FF2B5EF4-FFF2-40B4-BE49-F238E27FC236}">
                  <a16:creationId xmlns:a16="http://schemas.microsoft.com/office/drawing/2014/main" id="{00000000-0008-0000-0400-000087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40" name="Button 1928" hidden="1">
              <a:extLst>
                <a:ext uri="{63B3BB69-23CF-44E3-9099-C40C66FF867C}">
                  <a14:compatExt spid="_x0000_s15240"/>
                </a:ext>
                <a:ext uri="{FF2B5EF4-FFF2-40B4-BE49-F238E27FC236}">
                  <a16:creationId xmlns:a16="http://schemas.microsoft.com/office/drawing/2014/main" id="{00000000-0008-0000-0400-000088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41" name="Button 1929" hidden="1">
              <a:extLst>
                <a:ext uri="{63B3BB69-23CF-44E3-9099-C40C66FF867C}">
                  <a14:compatExt spid="_x0000_s15241"/>
                </a:ext>
                <a:ext uri="{FF2B5EF4-FFF2-40B4-BE49-F238E27FC236}">
                  <a16:creationId xmlns:a16="http://schemas.microsoft.com/office/drawing/2014/main" id="{00000000-0008-0000-0400-000089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42" name="Button 1930" hidden="1">
              <a:extLst>
                <a:ext uri="{63B3BB69-23CF-44E3-9099-C40C66FF867C}">
                  <a14:compatExt spid="_x0000_s15242"/>
                </a:ext>
                <a:ext uri="{FF2B5EF4-FFF2-40B4-BE49-F238E27FC236}">
                  <a16:creationId xmlns:a16="http://schemas.microsoft.com/office/drawing/2014/main" id="{00000000-0008-0000-0400-00008A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43" name="Button 1931" hidden="1">
              <a:extLst>
                <a:ext uri="{63B3BB69-23CF-44E3-9099-C40C66FF867C}">
                  <a14:compatExt spid="_x0000_s15243"/>
                </a:ext>
                <a:ext uri="{FF2B5EF4-FFF2-40B4-BE49-F238E27FC236}">
                  <a16:creationId xmlns:a16="http://schemas.microsoft.com/office/drawing/2014/main" id="{00000000-0008-0000-0400-00008B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44" name="Button 1932" hidden="1">
              <a:extLst>
                <a:ext uri="{63B3BB69-23CF-44E3-9099-C40C66FF867C}">
                  <a14:compatExt spid="_x0000_s15244"/>
                </a:ext>
                <a:ext uri="{FF2B5EF4-FFF2-40B4-BE49-F238E27FC236}">
                  <a16:creationId xmlns:a16="http://schemas.microsoft.com/office/drawing/2014/main" id="{00000000-0008-0000-0400-00008C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45" name="Button 1933" hidden="1">
              <a:extLst>
                <a:ext uri="{63B3BB69-23CF-44E3-9099-C40C66FF867C}">
                  <a14:compatExt spid="_x0000_s15245"/>
                </a:ext>
                <a:ext uri="{FF2B5EF4-FFF2-40B4-BE49-F238E27FC236}">
                  <a16:creationId xmlns:a16="http://schemas.microsoft.com/office/drawing/2014/main" id="{00000000-0008-0000-0400-00008D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46" name="Button 1934" hidden="1">
              <a:extLst>
                <a:ext uri="{63B3BB69-23CF-44E3-9099-C40C66FF867C}">
                  <a14:compatExt spid="_x0000_s15246"/>
                </a:ext>
                <a:ext uri="{FF2B5EF4-FFF2-40B4-BE49-F238E27FC236}">
                  <a16:creationId xmlns:a16="http://schemas.microsoft.com/office/drawing/2014/main" id="{00000000-0008-0000-0400-00008E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47" name="Button 1935" hidden="1">
              <a:extLst>
                <a:ext uri="{63B3BB69-23CF-44E3-9099-C40C66FF867C}">
                  <a14:compatExt spid="_x0000_s15247"/>
                </a:ext>
                <a:ext uri="{FF2B5EF4-FFF2-40B4-BE49-F238E27FC236}">
                  <a16:creationId xmlns:a16="http://schemas.microsoft.com/office/drawing/2014/main" id="{00000000-0008-0000-0400-00008F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48" name="Button 1936" hidden="1">
              <a:extLst>
                <a:ext uri="{63B3BB69-23CF-44E3-9099-C40C66FF867C}">
                  <a14:compatExt spid="_x0000_s15248"/>
                </a:ext>
                <a:ext uri="{FF2B5EF4-FFF2-40B4-BE49-F238E27FC236}">
                  <a16:creationId xmlns:a16="http://schemas.microsoft.com/office/drawing/2014/main" id="{00000000-0008-0000-0400-000090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49" name="Button 1937" hidden="1">
              <a:extLst>
                <a:ext uri="{63B3BB69-23CF-44E3-9099-C40C66FF867C}">
                  <a14:compatExt spid="_x0000_s15249"/>
                </a:ext>
                <a:ext uri="{FF2B5EF4-FFF2-40B4-BE49-F238E27FC236}">
                  <a16:creationId xmlns:a16="http://schemas.microsoft.com/office/drawing/2014/main" id="{00000000-0008-0000-0400-000091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50" name="Button 1938" hidden="1">
              <a:extLst>
                <a:ext uri="{63B3BB69-23CF-44E3-9099-C40C66FF867C}">
                  <a14:compatExt spid="_x0000_s15250"/>
                </a:ext>
                <a:ext uri="{FF2B5EF4-FFF2-40B4-BE49-F238E27FC236}">
                  <a16:creationId xmlns:a16="http://schemas.microsoft.com/office/drawing/2014/main" id="{00000000-0008-0000-0400-000092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51" name="Button 1939" hidden="1">
              <a:extLst>
                <a:ext uri="{63B3BB69-23CF-44E3-9099-C40C66FF867C}">
                  <a14:compatExt spid="_x0000_s15251"/>
                </a:ext>
                <a:ext uri="{FF2B5EF4-FFF2-40B4-BE49-F238E27FC236}">
                  <a16:creationId xmlns:a16="http://schemas.microsoft.com/office/drawing/2014/main" id="{00000000-0008-0000-0400-000093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52" name="Button 1940" hidden="1">
              <a:extLst>
                <a:ext uri="{63B3BB69-23CF-44E3-9099-C40C66FF867C}">
                  <a14:compatExt spid="_x0000_s15252"/>
                </a:ext>
                <a:ext uri="{FF2B5EF4-FFF2-40B4-BE49-F238E27FC236}">
                  <a16:creationId xmlns:a16="http://schemas.microsoft.com/office/drawing/2014/main" id="{00000000-0008-0000-0400-000094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53" name="Button 1941" hidden="1">
              <a:extLst>
                <a:ext uri="{63B3BB69-23CF-44E3-9099-C40C66FF867C}">
                  <a14:compatExt spid="_x0000_s15253"/>
                </a:ext>
                <a:ext uri="{FF2B5EF4-FFF2-40B4-BE49-F238E27FC236}">
                  <a16:creationId xmlns:a16="http://schemas.microsoft.com/office/drawing/2014/main" id="{00000000-0008-0000-0400-000095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54" name="Button 1942" hidden="1">
              <a:extLst>
                <a:ext uri="{63B3BB69-23CF-44E3-9099-C40C66FF867C}">
                  <a14:compatExt spid="_x0000_s15254"/>
                </a:ext>
                <a:ext uri="{FF2B5EF4-FFF2-40B4-BE49-F238E27FC236}">
                  <a16:creationId xmlns:a16="http://schemas.microsoft.com/office/drawing/2014/main" id="{00000000-0008-0000-0400-000096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55" name="Button 1943" hidden="1">
              <a:extLst>
                <a:ext uri="{63B3BB69-23CF-44E3-9099-C40C66FF867C}">
                  <a14:compatExt spid="_x0000_s15255"/>
                </a:ext>
                <a:ext uri="{FF2B5EF4-FFF2-40B4-BE49-F238E27FC236}">
                  <a16:creationId xmlns:a16="http://schemas.microsoft.com/office/drawing/2014/main" id="{00000000-0008-0000-0400-000097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56" name="Button 1944" hidden="1">
              <a:extLst>
                <a:ext uri="{63B3BB69-23CF-44E3-9099-C40C66FF867C}">
                  <a14:compatExt spid="_x0000_s15256"/>
                </a:ext>
                <a:ext uri="{FF2B5EF4-FFF2-40B4-BE49-F238E27FC236}">
                  <a16:creationId xmlns:a16="http://schemas.microsoft.com/office/drawing/2014/main" id="{00000000-0008-0000-0400-000098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57" name="Button 1945" hidden="1">
              <a:extLst>
                <a:ext uri="{63B3BB69-23CF-44E3-9099-C40C66FF867C}">
                  <a14:compatExt spid="_x0000_s15257"/>
                </a:ext>
                <a:ext uri="{FF2B5EF4-FFF2-40B4-BE49-F238E27FC236}">
                  <a16:creationId xmlns:a16="http://schemas.microsoft.com/office/drawing/2014/main" id="{00000000-0008-0000-0400-000099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58" name="Button 1946" hidden="1">
              <a:extLst>
                <a:ext uri="{63B3BB69-23CF-44E3-9099-C40C66FF867C}">
                  <a14:compatExt spid="_x0000_s15258"/>
                </a:ext>
                <a:ext uri="{FF2B5EF4-FFF2-40B4-BE49-F238E27FC236}">
                  <a16:creationId xmlns:a16="http://schemas.microsoft.com/office/drawing/2014/main" id="{00000000-0008-0000-0400-00009A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59" name="Button 1947" hidden="1">
              <a:extLst>
                <a:ext uri="{63B3BB69-23CF-44E3-9099-C40C66FF867C}">
                  <a14:compatExt spid="_x0000_s15259"/>
                </a:ext>
                <a:ext uri="{FF2B5EF4-FFF2-40B4-BE49-F238E27FC236}">
                  <a16:creationId xmlns:a16="http://schemas.microsoft.com/office/drawing/2014/main" id="{00000000-0008-0000-0400-00009B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60" name="Button 1948" hidden="1">
              <a:extLst>
                <a:ext uri="{63B3BB69-23CF-44E3-9099-C40C66FF867C}">
                  <a14:compatExt spid="_x0000_s15260"/>
                </a:ext>
                <a:ext uri="{FF2B5EF4-FFF2-40B4-BE49-F238E27FC236}">
                  <a16:creationId xmlns:a16="http://schemas.microsoft.com/office/drawing/2014/main" id="{00000000-0008-0000-0400-00009C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61" name="Button 1949" hidden="1">
              <a:extLst>
                <a:ext uri="{63B3BB69-23CF-44E3-9099-C40C66FF867C}">
                  <a14:compatExt spid="_x0000_s15261"/>
                </a:ext>
                <a:ext uri="{FF2B5EF4-FFF2-40B4-BE49-F238E27FC236}">
                  <a16:creationId xmlns:a16="http://schemas.microsoft.com/office/drawing/2014/main" id="{00000000-0008-0000-0400-00009D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62" name="Button 1950" hidden="1">
              <a:extLst>
                <a:ext uri="{63B3BB69-23CF-44E3-9099-C40C66FF867C}">
                  <a14:compatExt spid="_x0000_s15262"/>
                </a:ext>
                <a:ext uri="{FF2B5EF4-FFF2-40B4-BE49-F238E27FC236}">
                  <a16:creationId xmlns:a16="http://schemas.microsoft.com/office/drawing/2014/main" id="{00000000-0008-0000-0400-00009E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63" name="Button 1951" hidden="1">
              <a:extLst>
                <a:ext uri="{63B3BB69-23CF-44E3-9099-C40C66FF867C}">
                  <a14:compatExt spid="_x0000_s15263"/>
                </a:ext>
                <a:ext uri="{FF2B5EF4-FFF2-40B4-BE49-F238E27FC236}">
                  <a16:creationId xmlns:a16="http://schemas.microsoft.com/office/drawing/2014/main" id="{00000000-0008-0000-0400-00009F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64" name="Button 1952" hidden="1">
              <a:extLst>
                <a:ext uri="{63B3BB69-23CF-44E3-9099-C40C66FF867C}">
                  <a14:compatExt spid="_x0000_s15264"/>
                </a:ext>
                <a:ext uri="{FF2B5EF4-FFF2-40B4-BE49-F238E27FC236}">
                  <a16:creationId xmlns:a16="http://schemas.microsoft.com/office/drawing/2014/main" id="{00000000-0008-0000-0400-0000A0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65" name="Button 1953" hidden="1">
              <a:extLst>
                <a:ext uri="{63B3BB69-23CF-44E3-9099-C40C66FF867C}">
                  <a14:compatExt spid="_x0000_s15265"/>
                </a:ext>
                <a:ext uri="{FF2B5EF4-FFF2-40B4-BE49-F238E27FC236}">
                  <a16:creationId xmlns:a16="http://schemas.microsoft.com/office/drawing/2014/main" id="{00000000-0008-0000-0400-0000A1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66" name="Button 1954" hidden="1">
              <a:extLst>
                <a:ext uri="{63B3BB69-23CF-44E3-9099-C40C66FF867C}">
                  <a14:compatExt spid="_x0000_s15266"/>
                </a:ext>
                <a:ext uri="{FF2B5EF4-FFF2-40B4-BE49-F238E27FC236}">
                  <a16:creationId xmlns:a16="http://schemas.microsoft.com/office/drawing/2014/main" id="{00000000-0008-0000-0400-0000A2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67" name="Button 1955" hidden="1">
              <a:extLst>
                <a:ext uri="{63B3BB69-23CF-44E3-9099-C40C66FF867C}">
                  <a14:compatExt spid="_x0000_s15267"/>
                </a:ext>
                <a:ext uri="{FF2B5EF4-FFF2-40B4-BE49-F238E27FC236}">
                  <a16:creationId xmlns:a16="http://schemas.microsoft.com/office/drawing/2014/main" id="{00000000-0008-0000-0400-0000A3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68" name="Button 1956" hidden="1">
              <a:extLst>
                <a:ext uri="{63B3BB69-23CF-44E3-9099-C40C66FF867C}">
                  <a14:compatExt spid="_x0000_s15268"/>
                </a:ext>
                <a:ext uri="{FF2B5EF4-FFF2-40B4-BE49-F238E27FC236}">
                  <a16:creationId xmlns:a16="http://schemas.microsoft.com/office/drawing/2014/main" id="{00000000-0008-0000-0400-0000A4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69" name="Button 1957" hidden="1">
              <a:extLst>
                <a:ext uri="{63B3BB69-23CF-44E3-9099-C40C66FF867C}">
                  <a14:compatExt spid="_x0000_s15269"/>
                </a:ext>
                <a:ext uri="{FF2B5EF4-FFF2-40B4-BE49-F238E27FC236}">
                  <a16:creationId xmlns:a16="http://schemas.microsoft.com/office/drawing/2014/main" id="{00000000-0008-0000-0400-0000A5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70" name="Button 1958" hidden="1">
              <a:extLst>
                <a:ext uri="{63B3BB69-23CF-44E3-9099-C40C66FF867C}">
                  <a14:compatExt spid="_x0000_s15270"/>
                </a:ext>
                <a:ext uri="{FF2B5EF4-FFF2-40B4-BE49-F238E27FC236}">
                  <a16:creationId xmlns:a16="http://schemas.microsoft.com/office/drawing/2014/main" id="{00000000-0008-0000-0400-0000A6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71" name="Button 1959" hidden="1">
              <a:extLst>
                <a:ext uri="{63B3BB69-23CF-44E3-9099-C40C66FF867C}">
                  <a14:compatExt spid="_x0000_s15271"/>
                </a:ext>
                <a:ext uri="{FF2B5EF4-FFF2-40B4-BE49-F238E27FC236}">
                  <a16:creationId xmlns:a16="http://schemas.microsoft.com/office/drawing/2014/main" id="{00000000-0008-0000-0400-0000A7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72" name="Button 1960" hidden="1">
              <a:extLst>
                <a:ext uri="{63B3BB69-23CF-44E3-9099-C40C66FF867C}">
                  <a14:compatExt spid="_x0000_s15272"/>
                </a:ext>
                <a:ext uri="{FF2B5EF4-FFF2-40B4-BE49-F238E27FC236}">
                  <a16:creationId xmlns:a16="http://schemas.microsoft.com/office/drawing/2014/main" id="{00000000-0008-0000-0400-0000A8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73" name="Button 1961" hidden="1">
              <a:extLst>
                <a:ext uri="{63B3BB69-23CF-44E3-9099-C40C66FF867C}">
                  <a14:compatExt spid="_x0000_s15273"/>
                </a:ext>
                <a:ext uri="{FF2B5EF4-FFF2-40B4-BE49-F238E27FC236}">
                  <a16:creationId xmlns:a16="http://schemas.microsoft.com/office/drawing/2014/main" id="{00000000-0008-0000-0400-0000A9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74" name="Button 1962" hidden="1">
              <a:extLst>
                <a:ext uri="{63B3BB69-23CF-44E3-9099-C40C66FF867C}">
                  <a14:compatExt spid="_x0000_s15274"/>
                </a:ext>
                <a:ext uri="{FF2B5EF4-FFF2-40B4-BE49-F238E27FC236}">
                  <a16:creationId xmlns:a16="http://schemas.microsoft.com/office/drawing/2014/main" id="{00000000-0008-0000-0400-0000AA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75" name="Button 1963" hidden="1">
              <a:extLst>
                <a:ext uri="{63B3BB69-23CF-44E3-9099-C40C66FF867C}">
                  <a14:compatExt spid="_x0000_s15275"/>
                </a:ext>
                <a:ext uri="{FF2B5EF4-FFF2-40B4-BE49-F238E27FC236}">
                  <a16:creationId xmlns:a16="http://schemas.microsoft.com/office/drawing/2014/main" id="{00000000-0008-0000-0400-0000AB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76" name="Button 1964" hidden="1">
              <a:extLst>
                <a:ext uri="{63B3BB69-23CF-44E3-9099-C40C66FF867C}">
                  <a14:compatExt spid="_x0000_s15276"/>
                </a:ext>
                <a:ext uri="{FF2B5EF4-FFF2-40B4-BE49-F238E27FC236}">
                  <a16:creationId xmlns:a16="http://schemas.microsoft.com/office/drawing/2014/main" id="{00000000-0008-0000-0400-0000AC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77" name="Button 1965" hidden="1">
              <a:extLst>
                <a:ext uri="{63B3BB69-23CF-44E3-9099-C40C66FF867C}">
                  <a14:compatExt spid="_x0000_s15277"/>
                </a:ext>
                <a:ext uri="{FF2B5EF4-FFF2-40B4-BE49-F238E27FC236}">
                  <a16:creationId xmlns:a16="http://schemas.microsoft.com/office/drawing/2014/main" id="{00000000-0008-0000-0400-0000AD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78" name="Button 1966" hidden="1">
              <a:extLst>
                <a:ext uri="{63B3BB69-23CF-44E3-9099-C40C66FF867C}">
                  <a14:compatExt spid="_x0000_s15278"/>
                </a:ext>
                <a:ext uri="{FF2B5EF4-FFF2-40B4-BE49-F238E27FC236}">
                  <a16:creationId xmlns:a16="http://schemas.microsoft.com/office/drawing/2014/main" id="{00000000-0008-0000-0400-0000AE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79" name="Button 1967" hidden="1">
              <a:extLst>
                <a:ext uri="{63B3BB69-23CF-44E3-9099-C40C66FF867C}">
                  <a14:compatExt spid="_x0000_s15279"/>
                </a:ext>
                <a:ext uri="{FF2B5EF4-FFF2-40B4-BE49-F238E27FC236}">
                  <a16:creationId xmlns:a16="http://schemas.microsoft.com/office/drawing/2014/main" id="{00000000-0008-0000-0400-0000AF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80" name="Button 1968" hidden="1">
              <a:extLst>
                <a:ext uri="{63B3BB69-23CF-44E3-9099-C40C66FF867C}">
                  <a14:compatExt spid="_x0000_s15280"/>
                </a:ext>
                <a:ext uri="{FF2B5EF4-FFF2-40B4-BE49-F238E27FC236}">
                  <a16:creationId xmlns:a16="http://schemas.microsoft.com/office/drawing/2014/main" id="{00000000-0008-0000-0400-0000B0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81" name="Button 1969" hidden="1">
              <a:extLst>
                <a:ext uri="{63B3BB69-23CF-44E3-9099-C40C66FF867C}">
                  <a14:compatExt spid="_x0000_s15281"/>
                </a:ext>
                <a:ext uri="{FF2B5EF4-FFF2-40B4-BE49-F238E27FC236}">
                  <a16:creationId xmlns:a16="http://schemas.microsoft.com/office/drawing/2014/main" id="{00000000-0008-0000-0400-0000B1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82" name="Button 1970" hidden="1">
              <a:extLst>
                <a:ext uri="{63B3BB69-23CF-44E3-9099-C40C66FF867C}">
                  <a14:compatExt spid="_x0000_s15282"/>
                </a:ext>
                <a:ext uri="{FF2B5EF4-FFF2-40B4-BE49-F238E27FC236}">
                  <a16:creationId xmlns:a16="http://schemas.microsoft.com/office/drawing/2014/main" id="{00000000-0008-0000-0400-0000B2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83" name="Button 1971" hidden="1">
              <a:extLst>
                <a:ext uri="{63B3BB69-23CF-44E3-9099-C40C66FF867C}">
                  <a14:compatExt spid="_x0000_s15283"/>
                </a:ext>
                <a:ext uri="{FF2B5EF4-FFF2-40B4-BE49-F238E27FC236}">
                  <a16:creationId xmlns:a16="http://schemas.microsoft.com/office/drawing/2014/main" id="{00000000-0008-0000-0400-0000B3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84" name="Button 1972" hidden="1">
              <a:extLst>
                <a:ext uri="{63B3BB69-23CF-44E3-9099-C40C66FF867C}">
                  <a14:compatExt spid="_x0000_s15284"/>
                </a:ext>
                <a:ext uri="{FF2B5EF4-FFF2-40B4-BE49-F238E27FC236}">
                  <a16:creationId xmlns:a16="http://schemas.microsoft.com/office/drawing/2014/main" id="{00000000-0008-0000-0400-0000B4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85" name="Button 1973" hidden="1">
              <a:extLst>
                <a:ext uri="{63B3BB69-23CF-44E3-9099-C40C66FF867C}">
                  <a14:compatExt spid="_x0000_s15285"/>
                </a:ext>
                <a:ext uri="{FF2B5EF4-FFF2-40B4-BE49-F238E27FC236}">
                  <a16:creationId xmlns:a16="http://schemas.microsoft.com/office/drawing/2014/main" id="{00000000-0008-0000-0400-0000B5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86" name="Button 1974" hidden="1">
              <a:extLst>
                <a:ext uri="{63B3BB69-23CF-44E3-9099-C40C66FF867C}">
                  <a14:compatExt spid="_x0000_s15286"/>
                </a:ext>
                <a:ext uri="{FF2B5EF4-FFF2-40B4-BE49-F238E27FC236}">
                  <a16:creationId xmlns:a16="http://schemas.microsoft.com/office/drawing/2014/main" id="{00000000-0008-0000-0400-0000B6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87" name="Button 1975" hidden="1">
              <a:extLst>
                <a:ext uri="{63B3BB69-23CF-44E3-9099-C40C66FF867C}">
                  <a14:compatExt spid="_x0000_s15287"/>
                </a:ext>
                <a:ext uri="{FF2B5EF4-FFF2-40B4-BE49-F238E27FC236}">
                  <a16:creationId xmlns:a16="http://schemas.microsoft.com/office/drawing/2014/main" id="{00000000-0008-0000-0400-0000B7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88" name="Button 1976" hidden="1">
              <a:extLst>
                <a:ext uri="{63B3BB69-23CF-44E3-9099-C40C66FF867C}">
                  <a14:compatExt spid="_x0000_s15288"/>
                </a:ext>
                <a:ext uri="{FF2B5EF4-FFF2-40B4-BE49-F238E27FC236}">
                  <a16:creationId xmlns:a16="http://schemas.microsoft.com/office/drawing/2014/main" id="{00000000-0008-0000-0400-0000B8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89" name="Button 1977" hidden="1">
              <a:extLst>
                <a:ext uri="{63B3BB69-23CF-44E3-9099-C40C66FF867C}">
                  <a14:compatExt spid="_x0000_s15289"/>
                </a:ext>
                <a:ext uri="{FF2B5EF4-FFF2-40B4-BE49-F238E27FC236}">
                  <a16:creationId xmlns:a16="http://schemas.microsoft.com/office/drawing/2014/main" id="{00000000-0008-0000-0400-0000B9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90" name="Button 1978" hidden="1">
              <a:extLst>
                <a:ext uri="{63B3BB69-23CF-44E3-9099-C40C66FF867C}">
                  <a14:compatExt spid="_x0000_s15290"/>
                </a:ext>
                <a:ext uri="{FF2B5EF4-FFF2-40B4-BE49-F238E27FC236}">
                  <a16:creationId xmlns:a16="http://schemas.microsoft.com/office/drawing/2014/main" id="{00000000-0008-0000-0400-0000BA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91" name="Button 1979" hidden="1">
              <a:extLst>
                <a:ext uri="{63B3BB69-23CF-44E3-9099-C40C66FF867C}">
                  <a14:compatExt spid="_x0000_s15291"/>
                </a:ext>
                <a:ext uri="{FF2B5EF4-FFF2-40B4-BE49-F238E27FC236}">
                  <a16:creationId xmlns:a16="http://schemas.microsoft.com/office/drawing/2014/main" id="{00000000-0008-0000-0400-0000BB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92" name="Button 1980" hidden="1">
              <a:extLst>
                <a:ext uri="{63B3BB69-23CF-44E3-9099-C40C66FF867C}">
                  <a14:compatExt spid="_x0000_s15292"/>
                </a:ext>
                <a:ext uri="{FF2B5EF4-FFF2-40B4-BE49-F238E27FC236}">
                  <a16:creationId xmlns:a16="http://schemas.microsoft.com/office/drawing/2014/main" id="{00000000-0008-0000-0400-0000BC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93" name="Button 1981" hidden="1">
              <a:extLst>
                <a:ext uri="{63B3BB69-23CF-44E3-9099-C40C66FF867C}">
                  <a14:compatExt spid="_x0000_s15293"/>
                </a:ext>
                <a:ext uri="{FF2B5EF4-FFF2-40B4-BE49-F238E27FC236}">
                  <a16:creationId xmlns:a16="http://schemas.microsoft.com/office/drawing/2014/main" id="{00000000-0008-0000-0400-0000BD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94" name="Button 1982" hidden="1">
              <a:extLst>
                <a:ext uri="{63B3BB69-23CF-44E3-9099-C40C66FF867C}">
                  <a14:compatExt spid="_x0000_s15294"/>
                </a:ext>
                <a:ext uri="{FF2B5EF4-FFF2-40B4-BE49-F238E27FC236}">
                  <a16:creationId xmlns:a16="http://schemas.microsoft.com/office/drawing/2014/main" id="{00000000-0008-0000-0400-0000BE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95" name="Button 1983" hidden="1">
              <a:extLst>
                <a:ext uri="{63B3BB69-23CF-44E3-9099-C40C66FF867C}">
                  <a14:compatExt spid="_x0000_s15295"/>
                </a:ext>
                <a:ext uri="{FF2B5EF4-FFF2-40B4-BE49-F238E27FC236}">
                  <a16:creationId xmlns:a16="http://schemas.microsoft.com/office/drawing/2014/main" id="{00000000-0008-0000-0400-0000BF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96" name="Button 1984" hidden="1">
              <a:extLst>
                <a:ext uri="{63B3BB69-23CF-44E3-9099-C40C66FF867C}">
                  <a14:compatExt spid="_x0000_s15296"/>
                </a:ext>
                <a:ext uri="{FF2B5EF4-FFF2-40B4-BE49-F238E27FC236}">
                  <a16:creationId xmlns:a16="http://schemas.microsoft.com/office/drawing/2014/main" id="{00000000-0008-0000-0400-0000C0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97" name="Button 1985" hidden="1">
              <a:extLst>
                <a:ext uri="{63B3BB69-23CF-44E3-9099-C40C66FF867C}">
                  <a14:compatExt spid="_x0000_s15297"/>
                </a:ext>
                <a:ext uri="{FF2B5EF4-FFF2-40B4-BE49-F238E27FC236}">
                  <a16:creationId xmlns:a16="http://schemas.microsoft.com/office/drawing/2014/main" id="{00000000-0008-0000-0400-0000C1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98" name="Button 1986" hidden="1">
              <a:extLst>
                <a:ext uri="{63B3BB69-23CF-44E3-9099-C40C66FF867C}">
                  <a14:compatExt spid="_x0000_s15298"/>
                </a:ext>
                <a:ext uri="{FF2B5EF4-FFF2-40B4-BE49-F238E27FC236}">
                  <a16:creationId xmlns:a16="http://schemas.microsoft.com/office/drawing/2014/main" id="{00000000-0008-0000-0400-0000C2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299" name="Button 1987" hidden="1">
              <a:extLst>
                <a:ext uri="{63B3BB69-23CF-44E3-9099-C40C66FF867C}">
                  <a14:compatExt spid="_x0000_s15299"/>
                </a:ext>
                <a:ext uri="{FF2B5EF4-FFF2-40B4-BE49-F238E27FC236}">
                  <a16:creationId xmlns:a16="http://schemas.microsoft.com/office/drawing/2014/main" id="{00000000-0008-0000-0400-0000C3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00" name="Button 1988" hidden="1">
              <a:extLst>
                <a:ext uri="{63B3BB69-23CF-44E3-9099-C40C66FF867C}">
                  <a14:compatExt spid="_x0000_s15300"/>
                </a:ext>
                <a:ext uri="{FF2B5EF4-FFF2-40B4-BE49-F238E27FC236}">
                  <a16:creationId xmlns:a16="http://schemas.microsoft.com/office/drawing/2014/main" id="{00000000-0008-0000-0400-0000C4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01" name="Button 1989" hidden="1">
              <a:extLst>
                <a:ext uri="{63B3BB69-23CF-44E3-9099-C40C66FF867C}">
                  <a14:compatExt spid="_x0000_s15301"/>
                </a:ext>
                <a:ext uri="{FF2B5EF4-FFF2-40B4-BE49-F238E27FC236}">
                  <a16:creationId xmlns:a16="http://schemas.microsoft.com/office/drawing/2014/main" id="{00000000-0008-0000-0400-0000C5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02" name="Button 1990" hidden="1">
              <a:extLst>
                <a:ext uri="{63B3BB69-23CF-44E3-9099-C40C66FF867C}">
                  <a14:compatExt spid="_x0000_s15302"/>
                </a:ext>
                <a:ext uri="{FF2B5EF4-FFF2-40B4-BE49-F238E27FC236}">
                  <a16:creationId xmlns:a16="http://schemas.microsoft.com/office/drawing/2014/main" id="{00000000-0008-0000-0400-0000C6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03" name="Button 1991" hidden="1">
              <a:extLst>
                <a:ext uri="{63B3BB69-23CF-44E3-9099-C40C66FF867C}">
                  <a14:compatExt spid="_x0000_s15303"/>
                </a:ext>
                <a:ext uri="{FF2B5EF4-FFF2-40B4-BE49-F238E27FC236}">
                  <a16:creationId xmlns:a16="http://schemas.microsoft.com/office/drawing/2014/main" id="{00000000-0008-0000-0400-0000C7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04" name="Button 1992" hidden="1">
              <a:extLst>
                <a:ext uri="{63B3BB69-23CF-44E3-9099-C40C66FF867C}">
                  <a14:compatExt spid="_x0000_s15304"/>
                </a:ext>
                <a:ext uri="{FF2B5EF4-FFF2-40B4-BE49-F238E27FC236}">
                  <a16:creationId xmlns:a16="http://schemas.microsoft.com/office/drawing/2014/main" id="{00000000-0008-0000-0400-0000C8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05" name="Button 1993" hidden="1">
              <a:extLst>
                <a:ext uri="{63B3BB69-23CF-44E3-9099-C40C66FF867C}">
                  <a14:compatExt spid="_x0000_s15305"/>
                </a:ext>
                <a:ext uri="{FF2B5EF4-FFF2-40B4-BE49-F238E27FC236}">
                  <a16:creationId xmlns:a16="http://schemas.microsoft.com/office/drawing/2014/main" id="{00000000-0008-0000-0400-0000C9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06" name="Button 1994" hidden="1">
              <a:extLst>
                <a:ext uri="{63B3BB69-23CF-44E3-9099-C40C66FF867C}">
                  <a14:compatExt spid="_x0000_s15306"/>
                </a:ext>
                <a:ext uri="{FF2B5EF4-FFF2-40B4-BE49-F238E27FC236}">
                  <a16:creationId xmlns:a16="http://schemas.microsoft.com/office/drawing/2014/main" id="{00000000-0008-0000-0400-0000CA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07" name="Button 1995" hidden="1">
              <a:extLst>
                <a:ext uri="{63B3BB69-23CF-44E3-9099-C40C66FF867C}">
                  <a14:compatExt spid="_x0000_s15307"/>
                </a:ext>
                <a:ext uri="{FF2B5EF4-FFF2-40B4-BE49-F238E27FC236}">
                  <a16:creationId xmlns:a16="http://schemas.microsoft.com/office/drawing/2014/main" id="{00000000-0008-0000-0400-0000CB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08" name="Button 1996" hidden="1">
              <a:extLst>
                <a:ext uri="{63B3BB69-23CF-44E3-9099-C40C66FF867C}">
                  <a14:compatExt spid="_x0000_s15308"/>
                </a:ext>
                <a:ext uri="{FF2B5EF4-FFF2-40B4-BE49-F238E27FC236}">
                  <a16:creationId xmlns:a16="http://schemas.microsoft.com/office/drawing/2014/main" id="{00000000-0008-0000-0400-0000CC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09" name="Button 1997" hidden="1">
              <a:extLst>
                <a:ext uri="{63B3BB69-23CF-44E3-9099-C40C66FF867C}">
                  <a14:compatExt spid="_x0000_s15309"/>
                </a:ext>
                <a:ext uri="{FF2B5EF4-FFF2-40B4-BE49-F238E27FC236}">
                  <a16:creationId xmlns:a16="http://schemas.microsoft.com/office/drawing/2014/main" id="{00000000-0008-0000-0400-0000CD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10" name="Button 1998" hidden="1">
              <a:extLst>
                <a:ext uri="{63B3BB69-23CF-44E3-9099-C40C66FF867C}">
                  <a14:compatExt spid="_x0000_s15310"/>
                </a:ext>
                <a:ext uri="{FF2B5EF4-FFF2-40B4-BE49-F238E27FC236}">
                  <a16:creationId xmlns:a16="http://schemas.microsoft.com/office/drawing/2014/main" id="{00000000-0008-0000-0400-0000CE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11" name="Button 1999" hidden="1">
              <a:extLst>
                <a:ext uri="{63B3BB69-23CF-44E3-9099-C40C66FF867C}">
                  <a14:compatExt spid="_x0000_s15311"/>
                </a:ext>
                <a:ext uri="{FF2B5EF4-FFF2-40B4-BE49-F238E27FC236}">
                  <a16:creationId xmlns:a16="http://schemas.microsoft.com/office/drawing/2014/main" id="{00000000-0008-0000-0400-0000CF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12" name="Button 2000" hidden="1">
              <a:extLst>
                <a:ext uri="{63B3BB69-23CF-44E3-9099-C40C66FF867C}">
                  <a14:compatExt spid="_x0000_s15312"/>
                </a:ext>
                <a:ext uri="{FF2B5EF4-FFF2-40B4-BE49-F238E27FC236}">
                  <a16:creationId xmlns:a16="http://schemas.microsoft.com/office/drawing/2014/main" id="{00000000-0008-0000-0400-0000D0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13" name="Button 2001" hidden="1">
              <a:extLst>
                <a:ext uri="{63B3BB69-23CF-44E3-9099-C40C66FF867C}">
                  <a14:compatExt spid="_x0000_s15313"/>
                </a:ext>
                <a:ext uri="{FF2B5EF4-FFF2-40B4-BE49-F238E27FC236}">
                  <a16:creationId xmlns:a16="http://schemas.microsoft.com/office/drawing/2014/main" id="{00000000-0008-0000-0400-0000D1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14" name="Button 2002" hidden="1">
              <a:extLst>
                <a:ext uri="{63B3BB69-23CF-44E3-9099-C40C66FF867C}">
                  <a14:compatExt spid="_x0000_s15314"/>
                </a:ext>
                <a:ext uri="{FF2B5EF4-FFF2-40B4-BE49-F238E27FC236}">
                  <a16:creationId xmlns:a16="http://schemas.microsoft.com/office/drawing/2014/main" id="{00000000-0008-0000-0400-0000D2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15" name="Button 2003" hidden="1">
              <a:extLst>
                <a:ext uri="{63B3BB69-23CF-44E3-9099-C40C66FF867C}">
                  <a14:compatExt spid="_x0000_s15315"/>
                </a:ext>
                <a:ext uri="{FF2B5EF4-FFF2-40B4-BE49-F238E27FC236}">
                  <a16:creationId xmlns:a16="http://schemas.microsoft.com/office/drawing/2014/main" id="{00000000-0008-0000-0400-0000D3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16" name="Button 2004" hidden="1">
              <a:extLst>
                <a:ext uri="{63B3BB69-23CF-44E3-9099-C40C66FF867C}">
                  <a14:compatExt spid="_x0000_s15316"/>
                </a:ext>
                <a:ext uri="{FF2B5EF4-FFF2-40B4-BE49-F238E27FC236}">
                  <a16:creationId xmlns:a16="http://schemas.microsoft.com/office/drawing/2014/main" id="{00000000-0008-0000-0400-0000D4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17" name="Button 2005" hidden="1">
              <a:extLst>
                <a:ext uri="{63B3BB69-23CF-44E3-9099-C40C66FF867C}">
                  <a14:compatExt spid="_x0000_s15317"/>
                </a:ext>
                <a:ext uri="{FF2B5EF4-FFF2-40B4-BE49-F238E27FC236}">
                  <a16:creationId xmlns:a16="http://schemas.microsoft.com/office/drawing/2014/main" id="{00000000-0008-0000-0400-0000D5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18" name="Button 2006" hidden="1">
              <a:extLst>
                <a:ext uri="{63B3BB69-23CF-44E3-9099-C40C66FF867C}">
                  <a14:compatExt spid="_x0000_s15318"/>
                </a:ext>
                <a:ext uri="{FF2B5EF4-FFF2-40B4-BE49-F238E27FC236}">
                  <a16:creationId xmlns:a16="http://schemas.microsoft.com/office/drawing/2014/main" id="{00000000-0008-0000-0400-0000D6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19" name="Button 2007" hidden="1">
              <a:extLst>
                <a:ext uri="{63B3BB69-23CF-44E3-9099-C40C66FF867C}">
                  <a14:compatExt spid="_x0000_s15319"/>
                </a:ext>
                <a:ext uri="{FF2B5EF4-FFF2-40B4-BE49-F238E27FC236}">
                  <a16:creationId xmlns:a16="http://schemas.microsoft.com/office/drawing/2014/main" id="{00000000-0008-0000-0400-0000D7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20" name="Button 2008" hidden="1">
              <a:extLst>
                <a:ext uri="{63B3BB69-23CF-44E3-9099-C40C66FF867C}">
                  <a14:compatExt spid="_x0000_s15320"/>
                </a:ext>
                <a:ext uri="{FF2B5EF4-FFF2-40B4-BE49-F238E27FC236}">
                  <a16:creationId xmlns:a16="http://schemas.microsoft.com/office/drawing/2014/main" id="{00000000-0008-0000-0400-0000D8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21" name="Button 2009" hidden="1">
              <a:extLst>
                <a:ext uri="{63B3BB69-23CF-44E3-9099-C40C66FF867C}">
                  <a14:compatExt spid="_x0000_s15321"/>
                </a:ext>
                <a:ext uri="{FF2B5EF4-FFF2-40B4-BE49-F238E27FC236}">
                  <a16:creationId xmlns:a16="http://schemas.microsoft.com/office/drawing/2014/main" id="{00000000-0008-0000-0400-0000D9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22" name="Button 2010" hidden="1">
              <a:extLst>
                <a:ext uri="{63B3BB69-23CF-44E3-9099-C40C66FF867C}">
                  <a14:compatExt spid="_x0000_s15322"/>
                </a:ext>
                <a:ext uri="{FF2B5EF4-FFF2-40B4-BE49-F238E27FC236}">
                  <a16:creationId xmlns:a16="http://schemas.microsoft.com/office/drawing/2014/main" id="{00000000-0008-0000-0400-0000DA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23" name="Button 2011" hidden="1">
              <a:extLst>
                <a:ext uri="{63B3BB69-23CF-44E3-9099-C40C66FF867C}">
                  <a14:compatExt spid="_x0000_s15323"/>
                </a:ext>
                <a:ext uri="{FF2B5EF4-FFF2-40B4-BE49-F238E27FC236}">
                  <a16:creationId xmlns:a16="http://schemas.microsoft.com/office/drawing/2014/main" id="{00000000-0008-0000-0400-0000DB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24" name="Button 2012" hidden="1">
              <a:extLst>
                <a:ext uri="{63B3BB69-23CF-44E3-9099-C40C66FF867C}">
                  <a14:compatExt spid="_x0000_s15324"/>
                </a:ext>
                <a:ext uri="{FF2B5EF4-FFF2-40B4-BE49-F238E27FC236}">
                  <a16:creationId xmlns:a16="http://schemas.microsoft.com/office/drawing/2014/main" id="{00000000-0008-0000-0400-0000DC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25" name="Button 2013" hidden="1">
              <a:extLst>
                <a:ext uri="{63B3BB69-23CF-44E3-9099-C40C66FF867C}">
                  <a14:compatExt spid="_x0000_s15325"/>
                </a:ext>
                <a:ext uri="{FF2B5EF4-FFF2-40B4-BE49-F238E27FC236}">
                  <a16:creationId xmlns:a16="http://schemas.microsoft.com/office/drawing/2014/main" id="{00000000-0008-0000-0400-0000DD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26" name="Button 2014" hidden="1">
              <a:extLst>
                <a:ext uri="{63B3BB69-23CF-44E3-9099-C40C66FF867C}">
                  <a14:compatExt spid="_x0000_s15326"/>
                </a:ext>
                <a:ext uri="{FF2B5EF4-FFF2-40B4-BE49-F238E27FC236}">
                  <a16:creationId xmlns:a16="http://schemas.microsoft.com/office/drawing/2014/main" id="{00000000-0008-0000-0400-0000DE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27" name="Button 2015" hidden="1">
              <a:extLst>
                <a:ext uri="{63B3BB69-23CF-44E3-9099-C40C66FF867C}">
                  <a14:compatExt spid="_x0000_s15327"/>
                </a:ext>
                <a:ext uri="{FF2B5EF4-FFF2-40B4-BE49-F238E27FC236}">
                  <a16:creationId xmlns:a16="http://schemas.microsoft.com/office/drawing/2014/main" id="{00000000-0008-0000-0400-0000DF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28" name="Button 2016" hidden="1">
              <a:extLst>
                <a:ext uri="{63B3BB69-23CF-44E3-9099-C40C66FF867C}">
                  <a14:compatExt spid="_x0000_s15328"/>
                </a:ext>
                <a:ext uri="{FF2B5EF4-FFF2-40B4-BE49-F238E27FC236}">
                  <a16:creationId xmlns:a16="http://schemas.microsoft.com/office/drawing/2014/main" id="{00000000-0008-0000-0400-0000E0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29" name="Button 2017" hidden="1">
              <a:extLst>
                <a:ext uri="{63B3BB69-23CF-44E3-9099-C40C66FF867C}">
                  <a14:compatExt spid="_x0000_s15329"/>
                </a:ext>
                <a:ext uri="{FF2B5EF4-FFF2-40B4-BE49-F238E27FC236}">
                  <a16:creationId xmlns:a16="http://schemas.microsoft.com/office/drawing/2014/main" id="{00000000-0008-0000-0400-0000E1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30" name="Button 2018" hidden="1">
              <a:extLst>
                <a:ext uri="{63B3BB69-23CF-44E3-9099-C40C66FF867C}">
                  <a14:compatExt spid="_x0000_s15330"/>
                </a:ext>
                <a:ext uri="{FF2B5EF4-FFF2-40B4-BE49-F238E27FC236}">
                  <a16:creationId xmlns:a16="http://schemas.microsoft.com/office/drawing/2014/main" id="{00000000-0008-0000-0400-0000E2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31" name="Button 2019" hidden="1">
              <a:extLst>
                <a:ext uri="{63B3BB69-23CF-44E3-9099-C40C66FF867C}">
                  <a14:compatExt spid="_x0000_s15331"/>
                </a:ext>
                <a:ext uri="{FF2B5EF4-FFF2-40B4-BE49-F238E27FC236}">
                  <a16:creationId xmlns:a16="http://schemas.microsoft.com/office/drawing/2014/main" id="{00000000-0008-0000-0400-0000E3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32" name="Button 2020" hidden="1">
              <a:extLst>
                <a:ext uri="{63B3BB69-23CF-44E3-9099-C40C66FF867C}">
                  <a14:compatExt spid="_x0000_s15332"/>
                </a:ext>
                <a:ext uri="{FF2B5EF4-FFF2-40B4-BE49-F238E27FC236}">
                  <a16:creationId xmlns:a16="http://schemas.microsoft.com/office/drawing/2014/main" id="{00000000-0008-0000-0400-0000E4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33" name="Button 2021" hidden="1">
              <a:extLst>
                <a:ext uri="{63B3BB69-23CF-44E3-9099-C40C66FF867C}">
                  <a14:compatExt spid="_x0000_s15333"/>
                </a:ext>
                <a:ext uri="{FF2B5EF4-FFF2-40B4-BE49-F238E27FC236}">
                  <a16:creationId xmlns:a16="http://schemas.microsoft.com/office/drawing/2014/main" id="{00000000-0008-0000-0400-0000E5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34" name="Button 2022" hidden="1">
              <a:extLst>
                <a:ext uri="{63B3BB69-23CF-44E3-9099-C40C66FF867C}">
                  <a14:compatExt spid="_x0000_s15334"/>
                </a:ext>
                <a:ext uri="{FF2B5EF4-FFF2-40B4-BE49-F238E27FC236}">
                  <a16:creationId xmlns:a16="http://schemas.microsoft.com/office/drawing/2014/main" id="{00000000-0008-0000-0400-0000E6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35" name="Button 2023" hidden="1">
              <a:extLst>
                <a:ext uri="{63B3BB69-23CF-44E3-9099-C40C66FF867C}">
                  <a14:compatExt spid="_x0000_s15335"/>
                </a:ext>
                <a:ext uri="{FF2B5EF4-FFF2-40B4-BE49-F238E27FC236}">
                  <a16:creationId xmlns:a16="http://schemas.microsoft.com/office/drawing/2014/main" id="{00000000-0008-0000-0400-0000E7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36" name="Button 2024" hidden="1">
              <a:extLst>
                <a:ext uri="{63B3BB69-23CF-44E3-9099-C40C66FF867C}">
                  <a14:compatExt spid="_x0000_s15336"/>
                </a:ext>
                <a:ext uri="{FF2B5EF4-FFF2-40B4-BE49-F238E27FC236}">
                  <a16:creationId xmlns:a16="http://schemas.microsoft.com/office/drawing/2014/main" id="{00000000-0008-0000-0400-0000E8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37" name="Button 2025" hidden="1">
              <a:extLst>
                <a:ext uri="{63B3BB69-23CF-44E3-9099-C40C66FF867C}">
                  <a14:compatExt spid="_x0000_s15337"/>
                </a:ext>
                <a:ext uri="{FF2B5EF4-FFF2-40B4-BE49-F238E27FC236}">
                  <a16:creationId xmlns:a16="http://schemas.microsoft.com/office/drawing/2014/main" id="{00000000-0008-0000-0400-0000E9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38" name="Button 2026" hidden="1">
              <a:extLst>
                <a:ext uri="{63B3BB69-23CF-44E3-9099-C40C66FF867C}">
                  <a14:compatExt spid="_x0000_s15338"/>
                </a:ext>
                <a:ext uri="{FF2B5EF4-FFF2-40B4-BE49-F238E27FC236}">
                  <a16:creationId xmlns:a16="http://schemas.microsoft.com/office/drawing/2014/main" id="{00000000-0008-0000-0400-0000EA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39" name="Button 2027" hidden="1">
              <a:extLst>
                <a:ext uri="{63B3BB69-23CF-44E3-9099-C40C66FF867C}">
                  <a14:compatExt spid="_x0000_s15339"/>
                </a:ext>
                <a:ext uri="{FF2B5EF4-FFF2-40B4-BE49-F238E27FC236}">
                  <a16:creationId xmlns:a16="http://schemas.microsoft.com/office/drawing/2014/main" id="{00000000-0008-0000-0400-0000EB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40" name="Button 2028" hidden="1">
              <a:extLst>
                <a:ext uri="{63B3BB69-23CF-44E3-9099-C40C66FF867C}">
                  <a14:compatExt spid="_x0000_s15340"/>
                </a:ext>
                <a:ext uri="{FF2B5EF4-FFF2-40B4-BE49-F238E27FC236}">
                  <a16:creationId xmlns:a16="http://schemas.microsoft.com/office/drawing/2014/main" id="{00000000-0008-0000-0400-0000EC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41" name="Button 2029" hidden="1">
              <a:extLst>
                <a:ext uri="{63B3BB69-23CF-44E3-9099-C40C66FF867C}">
                  <a14:compatExt spid="_x0000_s15341"/>
                </a:ext>
                <a:ext uri="{FF2B5EF4-FFF2-40B4-BE49-F238E27FC236}">
                  <a16:creationId xmlns:a16="http://schemas.microsoft.com/office/drawing/2014/main" id="{00000000-0008-0000-0400-0000ED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42" name="Button 2030" hidden="1">
              <a:extLst>
                <a:ext uri="{63B3BB69-23CF-44E3-9099-C40C66FF867C}">
                  <a14:compatExt spid="_x0000_s15342"/>
                </a:ext>
                <a:ext uri="{FF2B5EF4-FFF2-40B4-BE49-F238E27FC236}">
                  <a16:creationId xmlns:a16="http://schemas.microsoft.com/office/drawing/2014/main" id="{00000000-0008-0000-0400-0000EE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43" name="Button 2031" hidden="1">
              <a:extLst>
                <a:ext uri="{63B3BB69-23CF-44E3-9099-C40C66FF867C}">
                  <a14:compatExt spid="_x0000_s15343"/>
                </a:ext>
                <a:ext uri="{FF2B5EF4-FFF2-40B4-BE49-F238E27FC236}">
                  <a16:creationId xmlns:a16="http://schemas.microsoft.com/office/drawing/2014/main" id="{00000000-0008-0000-0400-0000EF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44" name="Button 2032" hidden="1">
              <a:extLst>
                <a:ext uri="{63B3BB69-23CF-44E3-9099-C40C66FF867C}">
                  <a14:compatExt spid="_x0000_s15344"/>
                </a:ext>
                <a:ext uri="{FF2B5EF4-FFF2-40B4-BE49-F238E27FC236}">
                  <a16:creationId xmlns:a16="http://schemas.microsoft.com/office/drawing/2014/main" id="{00000000-0008-0000-0400-0000F0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45" name="Button 2033" hidden="1">
              <a:extLst>
                <a:ext uri="{63B3BB69-23CF-44E3-9099-C40C66FF867C}">
                  <a14:compatExt spid="_x0000_s15345"/>
                </a:ext>
                <a:ext uri="{FF2B5EF4-FFF2-40B4-BE49-F238E27FC236}">
                  <a16:creationId xmlns:a16="http://schemas.microsoft.com/office/drawing/2014/main" id="{00000000-0008-0000-0400-0000F1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46" name="Button 2034" hidden="1">
              <a:extLst>
                <a:ext uri="{63B3BB69-23CF-44E3-9099-C40C66FF867C}">
                  <a14:compatExt spid="_x0000_s15346"/>
                </a:ext>
                <a:ext uri="{FF2B5EF4-FFF2-40B4-BE49-F238E27FC236}">
                  <a16:creationId xmlns:a16="http://schemas.microsoft.com/office/drawing/2014/main" id="{00000000-0008-0000-0400-0000F2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47" name="Button 2035" hidden="1">
              <a:extLst>
                <a:ext uri="{63B3BB69-23CF-44E3-9099-C40C66FF867C}">
                  <a14:compatExt spid="_x0000_s15347"/>
                </a:ext>
                <a:ext uri="{FF2B5EF4-FFF2-40B4-BE49-F238E27FC236}">
                  <a16:creationId xmlns:a16="http://schemas.microsoft.com/office/drawing/2014/main" id="{00000000-0008-0000-0400-0000F3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48" name="Button 2036" hidden="1">
              <a:extLst>
                <a:ext uri="{63B3BB69-23CF-44E3-9099-C40C66FF867C}">
                  <a14:compatExt spid="_x0000_s15348"/>
                </a:ext>
                <a:ext uri="{FF2B5EF4-FFF2-40B4-BE49-F238E27FC236}">
                  <a16:creationId xmlns:a16="http://schemas.microsoft.com/office/drawing/2014/main" id="{00000000-0008-0000-0400-0000F4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49" name="Button 2037" hidden="1">
              <a:extLst>
                <a:ext uri="{63B3BB69-23CF-44E3-9099-C40C66FF867C}">
                  <a14:compatExt spid="_x0000_s15349"/>
                </a:ext>
                <a:ext uri="{FF2B5EF4-FFF2-40B4-BE49-F238E27FC236}">
                  <a16:creationId xmlns:a16="http://schemas.microsoft.com/office/drawing/2014/main" id="{00000000-0008-0000-0400-0000F5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50" name="Button 2038" hidden="1">
              <a:extLst>
                <a:ext uri="{63B3BB69-23CF-44E3-9099-C40C66FF867C}">
                  <a14:compatExt spid="_x0000_s15350"/>
                </a:ext>
                <a:ext uri="{FF2B5EF4-FFF2-40B4-BE49-F238E27FC236}">
                  <a16:creationId xmlns:a16="http://schemas.microsoft.com/office/drawing/2014/main" id="{00000000-0008-0000-0400-0000F6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51" name="Button 2039" hidden="1">
              <a:extLst>
                <a:ext uri="{63B3BB69-23CF-44E3-9099-C40C66FF867C}">
                  <a14:compatExt spid="_x0000_s15351"/>
                </a:ext>
                <a:ext uri="{FF2B5EF4-FFF2-40B4-BE49-F238E27FC236}">
                  <a16:creationId xmlns:a16="http://schemas.microsoft.com/office/drawing/2014/main" id="{00000000-0008-0000-0400-0000F7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52" name="Button 2040" hidden="1">
              <a:extLst>
                <a:ext uri="{63B3BB69-23CF-44E3-9099-C40C66FF867C}">
                  <a14:compatExt spid="_x0000_s15352"/>
                </a:ext>
                <a:ext uri="{FF2B5EF4-FFF2-40B4-BE49-F238E27FC236}">
                  <a16:creationId xmlns:a16="http://schemas.microsoft.com/office/drawing/2014/main" id="{00000000-0008-0000-0400-0000F8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53" name="Button 2041" hidden="1">
              <a:extLst>
                <a:ext uri="{63B3BB69-23CF-44E3-9099-C40C66FF867C}">
                  <a14:compatExt spid="_x0000_s15353"/>
                </a:ext>
                <a:ext uri="{FF2B5EF4-FFF2-40B4-BE49-F238E27FC236}">
                  <a16:creationId xmlns:a16="http://schemas.microsoft.com/office/drawing/2014/main" id="{00000000-0008-0000-0400-0000F9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54" name="Button 2042" hidden="1">
              <a:extLst>
                <a:ext uri="{63B3BB69-23CF-44E3-9099-C40C66FF867C}">
                  <a14:compatExt spid="_x0000_s15354"/>
                </a:ext>
                <a:ext uri="{FF2B5EF4-FFF2-40B4-BE49-F238E27FC236}">
                  <a16:creationId xmlns:a16="http://schemas.microsoft.com/office/drawing/2014/main" id="{00000000-0008-0000-0400-0000FA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55" name="Button 2043" hidden="1">
              <a:extLst>
                <a:ext uri="{63B3BB69-23CF-44E3-9099-C40C66FF867C}">
                  <a14:compatExt spid="_x0000_s15355"/>
                </a:ext>
                <a:ext uri="{FF2B5EF4-FFF2-40B4-BE49-F238E27FC236}">
                  <a16:creationId xmlns:a16="http://schemas.microsoft.com/office/drawing/2014/main" id="{00000000-0008-0000-0400-0000FB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56" name="Button 2044" hidden="1">
              <a:extLst>
                <a:ext uri="{63B3BB69-23CF-44E3-9099-C40C66FF867C}">
                  <a14:compatExt spid="_x0000_s15356"/>
                </a:ext>
                <a:ext uri="{FF2B5EF4-FFF2-40B4-BE49-F238E27FC236}">
                  <a16:creationId xmlns:a16="http://schemas.microsoft.com/office/drawing/2014/main" id="{00000000-0008-0000-0400-0000FC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57" name="Button 2045" hidden="1">
              <a:extLst>
                <a:ext uri="{63B3BB69-23CF-44E3-9099-C40C66FF867C}">
                  <a14:compatExt spid="_x0000_s15357"/>
                </a:ext>
                <a:ext uri="{FF2B5EF4-FFF2-40B4-BE49-F238E27FC236}">
                  <a16:creationId xmlns:a16="http://schemas.microsoft.com/office/drawing/2014/main" id="{00000000-0008-0000-0400-0000FD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58" name="Button 2046" hidden="1">
              <a:extLst>
                <a:ext uri="{63B3BB69-23CF-44E3-9099-C40C66FF867C}">
                  <a14:compatExt spid="_x0000_s15358"/>
                </a:ext>
                <a:ext uri="{FF2B5EF4-FFF2-40B4-BE49-F238E27FC236}">
                  <a16:creationId xmlns:a16="http://schemas.microsoft.com/office/drawing/2014/main" id="{00000000-0008-0000-0400-0000FE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59" name="Button 2047" hidden="1">
              <a:extLst>
                <a:ext uri="{63B3BB69-23CF-44E3-9099-C40C66FF867C}">
                  <a14:compatExt spid="_x0000_s15359"/>
                </a:ext>
                <a:ext uri="{FF2B5EF4-FFF2-40B4-BE49-F238E27FC236}">
                  <a16:creationId xmlns:a16="http://schemas.microsoft.com/office/drawing/2014/main" id="{00000000-0008-0000-0400-0000FF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60" name="Button 2048" hidden="1">
              <a:extLst>
                <a:ext uri="{63B3BB69-23CF-44E3-9099-C40C66FF867C}">
                  <a14:compatExt spid="_x0000_s15360"/>
                </a:ext>
                <a:ext uri="{FF2B5EF4-FFF2-40B4-BE49-F238E27FC236}">
                  <a16:creationId xmlns:a16="http://schemas.microsoft.com/office/drawing/2014/main" id="{00000000-0008-0000-0400-00000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61" name="Button 2049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4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62" name="Button 2050" hidden="1">
              <a:extLst>
                <a:ext uri="{63B3BB69-23CF-44E3-9099-C40C66FF867C}">
                  <a14:compatExt spid="_x0000_s15362"/>
                </a:ext>
                <a:ext uri="{FF2B5EF4-FFF2-40B4-BE49-F238E27FC236}">
                  <a16:creationId xmlns:a16="http://schemas.microsoft.com/office/drawing/2014/main" id="{00000000-0008-0000-0400-00000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63" name="Button 2051" hidden="1">
              <a:extLst>
                <a:ext uri="{63B3BB69-23CF-44E3-9099-C40C66FF867C}">
                  <a14:compatExt spid="_x0000_s15363"/>
                </a:ext>
                <a:ext uri="{FF2B5EF4-FFF2-40B4-BE49-F238E27FC236}">
                  <a16:creationId xmlns:a16="http://schemas.microsoft.com/office/drawing/2014/main" id="{00000000-0008-0000-0400-00000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64" name="Button 2052" hidden="1">
              <a:extLst>
                <a:ext uri="{63B3BB69-23CF-44E3-9099-C40C66FF867C}">
                  <a14:compatExt spid="_x0000_s15364"/>
                </a:ext>
                <a:ext uri="{FF2B5EF4-FFF2-40B4-BE49-F238E27FC236}">
                  <a16:creationId xmlns:a16="http://schemas.microsoft.com/office/drawing/2014/main" id="{00000000-0008-0000-0400-00000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65" name="Button 2053" hidden="1">
              <a:extLst>
                <a:ext uri="{63B3BB69-23CF-44E3-9099-C40C66FF867C}">
                  <a14:compatExt spid="_x0000_s15365"/>
                </a:ext>
                <a:ext uri="{FF2B5EF4-FFF2-40B4-BE49-F238E27FC236}">
                  <a16:creationId xmlns:a16="http://schemas.microsoft.com/office/drawing/2014/main" id="{00000000-0008-0000-0400-00000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66" name="Button 2054" hidden="1">
              <a:extLst>
                <a:ext uri="{63B3BB69-23CF-44E3-9099-C40C66FF867C}">
                  <a14:compatExt spid="_x0000_s15366"/>
                </a:ext>
                <a:ext uri="{FF2B5EF4-FFF2-40B4-BE49-F238E27FC236}">
                  <a16:creationId xmlns:a16="http://schemas.microsoft.com/office/drawing/2014/main" id="{00000000-0008-0000-0400-00000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67" name="Button 2055" hidden="1">
              <a:extLst>
                <a:ext uri="{63B3BB69-23CF-44E3-9099-C40C66FF867C}">
                  <a14:compatExt spid="_x0000_s15367"/>
                </a:ext>
                <a:ext uri="{FF2B5EF4-FFF2-40B4-BE49-F238E27FC236}">
                  <a16:creationId xmlns:a16="http://schemas.microsoft.com/office/drawing/2014/main" id="{00000000-0008-0000-0400-00000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68" name="Button 2056" hidden="1">
              <a:extLst>
                <a:ext uri="{63B3BB69-23CF-44E3-9099-C40C66FF867C}">
                  <a14:compatExt spid="_x0000_s15368"/>
                </a:ext>
                <a:ext uri="{FF2B5EF4-FFF2-40B4-BE49-F238E27FC236}">
                  <a16:creationId xmlns:a16="http://schemas.microsoft.com/office/drawing/2014/main" id="{00000000-0008-0000-0400-00000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69" name="Button 2057" hidden="1">
              <a:extLst>
                <a:ext uri="{63B3BB69-23CF-44E3-9099-C40C66FF867C}">
                  <a14:compatExt spid="_x0000_s15369"/>
                </a:ext>
                <a:ext uri="{FF2B5EF4-FFF2-40B4-BE49-F238E27FC236}">
                  <a16:creationId xmlns:a16="http://schemas.microsoft.com/office/drawing/2014/main" id="{00000000-0008-0000-0400-00000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70" name="Button 2058" hidden="1">
              <a:extLst>
                <a:ext uri="{63B3BB69-23CF-44E3-9099-C40C66FF867C}">
                  <a14:compatExt spid="_x0000_s15370"/>
                </a:ext>
                <a:ext uri="{FF2B5EF4-FFF2-40B4-BE49-F238E27FC236}">
                  <a16:creationId xmlns:a16="http://schemas.microsoft.com/office/drawing/2014/main" id="{00000000-0008-0000-0400-00000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71" name="Button 2059" hidden="1">
              <a:extLst>
                <a:ext uri="{63B3BB69-23CF-44E3-9099-C40C66FF867C}">
                  <a14:compatExt spid="_x0000_s15371"/>
                </a:ext>
                <a:ext uri="{FF2B5EF4-FFF2-40B4-BE49-F238E27FC236}">
                  <a16:creationId xmlns:a16="http://schemas.microsoft.com/office/drawing/2014/main" id="{00000000-0008-0000-0400-00000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72" name="Button 2060" hidden="1">
              <a:extLst>
                <a:ext uri="{63B3BB69-23CF-44E3-9099-C40C66FF867C}">
                  <a14:compatExt spid="_x0000_s15372"/>
                </a:ext>
                <a:ext uri="{FF2B5EF4-FFF2-40B4-BE49-F238E27FC236}">
                  <a16:creationId xmlns:a16="http://schemas.microsoft.com/office/drawing/2014/main" id="{00000000-0008-0000-0400-00000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73" name="Button 2061" hidden="1">
              <a:extLst>
                <a:ext uri="{63B3BB69-23CF-44E3-9099-C40C66FF867C}">
                  <a14:compatExt spid="_x0000_s15373"/>
                </a:ext>
                <a:ext uri="{FF2B5EF4-FFF2-40B4-BE49-F238E27FC236}">
                  <a16:creationId xmlns:a16="http://schemas.microsoft.com/office/drawing/2014/main" id="{00000000-0008-0000-0400-00000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74" name="Button 2062" hidden="1">
              <a:extLst>
                <a:ext uri="{63B3BB69-23CF-44E3-9099-C40C66FF867C}">
                  <a14:compatExt spid="_x0000_s15374"/>
                </a:ext>
                <a:ext uri="{FF2B5EF4-FFF2-40B4-BE49-F238E27FC236}">
                  <a16:creationId xmlns:a16="http://schemas.microsoft.com/office/drawing/2014/main" id="{00000000-0008-0000-0400-00000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75" name="Button 2063" hidden="1">
              <a:extLst>
                <a:ext uri="{63B3BB69-23CF-44E3-9099-C40C66FF867C}">
                  <a14:compatExt spid="_x0000_s15375"/>
                </a:ext>
                <a:ext uri="{FF2B5EF4-FFF2-40B4-BE49-F238E27FC236}">
                  <a16:creationId xmlns:a16="http://schemas.microsoft.com/office/drawing/2014/main" id="{00000000-0008-0000-0400-00000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76" name="Button 2064" hidden="1">
              <a:extLst>
                <a:ext uri="{63B3BB69-23CF-44E3-9099-C40C66FF867C}">
                  <a14:compatExt spid="_x0000_s15376"/>
                </a:ext>
                <a:ext uri="{FF2B5EF4-FFF2-40B4-BE49-F238E27FC236}">
                  <a16:creationId xmlns:a16="http://schemas.microsoft.com/office/drawing/2014/main" id="{00000000-0008-0000-0400-00001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77" name="Button 2065" hidden="1">
              <a:extLst>
                <a:ext uri="{63B3BB69-23CF-44E3-9099-C40C66FF867C}">
                  <a14:compatExt spid="_x0000_s15377"/>
                </a:ext>
                <a:ext uri="{FF2B5EF4-FFF2-40B4-BE49-F238E27FC236}">
                  <a16:creationId xmlns:a16="http://schemas.microsoft.com/office/drawing/2014/main" id="{00000000-0008-0000-0400-00001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78" name="Button 2066" hidden="1">
              <a:extLst>
                <a:ext uri="{63B3BB69-23CF-44E3-9099-C40C66FF867C}">
                  <a14:compatExt spid="_x0000_s15378"/>
                </a:ext>
                <a:ext uri="{FF2B5EF4-FFF2-40B4-BE49-F238E27FC236}">
                  <a16:creationId xmlns:a16="http://schemas.microsoft.com/office/drawing/2014/main" id="{00000000-0008-0000-0400-00001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79" name="Button 2067" hidden="1">
              <a:extLst>
                <a:ext uri="{63B3BB69-23CF-44E3-9099-C40C66FF867C}">
                  <a14:compatExt spid="_x0000_s15379"/>
                </a:ext>
                <a:ext uri="{FF2B5EF4-FFF2-40B4-BE49-F238E27FC236}">
                  <a16:creationId xmlns:a16="http://schemas.microsoft.com/office/drawing/2014/main" id="{00000000-0008-0000-0400-00001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80" name="Button 2068" hidden="1">
              <a:extLst>
                <a:ext uri="{63B3BB69-23CF-44E3-9099-C40C66FF867C}">
                  <a14:compatExt spid="_x0000_s15380"/>
                </a:ext>
                <a:ext uri="{FF2B5EF4-FFF2-40B4-BE49-F238E27FC236}">
                  <a16:creationId xmlns:a16="http://schemas.microsoft.com/office/drawing/2014/main" id="{00000000-0008-0000-0400-00001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81" name="Button 2069" hidden="1">
              <a:extLst>
                <a:ext uri="{63B3BB69-23CF-44E3-9099-C40C66FF867C}">
                  <a14:compatExt spid="_x0000_s15381"/>
                </a:ext>
                <a:ext uri="{FF2B5EF4-FFF2-40B4-BE49-F238E27FC236}">
                  <a16:creationId xmlns:a16="http://schemas.microsoft.com/office/drawing/2014/main" id="{00000000-0008-0000-0400-00001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82" name="Button 2070" hidden="1">
              <a:extLst>
                <a:ext uri="{63B3BB69-23CF-44E3-9099-C40C66FF867C}">
                  <a14:compatExt spid="_x0000_s15382"/>
                </a:ext>
                <a:ext uri="{FF2B5EF4-FFF2-40B4-BE49-F238E27FC236}">
                  <a16:creationId xmlns:a16="http://schemas.microsoft.com/office/drawing/2014/main" id="{00000000-0008-0000-0400-00001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83" name="Button 2071" hidden="1">
              <a:extLst>
                <a:ext uri="{63B3BB69-23CF-44E3-9099-C40C66FF867C}">
                  <a14:compatExt spid="_x0000_s15383"/>
                </a:ext>
                <a:ext uri="{FF2B5EF4-FFF2-40B4-BE49-F238E27FC236}">
                  <a16:creationId xmlns:a16="http://schemas.microsoft.com/office/drawing/2014/main" id="{00000000-0008-0000-0400-00001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84" name="Button 2072" hidden="1">
              <a:extLst>
                <a:ext uri="{63B3BB69-23CF-44E3-9099-C40C66FF867C}">
                  <a14:compatExt spid="_x0000_s15384"/>
                </a:ext>
                <a:ext uri="{FF2B5EF4-FFF2-40B4-BE49-F238E27FC236}">
                  <a16:creationId xmlns:a16="http://schemas.microsoft.com/office/drawing/2014/main" id="{00000000-0008-0000-0400-00001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85" name="Button 2073" hidden="1">
              <a:extLst>
                <a:ext uri="{63B3BB69-23CF-44E3-9099-C40C66FF867C}">
                  <a14:compatExt spid="_x0000_s15385"/>
                </a:ext>
                <a:ext uri="{FF2B5EF4-FFF2-40B4-BE49-F238E27FC236}">
                  <a16:creationId xmlns:a16="http://schemas.microsoft.com/office/drawing/2014/main" id="{00000000-0008-0000-0400-00001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86" name="Button 2074" hidden="1">
              <a:extLst>
                <a:ext uri="{63B3BB69-23CF-44E3-9099-C40C66FF867C}">
                  <a14:compatExt spid="_x0000_s15386"/>
                </a:ext>
                <a:ext uri="{FF2B5EF4-FFF2-40B4-BE49-F238E27FC236}">
                  <a16:creationId xmlns:a16="http://schemas.microsoft.com/office/drawing/2014/main" id="{00000000-0008-0000-0400-00001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87" name="Button 2075" hidden="1">
              <a:extLst>
                <a:ext uri="{63B3BB69-23CF-44E3-9099-C40C66FF867C}">
                  <a14:compatExt spid="_x0000_s15387"/>
                </a:ext>
                <a:ext uri="{FF2B5EF4-FFF2-40B4-BE49-F238E27FC236}">
                  <a16:creationId xmlns:a16="http://schemas.microsoft.com/office/drawing/2014/main" id="{00000000-0008-0000-0400-00001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88" name="Button 2076" hidden="1">
              <a:extLst>
                <a:ext uri="{63B3BB69-23CF-44E3-9099-C40C66FF867C}">
                  <a14:compatExt spid="_x0000_s15388"/>
                </a:ext>
                <a:ext uri="{FF2B5EF4-FFF2-40B4-BE49-F238E27FC236}">
                  <a16:creationId xmlns:a16="http://schemas.microsoft.com/office/drawing/2014/main" id="{00000000-0008-0000-0400-00001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89" name="Button 2077" hidden="1">
              <a:extLst>
                <a:ext uri="{63B3BB69-23CF-44E3-9099-C40C66FF867C}">
                  <a14:compatExt spid="_x0000_s15389"/>
                </a:ext>
                <a:ext uri="{FF2B5EF4-FFF2-40B4-BE49-F238E27FC236}">
                  <a16:creationId xmlns:a16="http://schemas.microsoft.com/office/drawing/2014/main" id="{00000000-0008-0000-0400-00001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90" name="Button 2078" hidden="1">
              <a:extLst>
                <a:ext uri="{63B3BB69-23CF-44E3-9099-C40C66FF867C}">
                  <a14:compatExt spid="_x0000_s15390"/>
                </a:ext>
                <a:ext uri="{FF2B5EF4-FFF2-40B4-BE49-F238E27FC236}">
                  <a16:creationId xmlns:a16="http://schemas.microsoft.com/office/drawing/2014/main" id="{00000000-0008-0000-0400-00001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91" name="Button 2079" hidden="1">
              <a:extLst>
                <a:ext uri="{63B3BB69-23CF-44E3-9099-C40C66FF867C}">
                  <a14:compatExt spid="_x0000_s15391"/>
                </a:ext>
                <a:ext uri="{FF2B5EF4-FFF2-40B4-BE49-F238E27FC236}">
                  <a16:creationId xmlns:a16="http://schemas.microsoft.com/office/drawing/2014/main" id="{00000000-0008-0000-0400-00001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92" name="Button 2080" hidden="1">
              <a:extLst>
                <a:ext uri="{63B3BB69-23CF-44E3-9099-C40C66FF867C}">
                  <a14:compatExt spid="_x0000_s15392"/>
                </a:ext>
                <a:ext uri="{FF2B5EF4-FFF2-40B4-BE49-F238E27FC236}">
                  <a16:creationId xmlns:a16="http://schemas.microsoft.com/office/drawing/2014/main" id="{00000000-0008-0000-0400-00002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93" name="Button 2081" hidden="1">
              <a:extLst>
                <a:ext uri="{63B3BB69-23CF-44E3-9099-C40C66FF867C}">
                  <a14:compatExt spid="_x0000_s15393"/>
                </a:ext>
                <a:ext uri="{FF2B5EF4-FFF2-40B4-BE49-F238E27FC236}">
                  <a16:creationId xmlns:a16="http://schemas.microsoft.com/office/drawing/2014/main" id="{00000000-0008-0000-0400-00002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94" name="Button 2082" hidden="1">
              <a:extLst>
                <a:ext uri="{63B3BB69-23CF-44E3-9099-C40C66FF867C}">
                  <a14:compatExt spid="_x0000_s15394"/>
                </a:ext>
                <a:ext uri="{FF2B5EF4-FFF2-40B4-BE49-F238E27FC236}">
                  <a16:creationId xmlns:a16="http://schemas.microsoft.com/office/drawing/2014/main" id="{00000000-0008-0000-0400-00002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95" name="Button 2083" hidden="1">
              <a:extLst>
                <a:ext uri="{63B3BB69-23CF-44E3-9099-C40C66FF867C}">
                  <a14:compatExt spid="_x0000_s15395"/>
                </a:ext>
                <a:ext uri="{FF2B5EF4-FFF2-40B4-BE49-F238E27FC236}">
                  <a16:creationId xmlns:a16="http://schemas.microsoft.com/office/drawing/2014/main" id="{00000000-0008-0000-0400-00002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96" name="Button 2084" hidden="1">
              <a:extLst>
                <a:ext uri="{63B3BB69-23CF-44E3-9099-C40C66FF867C}">
                  <a14:compatExt spid="_x0000_s15396"/>
                </a:ext>
                <a:ext uri="{FF2B5EF4-FFF2-40B4-BE49-F238E27FC236}">
                  <a16:creationId xmlns:a16="http://schemas.microsoft.com/office/drawing/2014/main" id="{00000000-0008-0000-0400-00002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97" name="Button 2085" hidden="1">
              <a:extLst>
                <a:ext uri="{63B3BB69-23CF-44E3-9099-C40C66FF867C}">
                  <a14:compatExt spid="_x0000_s15397"/>
                </a:ext>
                <a:ext uri="{FF2B5EF4-FFF2-40B4-BE49-F238E27FC236}">
                  <a16:creationId xmlns:a16="http://schemas.microsoft.com/office/drawing/2014/main" id="{00000000-0008-0000-0400-00002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98" name="Button 2086" hidden="1">
              <a:extLst>
                <a:ext uri="{63B3BB69-23CF-44E3-9099-C40C66FF867C}">
                  <a14:compatExt spid="_x0000_s15398"/>
                </a:ext>
                <a:ext uri="{FF2B5EF4-FFF2-40B4-BE49-F238E27FC236}">
                  <a16:creationId xmlns:a16="http://schemas.microsoft.com/office/drawing/2014/main" id="{00000000-0008-0000-0400-00002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399" name="Button 2087" hidden="1">
              <a:extLst>
                <a:ext uri="{63B3BB69-23CF-44E3-9099-C40C66FF867C}">
                  <a14:compatExt spid="_x0000_s15399"/>
                </a:ext>
                <a:ext uri="{FF2B5EF4-FFF2-40B4-BE49-F238E27FC236}">
                  <a16:creationId xmlns:a16="http://schemas.microsoft.com/office/drawing/2014/main" id="{00000000-0008-0000-0400-00002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00" name="Button 2088" hidden="1">
              <a:extLst>
                <a:ext uri="{63B3BB69-23CF-44E3-9099-C40C66FF867C}">
                  <a14:compatExt spid="_x0000_s15400"/>
                </a:ext>
                <a:ext uri="{FF2B5EF4-FFF2-40B4-BE49-F238E27FC236}">
                  <a16:creationId xmlns:a16="http://schemas.microsoft.com/office/drawing/2014/main" id="{00000000-0008-0000-0400-00002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01" name="Button 2089" hidden="1">
              <a:extLst>
                <a:ext uri="{63B3BB69-23CF-44E3-9099-C40C66FF867C}">
                  <a14:compatExt spid="_x0000_s15401"/>
                </a:ext>
                <a:ext uri="{FF2B5EF4-FFF2-40B4-BE49-F238E27FC236}">
                  <a16:creationId xmlns:a16="http://schemas.microsoft.com/office/drawing/2014/main" id="{00000000-0008-0000-0400-00002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02" name="Button 2090" hidden="1">
              <a:extLst>
                <a:ext uri="{63B3BB69-23CF-44E3-9099-C40C66FF867C}">
                  <a14:compatExt spid="_x0000_s15402"/>
                </a:ext>
                <a:ext uri="{FF2B5EF4-FFF2-40B4-BE49-F238E27FC236}">
                  <a16:creationId xmlns:a16="http://schemas.microsoft.com/office/drawing/2014/main" id="{00000000-0008-0000-0400-00002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03" name="Button 2091" hidden="1">
              <a:extLst>
                <a:ext uri="{63B3BB69-23CF-44E3-9099-C40C66FF867C}">
                  <a14:compatExt spid="_x0000_s15403"/>
                </a:ext>
                <a:ext uri="{FF2B5EF4-FFF2-40B4-BE49-F238E27FC236}">
                  <a16:creationId xmlns:a16="http://schemas.microsoft.com/office/drawing/2014/main" id="{00000000-0008-0000-0400-00002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04" name="Button 2092" hidden="1">
              <a:extLst>
                <a:ext uri="{63B3BB69-23CF-44E3-9099-C40C66FF867C}">
                  <a14:compatExt spid="_x0000_s15404"/>
                </a:ext>
                <a:ext uri="{FF2B5EF4-FFF2-40B4-BE49-F238E27FC236}">
                  <a16:creationId xmlns:a16="http://schemas.microsoft.com/office/drawing/2014/main" id="{00000000-0008-0000-0400-00002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05" name="Button 2093" hidden="1">
              <a:extLst>
                <a:ext uri="{63B3BB69-23CF-44E3-9099-C40C66FF867C}">
                  <a14:compatExt spid="_x0000_s15405"/>
                </a:ext>
                <a:ext uri="{FF2B5EF4-FFF2-40B4-BE49-F238E27FC236}">
                  <a16:creationId xmlns:a16="http://schemas.microsoft.com/office/drawing/2014/main" id="{00000000-0008-0000-0400-00002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06" name="Button 2094" hidden="1">
              <a:extLst>
                <a:ext uri="{63B3BB69-23CF-44E3-9099-C40C66FF867C}">
                  <a14:compatExt spid="_x0000_s15406"/>
                </a:ext>
                <a:ext uri="{FF2B5EF4-FFF2-40B4-BE49-F238E27FC236}">
                  <a16:creationId xmlns:a16="http://schemas.microsoft.com/office/drawing/2014/main" id="{00000000-0008-0000-0400-00002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07" name="Button 2095" hidden="1">
              <a:extLst>
                <a:ext uri="{63B3BB69-23CF-44E3-9099-C40C66FF867C}">
                  <a14:compatExt spid="_x0000_s15407"/>
                </a:ext>
                <a:ext uri="{FF2B5EF4-FFF2-40B4-BE49-F238E27FC236}">
                  <a16:creationId xmlns:a16="http://schemas.microsoft.com/office/drawing/2014/main" id="{00000000-0008-0000-0400-00002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08" name="Button 2096" hidden="1">
              <a:extLst>
                <a:ext uri="{63B3BB69-23CF-44E3-9099-C40C66FF867C}">
                  <a14:compatExt spid="_x0000_s15408"/>
                </a:ext>
                <a:ext uri="{FF2B5EF4-FFF2-40B4-BE49-F238E27FC236}">
                  <a16:creationId xmlns:a16="http://schemas.microsoft.com/office/drawing/2014/main" id="{00000000-0008-0000-0400-00003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09" name="Button 2097" hidden="1">
              <a:extLst>
                <a:ext uri="{63B3BB69-23CF-44E3-9099-C40C66FF867C}">
                  <a14:compatExt spid="_x0000_s15409"/>
                </a:ext>
                <a:ext uri="{FF2B5EF4-FFF2-40B4-BE49-F238E27FC236}">
                  <a16:creationId xmlns:a16="http://schemas.microsoft.com/office/drawing/2014/main" id="{00000000-0008-0000-0400-00003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10" name="Button 2098" hidden="1">
              <a:extLst>
                <a:ext uri="{63B3BB69-23CF-44E3-9099-C40C66FF867C}">
                  <a14:compatExt spid="_x0000_s15410"/>
                </a:ext>
                <a:ext uri="{FF2B5EF4-FFF2-40B4-BE49-F238E27FC236}">
                  <a16:creationId xmlns:a16="http://schemas.microsoft.com/office/drawing/2014/main" id="{00000000-0008-0000-0400-00003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11" name="Button 2099" hidden="1">
              <a:extLst>
                <a:ext uri="{63B3BB69-23CF-44E3-9099-C40C66FF867C}">
                  <a14:compatExt spid="_x0000_s15411"/>
                </a:ext>
                <a:ext uri="{FF2B5EF4-FFF2-40B4-BE49-F238E27FC236}">
                  <a16:creationId xmlns:a16="http://schemas.microsoft.com/office/drawing/2014/main" id="{00000000-0008-0000-0400-00003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12" name="Button 2100" hidden="1">
              <a:extLst>
                <a:ext uri="{63B3BB69-23CF-44E3-9099-C40C66FF867C}">
                  <a14:compatExt spid="_x0000_s15412"/>
                </a:ext>
                <a:ext uri="{FF2B5EF4-FFF2-40B4-BE49-F238E27FC236}">
                  <a16:creationId xmlns:a16="http://schemas.microsoft.com/office/drawing/2014/main" id="{00000000-0008-0000-0400-00003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13" name="Button 2101" hidden="1">
              <a:extLst>
                <a:ext uri="{63B3BB69-23CF-44E3-9099-C40C66FF867C}">
                  <a14:compatExt spid="_x0000_s15413"/>
                </a:ext>
                <a:ext uri="{FF2B5EF4-FFF2-40B4-BE49-F238E27FC236}">
                  <a16:creationId xmlns:a16="http://schemas.microsoft.com/office/drawing/2014/main" id="{00000000-0008-0000-0400-00003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14" name="Button 2102" hidden="1">
              <a:extLst>
                <a:ext uri="{63B3BB69-23CF-44E3-9099-C40C66FF867C}">
                  <a14:compatExt spid="_x0000_s15414"/>
                </a:ext>
                <a:ext uri="{FF2B5EF4-FFF2-40B4-BE49-F238E27FC236}">
                  <a16:creationId xmlns:a16="http://schemas.microsoft.com/office/drawing/2014/main" id="{00000000-0008-0000-0400-00003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15" name="Button 2103" hidden="1">
              <a:extLst>
                <a:ext uri="{63B3BB69-23CF-44E3-9099-C40C66FF867C}">
                  <a14:compatExt spid="_x0000_s15415"/>
                </a:ext>
                <a:ext uri="{FF2B5EF4-FFF2-40B4-BE49-F238E27FC236}">
                  <a16:creationId xmlns:a16="http://schemas.microsoft.com/office/drawing/2014/main" id="{00000000-0008-0000-0400-00003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16" name="Button 2104" hidden="1">
              <a:extLst>
                <a:ext uri="{63B3BB69-23CF-44E3-9099-C40C66FF867C}">
                  <a14:compatExt spid="_x0000_s15416"/>
                </a:ext>
                <a:ext uri="{FF2B5EF4-FFF2-40B4-BE49-F238E27FC236}">
                  <a16:creationId xmlns:a16="http://schemas.microsoft.com/office/drawing/2014/main" id="{00000000-0008-0000-0400-00003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17" name="Button 2105" hidden="1">
              <a:extLst>
                <a:ext uri="{63B3BB69-23CF-44E3-9099-C40C66FF867C}">
                  <a14:compatExt spid="_x0000_s15417"/>
                </a:ext>
                <a:ext uri="{FF2B5EF4-FFF2-40B4-BE49-F238E27FC236}">
                  <a16:creationId xmlns:a16="http://schemas.microsoft.com/office/drawing/2014/main" id="{00000000-0008-0000-0400-00003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18" name="Button 2106" hidden="1">
              <a:extLst>
                <a:ext uri="{63B3BB69-23CF-44E3-9099-C40C66FF867C}">
                  <a14:compatExt spid="_x0000_s15418"/>
                </a:ext>
                <a:ext uri="{FF2B5EF4-FFF2-40B4-BE49-F238E27FC236}">
                  <a16:creationId xmlns:a16="http://schemas.microsoft.com/office/drawing/2014/main" id="{00000000-0008-0000-0400-00003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19" name="Button 2107" hidden="1">
              <a:extLst>
                <a:ext uri="{63B3BB69-23CF-44E3-9099-C40C66FF867C}">
                  <a14:compatExt spid="_x0000_s15419"/>
                </a:ext>
                <a:ext uri="{FF2B5EF4-FFF2-40B4-BE49-F238E27FC236}">
                  <a16:creationId xmlns:a16="http://schemas.microsoft.com/office/drawing/2014/main" id="{00000000-0008-0000-0400-00003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20" name="Button 2108" hidden="1">
              <a:extLst>
                <a:ext uri="{63B3BB69-23CF-44E3-9099-C40C66FF867C}">
                  <a14:compatExt spid="_x0000_s15420"/>
                </a:ext>
                <a:ext uri="{FF2B5EF4-FFF2-40B4-BE49-F238E27FC236}">
                  <a16:creationId xmlns:a16="http://schemas.microsoft.com/office/drawing/2014/main" id="{00000000-0008-0000-0400-00003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21" name="Button 2109" hidden="1">
              <a:extLst>
                <a:ext uri="{63B3BB69-23CF-44E3-9099-C40C66FF867C}">
                  <a14:compatExt spid="_x0000_s15421"/>
                </a:ext>
                <a:ext uri="{FF2B5EF4-FFF2-40B4-BE49-F238E27FC236}">
                  <a16:creationId xmlns:a16="http://schemas.microsoft.com/office/drawing/2014/main" id="{00000000-0008-0000-0400-00003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22" name="Button 2110" hidden="1">
              <a:extLst>
                <a:ext uri="{63B3BB69-23CF-44E3-9099-C40C66FF867C}">
                  <a14:compatExt spid="_x0000_s15422"/>
                </a:ext>
                <a:ext uri="{FF2B5EF4-FFF2-40B4-BE49-F238E27FC236}">
                  <a16:creationId xmlns:a16="http://schemas.microsoft.com/office/drawing/2014/main" id="{00000000-0008-0000-0400-00003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23" name="Button 2111" hidden="1">
              <a:extLst>
                <a:ext uri="{63B3BB69-23CF-44E3-9099-C40C66FF867C}">
                  <a14:compatExt spid="_x0000_s15423"/>
                </a:ext>
                <a:ext uri="{FF2B5EF4-FFF2-40B4-BE49-F238E27FC236}">
                  <a16:creationId xmlns:a16="http://schemas.microsoft.com/office/drawing/2014/main" id="{00000000-0008-0000-0400-00003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24" name="Button 2112" hidden="1">
              <a:extLst>
                <a:ext uri="{63B3BB69-23CF-44E3-9099-C40C66FF867C}">
                  <a14:compatExt spid="_x0000_s15424"/>
                </a:ext>
                <a:ext uri="{FF2B5EF4-FFF2-40B4-BE49-F238E27FC236}">
                  <a16:creationId xmlns:a16="http://schemas.microsoft.com/office/drawing/2014/main" id="{00000000-0008-0000-0400-00004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25" name="Button 2113" hidden="1">
              <a:extLst>
                <a:ext uri="{63B3BB69-23CF-44E3-9099-C40C66FF867C}">
                  <a14:compatExt spid="_x0000_s15425"/>
                </a:ext>
                <a:ext uri="{FF2B5EF4-FFF2-40B4-BE49-F238E27FC236}">
                  <a16:creationId xmlns:a16="http://schemas.microsoft.com/office/drawing/2014/main" id="{00000000-0008-0000-0400-00004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26" name="Button 2114" hidden="1">
              <a:extLst>
                <a:ext uri="{63B3BB69-23CF-44E3-9099-C40C66FF867C}">
                  <a14:compatExt spid="_x0000_s15426"/>
                </a:ext>
                <a:ext uri="{FF2B5EF4-FFF2-40B4-BE49-F238E27FC236}">
                  <a16:creationId xmlns:a16="http://schemas.microsoft.com/office/drawing/2014/main" id="{00000000-0008-0000-0400-00004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27" name="Button 2115" hidden="1">
              <a:extLst>
                <a:ext uri="{63B3BB69-23CF-44E3-9099-C40C66FF867C}">
                  <a14:compatExt spid="_x0000_s15427"/>
                </a:ext>
                <a:ext uri="{FF2B5EF4-FFF2-40B4-BE49-F238E27FC236}">
                  <a16:creationId xmlns:a16="http://schemas.microsoft.com/office/drawing/2014/main" id="{00000000-0008-0000-0400-00004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28" name="Button 2116" hidden="1">
              <a:extLst>
                <a:ext uri="{63B3BB69-23CF-44E3-9099-C40C66FF867C}">
                  <a14:compatExt spid="_x0000_s15428"/>
                </a:ext>
                <a:ext uri="{FF2B5EF4-FFF2-40B4-BE49-F238E27FC236}">
                  <a16:creationId xmlns:a16="http://schemas.microsoft.com/office/drawing/2014/main" id="{00000000-0008-0000-0400-00004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29" name="Button 2117" hidden="1">
              <a:extLst>
                <a:ext uri="{63B3BB69-23CF-44E3-9099-C40C66FF867C}">
                  <a14:compatExt spid="_x0000_s15429"/>
                </a:ext>
                <a:ext uri="{FF2B5EF4-FFF2-40B4-BE49-F238E27FC236}">
                  <a16:creationId xmlns:a16="http://schemas.microsoft.com/office/drawing/2014/main" id="{00000000-0008-0000-0400-00004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30" name="Button 2118" hidden="1">
              <a:extLst>
                <a:ext uri="{63B3BB69-23CF-44E3-9099-C40C66FF867C}">
                  <a14:compatExt spid="_x0000_s15430"/>
                </a:ext>
                <a:ext uri="{FF2B5EF4-FFF2-40B4-BE49-F238E27FC236}">
                  <a16:creationId xmlns:a16="http://schemas.microsoft.com/office/drawing/2014/main" id="{00000000-0008-0000-0400-00004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31" name="Button 2119" hidden="1">
              <a:extLst>
                <a:ext uri="{63B3BB69-23CF-44E3-9099-C40C66FF867C}">
                  <a14:compatExt spid="_x0000_s15431"/>
                </a:ext>
                <a:ext uri="{FF2B5EF4-FFF2-40B4-BE49-F238E27FC236}">
                  <a16:creationId xmlns:a16="http://schemas.microsoft.com/office/drawing/2014/main" id="{00000000-0008-0000-0400-00004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32" name="Button 2120" hidden="1">
              <a:extLst>
                <a:ext uri="{63B3BB69-23CF-44E3-9099-C40C66FF867C}">
                  <a14:compatExt spid="_x0000_s15432"/>
                </a:ext>
                <a:ext uri="{FF2B5EF4-FFF2-40B4-BE49-F238E27FC236}">
                  <a16:creationId xmlns:a16="http://schemas.microsoft.com/office/drawing/2014/main" id="{00000000-0008-0000-0400-00004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33" name="Button 2121" hidden="1">
              <a:extLst>
                <a:ext uri="{63B3BB69-23CF-44E3-9099-C40C66FF867C}">
                  <a14:compatExt spid="_x0000_s15433"/>
                </a:ext>
                <a:ext uri="{FF2B5EF4-FFF2-40B4-BE49-F238E27FC236}">
                  <a16:creationId xmlns:a16="http://schemas.microsoft.com/office/drawing/2014/main" id="{00000000-0008-0000-0400-00004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34" name="Button 2122" hidden="1">
              <a:extLst>
                <a:ext uri="{63B3BB69-23CF-44E3-9099-C40C66FF867C}">
                  <a14:compatExt spid="_x0000_s15434"/>
                </a:ext>
                <a:ext uri="{FF2B5EF4-FFF2-40B4-BE49-F238E27FC236}">
                  <a16:creationId xmlns:a16="http://schemas.microsoft.com/office/drawing/2014/main" id="{00000000-0008-0000-0400-00004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35" name="Button 2123" hidden="1">
              <a:extLst>
                <a:ext uri="{63B3BB69-23CF-44E3-9099-C40C66FF867C}">
                  <a14:compatExt spid="_x0000_s15435"/>
                </a:ext>
                <a:ext uri="{FF2B5EF4-FFF2-40B4-BE49-F238E27FC236}">
                  <a16:creationId xmlns:a16="http://schemas.microsoft.com/office/drawing/2014/main" id="{00000000-0008-0000-0400-00004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36" name="Button 2124" hidden="1">
              <a:extLst>
                <a:ext uri="{63B3BB69-23CF-44E3-9099-C40C66FF867C}">
                  <a14:compatExt spid="_x0000_s15436"/>
                </a:ext>
                <a:ext uri="{FF2B5EF4-FFF2-40B4-BE49-F238E27FC236}">
                  <a16:creationId xmlns:a16="http://schemas.microsoft.com/office/drawing/2014/main" id="{00000000-0008-0000-0400-00004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37" name="Button 2125" hidden="1">
              <a:extLst>
                <a:ext uri="{63B3BB69-23CF-44E3-9099-C40C66FF867C}">
                  <a14:compatExt spid="_x0000_s15437"/>
                </a:ext>
                <a:ext uri="{FF2B5EF4-FFF2-40B4-BE49-F238E27FC236}">
                  <a16:creationId xmlns:a16="http://schemas.microsoft.com/office/drawing/2014/main" id="{00000000-0008-0000-0400-00004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38" name="Button 2126" hidden="1">
              <a:extLst>
                <a:ext uri="{63B3BB69-23CF-44E3-9099-C40C66FF867C}">
                  <a14:compatExt spid="_x0000_s15438"/>
                </a:ext>
                <a:ext uri="{FF2B5EF4-FFF2-40B4-BE49-F238E27FC236}">
                  <a16:creationId xmlns:a16="http://schemas.microsoft.com/office/drawing/2014/main" id="{00000000-0008-0000-0400-00004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39" name="Button 2127" hidden="1">
              <a:extLst>
                <a:ext uri="{63B3BB69-23CF-44E3-9099-C40C66FF867C}">
                  <a14:compatExt spid="_x0000_s15439"/>
                </a:ext>
                <a:ext uri="{FF2B5EF4-FFF2-40B4-BE49-F238E27FC236}">
                  <a16:creationId xmlns:a16="http://schemas.microsoft.com/office/drawing/2014/main" id="{00000000-0008-0000-0400-00004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40" name="Button 2128" hidden="1">
              <a:extLst>
                <a:ext uri="{63B3BB69-23CF-44E3-9099-C40C66FF867C}">
                  <a14:compatExt spid="_x0000_s15440"/>
                </a:ext>
                <a:ext uri="{FF2B5EF4-FFF2-40B4-BE49-F238E27FC236}">
                  <a16:creationId xmlns:a16="http://schemas.microsoft.com/office/drawing/2014/main" id="{00000000-0008-0000-0400-00005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41" name="Button 2129" hidden="1">
              <a:extLst>
                <a:ext uri="{63B3BB69-23CF-44E3-9099-C40C66FF867C}">
                  <a14:compatExt spid="_x0000_s15441"/>
                </a:ext>
                <a:ext uri="{FF2B5EF4-FFF2-40B4-BE49-F238E27FC236}">
                  <a16:creationId xmlns:a16="http://schemas.microsoft.com/office/drawing/2014/main" id="{00000000-0008-0000-0400-00005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42" name="Button 2130" hidden="1">
              <a:extLst>
                <a:ext uri="{63B3BB69-23CF-44E3-9099-C40C66FF867C}">
                  <a14:compatExt spid="_x0000_s15442"/>
                </a:ext>
                <a:ext uri="{FF2B5EF4-FFF2-40B4-BE49-F238E27FC236}">
                  <a16:creationId xmlns:a16="http://schemas.microsoft.com/office/drawing/2014/main" id="{00000000-0008-0000-0400-00005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43" name="Button 2131" hidden="1">
              <a:extLst>
                <a:ext uri="{63B3BB69-23CF-44E3-9099-C40C66FF867C}">
                  <a14:compatExt spid="_x0000_s15443"/>
                </a:ext>
                <a:ext uri="{FF2B5EF4-FFF2-40B4-BE49-F238E27FC236}">
                  <a16:creationId xmlns:a16="http://schemas.microsoft.com/office/drawing/2014/main" id="{00000000-0008-0000-0400-00005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44" name="Button 2132" hidden="1">
              <a:extLst>
                <a:ext uri="{63B3BB69-23CF-44E3-9099-C40C66FF867C}">
                  <a14:compatExt spid="_x0000_s15444"/>
                </a:ext>
                <a:ext uri="{FF2B5EF4-FFF2-40B4-BE49-F238E27FC236}">
                  <a16:creationId xmlns:a16="http://schemas.microsoft.com/office/drawing/2014/main" id="{00000000-0008-0000-0400-00005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45" name="Button 2133" hidden="1">
              <a:extLst>
                <a:ext uri="{63B3BB69-23CF-44E3-9099-C40C66FF867C}">
                  <a14:compatExt spid="_x0000_s15445"/>
                </a:ext>
                <a:ext uri="{FF2B5EF4-FFF2-40B4-BE49-F238E27FC236}">
                  <a16:creationId xmlns:a16="http://schemas.microsoft.com/office/drawing/2014/main" id="{00000000-0008-0000-0400-00005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46" name="Button 2134" hidden="1">
              <a:extLst>
                <a:ext uri="{63B3BB69-23CF-44E3-9099-C40C66FF867C}">
                  <a14:compatExt spid="_x0000_s15446"/>
                </a:ext>
                <a:ext uri="{FF2B5EF4-FFF2-40B4-BE49-F238E27FC236}">
                  <a16:creationId xmlns:a16="http://schemas.microsoft.com/office/drawing/2014/main" id="{00000000-0008-0000-0400-00005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47" name="Button 2135" hidden="1">
              <a:extLst>
                <a:ext uri="{63B3BB69-23CF-44E3-9099-C40C66FF867C}">
                  <a14:compatExt spid="_x0000_s15447"/>
                </a:ext>
                <a:ext uri="{FF2B5EF4-FFF2-40B4-BE49-F238E27FC236}">
                  <a16:creationId xmlns:a16="http://schemas.microsoft.com/office/drawing/2014/main" id="{00000000-0008-0000-0400-00005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48" name="Button 2136" hidden="1">
              <a:extLst>
                <a:ext uri="{63B3BB69-23CF-44E3-9099-C40C66FF867C}">
                  <a14:compatExt spid="_x0000_s15448"/>
                </a:ext>
                <a:ext uri="{FF2B5EF4-FFF2-40B4-BE49-F238E27FC236}">
                  <a16:creationId xmlns:a16="http://schemas.microsoft.com/office/drawing/2014/main" id="{00000000-0008-0000-0400-00005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49" name="Button 2137" hidden="1">
              <a:extLst>
                <a:ext uri="{63B3BB69-23CF-44E3-9099-C40C66FF867C}">
                  <a14:compatExt spid="_x0000_s15449"/>
                </a:ext>
                <a:ext uri="{FF2B5EF4-FFF2-40B4-BE49-F238E27FC236}">
                  <a16:creationId xmlns:a16="http://schemas.microsoft.com/office/drawing/2014/main" id="{00000000-0008-0000-0400-00005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50" name="Button 2138" hidden="1">
              <a:extLst>
                <a:ext uri="{63B3BB69-23CF-44E3-9099-C40C66FF867C}">
                  <a14:compatExt spid="_x0000_s15450"/>
                </a:ext>
                <a:ext uri="{FF2B5EF4-FFF2-40B4-BE49-F238E27FC236}">
                  <a16:creationId xmlns:a16="http://schemas.microsoft.com/office/drawing/2014/main" id="{00000000-0008-0000-0400-00005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51" name="Button 2139" hidden="1">
              <a:extLst>
                <a:ext uri="{63B3BB69-23CF-44E3-9099-C40C66FF867C}">
                  <a14:compatExt spid="_x0000_s15451"/>
                </a:ext>
                <a:ext uri="{FF2B5EF4-FFF2-40B4-BE49-F238E27FC236}">
                  <a16:creationId xmlns:a16="http://schemas.microsoft.com/office/drawing/2014/main" id="{00000000-0008-0000-0400-00005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52" name="Button 2140" hidden="1">
              <a:extLst>
                <a:ext uri="{63B3BB69-23CF-44E3-9099-C40C66FF867C}">
                  <a14:compatExt spid="_x0000_s15452"/>
                </a:ext>
                <a:ext uri="{FF2B5EF4-FFF2-40B4-BE49-F238E27FC236}">
                  <a16:creationId xmlns:a16="http://schemas.microsoft.com/office/drawing/2014/main" id="{00000000-0008-0000-0400-00005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53" name="Button 2141" hidden="1">
              <a:extLst>
                <a:ext uri="{63B3BB69-23CF-44E3-9099-C40C66FF867C}">
                  <a14:compatExt spid="_x0000_s15453"/>
                </a:ext>
                <a:ext uri="{FF2B5EF4-FFF2-40B4-BE49-F238E27FC236}">
                  <a16:creationId xmlns:a16="http://schemas.microsoft.com/office/drawing/2014/main" id="{00000000-0008-0000-0400-00005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54" name="Button 2142" hidden="1">
              <a:extLst>
                <a:ext uri="{63B3BB69-23CF-44E3-9099-C40C66FF867C}">
                  <a14:compatExt spid="_x0000_s15454"/>
                </a:ext>
                <a:ext uri="{FF2B5EF4-FFF2-40B4-BE49-F238E27FC236}">
                  <a16:creationId xmlns:a16="http://schemas.microsoft.com/office/drawing/2014/main" id="{00000000-0008-0000-0400-00005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55" name="Button 2143" hidden="1">
              <a:extLst>
                <a:ext uri="{63B3BB69-23CF-44E3-9099-C40C66FF867C}">
                  <a14:compatExt spid="_x0000_s15455"/>
                </a:ext>
                <a:ext uri="{FF2B5EF4-FFF2-40B4-BE49-F238E27FC236}">
                  <a16:creationId xmlns:a16="http://schemas.microsoft.com/office/drawing/2014/main" id="{00000000-0008-0000-0400-00005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56" name="Button 2144" hidden="1">
              <a:extLst>
                <a:ext uri="{63B3BB69-23CF-44E3-9099-C40C66FF867C}">
                  <a14:compatExt spid="_x0000_s15456"/>
                </a:ext>
                <a:ext uri="{FF2B5EF4-FFF2-40B4-BE49-F238E27FC236}">
                  <a16:creationId xmlns:a16="http://schemas.microsoft.com/office/drawing/2014/main" id="{00000000-0008-0000-0400-00006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57" name="Button 2145" hidden="1">
              <a:extLst>
                <a:ext uri="{63B3BB69-23CF-44E3-9099-C40C66FF867C}">
                  <a14:compatExt spid="_x0000_s15457"/>
                </a:ext>
                <a:ext uri="{FF2B5EF4-FFF2-40B4-BE49-F238E27FC236}">
                  <a16:creationId xmlns:a16="http://schemas.microsoft.com/office/drawing/2014/main" id="{00000000-0008-0000-0400-00006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58" name="Button 2146" hidden="1">
              <a:extLst>
                <a:ext uri="{63B3BB69-23CF-44E3-9099-C40C66FF867C}">
                  <a14:compatExt spid="_x0000_s15458"/>
                </a:ext>
                <a:ext uri="{FF2B5EF4-FFF2-40B4-BE49-F238E27FC236}">
                  <a16:creationId xmlns:a16="http://schemas.microsoft.com/office/drawing/2014/main" id="{00000000-0008-0000-0400-00006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59" name="Button 2147" hidden="1">
              <a:extLst>
                <a:ext uri="{63B3BB69-23CF-44E3-9099-C40C66FF867C}">
                  <a14:compatExt spid="_x0000_s15459"/>
                </a:ext>
                <a:ext uri="{FF2B5EF4-FFF2-40B4-BE49-F238E27FC236}">
                  <a16:creationId xmlns:a16="http://schemas.microsoft.com/office/drawing/2014/main" id="{00000000-0008-0000-0400-00006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60" name="Button 2148" hidden="1">
              <a:extLst>
                <a:ext uri="{63B3BB69-23CF-44E3-9099-C40C66FF867C}">
                  <a14:compatExt spid="_x0000_s15460"/>
                </a:ext>
                <a:ext uri="{FF2B5EF4-FFF2-40B4-BE49-F238E27FC236}">
                  <a16:creationId xmlns:a16="http://schemas.microsoft.com/office/drawing/2014/main" id="{00000000-0008-0000-0400-00006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61" name="Button 2149" hidden="1">
              <a:extLst>
                <a:ext uri="{63B3BB69-23CF-44E3-9099-C40C66FF867C}">
                  <a14:compatExt spid="_x0000_s15461"/>
                </a:ext>
                <a:ext uri="{FF2B5EF4-FFF2-40B4-BE49-F238E27FC236}">
                  <a16:creationId xmlns:a16="http://schemas.microsoft.com/office/drawing/2014/main" id="{00000000-0008-0000-0400-00006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62" name="Button 2150" hidden="1">
              <a:extLst>
                <a:ext uri="{63B3BB69-23CF-44E3-9099-C40C66FF867C}">
                  <a14:compatExt spid="_x0000_s15462"/>
                </a:ext>
                <a:ext uri="{FF2B5EF4-FFF2-40B4-BE49-F238E27FC236}">
                  <a16:creationId xmlns:a16="http://schemas.microsoft.com/office/drawing/2014/main" id="{00000000-0008-0000-0400-00006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63" name="Button 2151" hidden="1">
              <a:extLst>
                <a:ext uri="{63B3BB69-23CF-44E3-9099-C40C66FF867C}">
                  <a14:compatExt spid="_x0000_s15463"/>
                </a:ext>
                <a:ext uri="{FF2B5EF4-FFF2-40B4-BE49-F238E27FC236}">
                  <a16:creationId xmlns:a16="http://schemas.microsoft.com/office/drawing/2014/main" id="{00000000-0008-0000-0400-00006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64" name="Button 2152" hidden="1">
              <a:extLst>
                <a:ext uri="{63B3BB69-23CF-44E3-9099-C40C66FF867C}">
                  <a14:compatExt spid="_x0000_s15464"/>
                </a:ext>
                <a:ext uri="{FF2B5EF4-FFF2-40B4-BE49-F238E27FC236}">
                  <a16:creationId xmlns:a16="http://schemas.microsoft.com/office/drawing/2014/main" id="{00000000-0008-0000-0400-00006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65" name="Button 2153" hidden="1">
              <a:extLst>
                <a:ext uri="{63B3BB69-23CF-44E3-9099-C40C66FF867C}">
                  <a14:compatExt spid="_x0000_s15465"/>
                </a:ext>
                <a:ext uri="{FF2B5EF4-FFF2-40B4-BE49-F238E27FC236}">
                  <a16:creationId xmlns:a16="http://schemas.microsoft.com/office/drawing/2014/main" id="{00000000-0008-0000-0400-00006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66" name="Button 2154" hidden="1">
              <a:extLst>
                <a:ext uri="{63B3BB69-23CF-44E3-9099-C40C66FF867C}">
                  <a14:compatExt spid="_x0000_s15466"/>
                </a:ext>
                <a:ext uri="{FF2B5EF4-FFF2-40B4-BE49-F238E27FC236}">
                  <a16:creationId xmlns:a16="http://schemas.microsoft.com/office/drawing/2014/main" id="{00000000-0008-0000-0400-00006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67" name="Button 2155" hidden="1">
              <a:extLst>
                <a:ext uri="{63B3BB69-23CF-44E3-9099-C40C66FF867C}">
                  <a14:compatExt spid="_x0000_s15467"/>
                </a:ext>
                <a:ext uri="{FF2B5EF4-FFF2-40B4-BE49-F238E27FC236}">
                  <a16:creationId xmlns:a16="http://schemas.microsoft.com/office/drawing/2014/main" id="{00000000-0008-0000-0400-00006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68" name="Button 2156" hidden="1">
              <a:extLst>
                <a:ext uri="{63B3BB69-23CF-44E3-9099-C40C66FF867C}">
                  <a14:compatExt spid="_x0000_s15468"/>
                </a:ext>
                <a:ext uri="{FF2B5EF4-FFF2-40B4-BE49-F238E27FC236}">
                  <a16:creationId xmlns:a16="http://schemas.microsoft.com/office/drawing/2014/main" id="{00000000-0008-0000-0400-00006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69" name="Button 2157" hidden="1">
              <a:extLst>
                <a:ext uri="{63B3BB69-23CF-44E3-9099-C40C66FF867C}">
                  <a14:compatExt spid="_x0000_s15469"/>
                </a:ext>
                <a:ext uri="{FF2B5EF4-FFF2-40B4-BE49-F238E27FC236}">
                  <a16:creationId xmlns:a16="http://schemas.microsoft.com/office/drawing/2014/main" id="{00000000-0008-0000-0400-00006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70" name="Button 2158" hidden="1">
              <a:extLst>
                <a:ext uri="{63B3BB69-23CF-44E3-9099-C40C66FF867C}">
                  <a14:compatExt spid="_x0000_s15470"/>
                </a:ext>
                <a:ext uri="{FF2B5EF4-FFF2-40B4-BE49-F238E27FC236}">
                  <a16:creationId xmlns:a16="http://schemas.microsoft.com/office/drawing/2014/main" id="{00000000-0008-0000-0400-00006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71" name="Button 2159" hidden="1">
              <a:extLst>
                <a:ext uri="{63B3BB69-23CF-44E3-9099-C40C66FF867C}">
                  <a14:compatExt spid="_x0000_s15471"/>
                </a:ext>
                <a:ext uri="{FF2B5EF4-FFF2-40B4-BE49-F238E27FC236}">
                  <a16:creationId xmlns:a16="http://schemas.microsoft.com/office/drawing/2014/main" id="{00000000-0008-0000-0400-00006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72" name="Button 2160" hidden="1">
              <a:extLst>
                <a:ext uri="{63B3BB69-23CF-44E3-9099-C40C66FF867C}">
                  <a14:compatExt spid="_x0000_s15472"/>
                </a:ext>
                <a:ext uri="{FF2B5EF4-FFF2-40B4-BE49-F238E27FC236}">
                  <a16:creationId xmlns:a16="http://schemas.microsoft.com/office/drawing/2014/main" id="{00000000-0008-0000-0400-00007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73" name="Button 2161" hidden="1">
              <a:extLst>
                <a:ext uri="{63B3BB69-23CF-44E3-9099-C40C66FF867C}">
                  <a14:compatExt spid="_x0000_s15473"/>
                </a:ext>
                <a:ext uri="{FF2B5EF4-FFF2-40B4-BE49-F238E27FC236}">
                  <a16:creationId xmlns:a16="http://schemas.microsoft.com/office/drawing/2014/main" id="{00000000-0008-0000-0400-00007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74" name="Button 2162" hidden="1">
              <a:extLst>
                <a:ext uri="{63B3BB69-23CF-44E3-9099-C40C66FF867C}">
                  <a14:compatExt spid="_x0000_s15474"/>
                </a:ext>
                <a:ext uri="{FF2B5EF4-FFF2-40B4-BE49-F238E27FC236}">
                  <a16:creationId xmlns:a16="http://schemas.microsoft.com/office/drawing/2014/main" id="{00000000-0008-0000-0400-00007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75" name="Button 2163" hidden="1">
              <a:extLst>
                <a:ext uri="{63B3BB69-23CF-44E3-9099-C40C66FF867C}">
                  <a14:compatExt spid="_x0000_s15475"/>
                </a:ext>
                <a:ext uri="{FF2B5EF4-FFF2-40B4-BE49-F238E27FC236}">
                  <a16:creationId xmlns:a16="http://schemas.microsoft.com/office/drawing/2014/main" id="{00000000-0008-0000-0400-00007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76" name="Button 2164" hidden="1">
              <a:extLst>
                <a:ext uri="{63B3BB69-23CF-44E3-9099-C40C66FF867C}">
                  <a14:compatExt spid="_x0000_s15476"/>
                </a:ext>
                <a:ext uri="{FF2B5EF4-FFF2-40B4-BE49-F238E27FC236}">
                  <a16:creationId xmlns:a16="http://schemas.microsoft.com/office/drawing/2014/main" id="{00000000-0008-0000-0400-00007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77" name="Button 2165" hidden="1">
              <a:extLst>
                <a:ext uri="{63B3BB69-23CF-44E3-9099-C40C66FF867C}">
                  <a14:compatExt spid="_x0000_s15477"/>
                </a:ext>
                <a:ext uri="{FF2B5EF4-FFF2-40B4-BE49-F238E27FC236}">
                  <a16:creationId xmlns:a16="http://schemas.microsoft.com/office/drawing/2014/main" id="{00000000-0008-0000-0400-00007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78" name="Button 2166" hidden="1">
              <a:extLst>
                <a:ext uri="{63B3BB69-23CF-44E3-9099-C40C66FF867C}">
                  <a14:compatExt spid="_x0000_s15478"/>
                </a:ext>
                <a:ext uri="{FF2B5EF4-FFF2-40B4-BE49-F238E27FC236}">
                  <a16:creationId xmlns:a16="http://schemas.microsoft.com/office/drawing/2014/main" id="{00000000-0008-0000-0400-00007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79" name="Button 2167" hidden="1">
              <a:extLst>
                <a:ext uri="{63B3BB69-23CF-44E3-9099-C40C66FF867C}">
                  <a14:compatExt spid="_x0000_s15479"/>
                </a:ext>
                <a:ext uri="{FF2B5EF4-FFF2-40B4-BE49-F238E27FC236}">
                  <a16:creationId xmlns:a16="http://schemas.microsoft.com/office/drawing/2014/main" id="{00000000-0008-0000-0400-00007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80" name="Button 2168" hidden="1">
              <a:extLst>
                <a:ext uri="{63B3BB69-23CF-44E3-9099-C40C66FF867C}">
                  <a14:compatExt spid="_x0000_s15480"/>
                </a:ext>
                <a:ext uri="{FF2B5EF4-FFF2-40B4-BE49-F238E27FC236}">
                  <a16:creationId xmlns:a16="http://schemas.microsoft.com/office/drawing/2014/main" id="{00000000-0008-0000-0400-00007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81" name="Button 2169" hidden="1">
              <a:extLst>
                <a:ext uri="{63B3BB69-23CF-44E3-9099-C40C66FF867C}">
                  <a14:compatExt spid="_x0000_s15481"/>
                </a:ext>
                <a:ext uri="{FF2B5EF4-FFF2-40B4-BE49-F238E27FC236}">
                  <a16:creationId xmlns:a16="http://schemas.microsoft.com/office/drawing/2014/main" id="{00000000-0008-0000-0400-00007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82" name="Button 2170" hidden="1">
              <a:extLst>
                <a:ext uri="{63B3BB69-23CF-44E3-9099-C40C66FF867C}">
                  <a14:compatExt spid="_x0000_s15482"/>
                </a:ext>
                <a:ext uri="{FF2B5EF4-FFF2-40B4-BE49-F238E27FC236}">
                  <a16:creationId xmlns:a16="http://schemas.microsoft.com/office/drawing/2014/main" id="{00000000-0008-0000-0400-00007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83" name="Button 2171" hidden="1">
              <a:extLst>
                <a:ext uri="{63B3BB69-23CF-44E3-9099-C40C66FF867C}">
                  <a14:compatExt spid="_x0000_s15483"/>
                </a:ext>
                <a:ext uri="{FF2B5EF4-FFF2-40B4-BE49-F238E27FC236}">
                  <a16:creationId xmlns:a16="http://schemas.microsoft.com/office/drawing/2014/main" id="{00000000-0008-0000-0400-00007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84" name="Button 2172" hidden="1">
              <a:extLst>
                <a:ext uri="{63B3BB69-23CF-44E3-9099-C40C66FF867C}">
                  <a14:compatExt spid="_x0000_s15484"/>
                </a:ext>
                <a:ext uri="{FF2B5EF4-FFF2-40B4-BE49-F238E27FC236}">
                  <a16:creationId xmlns:a16="http://schemas.microsoft.com/office/drawing/2014/main" id="{00000000-0008-0000-0400-00007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85" name="Button 2173" hidden="1">
              <a:extLst>
                <a:ext uri="{63B3BB69-23CF-44E3-9099-C40C66FF867C}">
                  <a14:compatExt spid="_x0000_s15485"/>
                </a:ext>
                <a:ext uri="{FF2B5EF4-FFF2-40B4-BE49-F238E27FC236}">
                  <a16:creationId xmlns:a16="http://schemas.microsoft.com/office/drawing/2014/main" id="{00000000-0008-0000-0400-00007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86" name="Button 2174" hidden="1">
              <a:extLst>
                <a:ext uri="{63B3BB69-23CF-44E3-9099-C40C66FF867C}">
                  <a14:compatExt spid="_x0000_s15486"/>
                </a:ext>
                <a:ext uri="{FF2B5EF4-FFF2-40B4-BE49-F238E27FC236}">
                  <a16:creationId xmlns:a16="http://schemas.microsoft.com/office/drawing/2014/main" id="{00000000-0008-0000-0400-00007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87" name="Button 2175" hidden="1">
              <a:extLst>
                <a:ext uri="{63B3BB69-23CF-44E3-9099-C40C66FF867C}">
                  <a14:compatExt spid="_x0000_s15487"/>
                </a:ext>
                <a:ext uri="{FF2B5EF4-FFF2-40B4-BE49-F238E27FC236}">
                  <a16:creationId xmlns:a16="http://schemas.microsoft.com/office/drawing/2014/main" id="{00000000-0008-0000-0400-00007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88" name="Button 2176" hidden="1">
              <a:extLst>
                <a:ext uri="{63B3BB69-23CF-44E3-9099-C40C66FF867C}">
                  <a14:compatExt spid="_x0000_s15488"/>
                </a:ext>
                <a:ext uri="{FF2B5EF4-FFF2-40B4-BE49-F238E27FC236}">
                  <a16:creationId xmlns:a16="http://schemas.microsoft.com/office/drawing/2014/main" id="{00000000-0008-0000-0400-00008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89" name="Button 2177" hidden="1">
              <a:extLst>
                <a:ext uri="{63B3BB69-23CF-44E3-9099-C40C66FF867C}">
                  <a14:compatExt spid="_x0000_s15489"/>
                </a:ext>
                <a:ext uri="{FF2B5EF4-FFF2-40B4-BE49-F238E27FC236}">
                  <a16:creationId xmlns:a16="http://schemas.microsoft.com/office/drawing/2014/main" id="{00000000-0008-0000-0400-00008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90" name="Button 2178" hidden="1">
              <a:extLst>
                <a:ext uri="{63B3BB69-23CF-44E3-9099-C40C66FF867C}">
                  <a14:compatExt spid="_x0000_s15490"/>
                </a:ext>
                <a:ext uri="{FF2B5EF4-FFF2-40B4-BE49-F238E27FC236}">
                  <a16:creationId xmlns:a16="http://schemas.microsoft.com/office/drawing/2014/main" id="{00000000-0008-0000-0400-00008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91" name="Button 2179" hidden="1">
              <a:extLst>
                <a:ext uri="{63B3BB69-23CF-44E3-9099-C40C66FF867C}">
                  <a14:compatExt spid="_x0000_s15491"/>
                </a:ext>
                <a:ext uri="{FF2B5EF4-FFF2-40B4-BE49-F238E27FC236}">
                  <a16:creationId xmlns:a16="http://schemas.microsoft.com/office/drawing/2014/main" id="{00000000-0008-0000-0400-00008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92" name="Button 2180" hidden="1">
              <a:extLst>
                <a:ext uri="{63B3BB69-23CF-44E3-9099-C40C66FF867C}">
                  <a14:compatExt spid="_x0000_s15492"/>
                </a:ext>
                <a:ext uri="{FF2B5EF4-FFF2-40B4-BE49-F238E27FC236}">
                  <a16:creationId xmlns:a16="http://schemas.microsoft.com/office/drawing/2014/main" id="{00000000-0008-0000-0400-00008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93" name="Button 2181" hidden="1">
              <a:extLst>
                <a:ext uri="{63B3BB69-23CF-44E3-9099-C40C66FF867C}">
                  <a14:compatExt spid="_x0000_s15493"/>
                </a:ext>
                <a:ext uri="{FF2B5EF4-FFF2-40B4-BE49-F238E27FC236}">
                  <a16:creationId xmlns:a16="http://schemas.microsoft.com/office/drawing/2014/main" id="{00000000-0008-0000-0400-00008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94" name="Button 2182" hidden="1">
              <a:extLst>
                <a:ext uri="{63B3BB69-23CF-44E3-9099-C40C66FF867C}">
                  <a14:compatExt spid="_x0000_s15494"/>
                </a:ext>
                <a:ext uri="{FF2B5EF4-FFF2-40B4-BE49-F238E27FC236}">
                  <a16:creationId xmlns:a16="http://schemas.microsoft.com/office/drawing/2014/main" id="{00000000-0008-0000-0400-00008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95" name="Button 2183" hidden="1">
              <a:extLst>
                <a:ext uri="{63B3BB69-23CF-44E3-9099-C40C66FF867C}">
                  <a14:compatExt spid="_x0000_s15495"/>
                </a:ext>
                <a:ext uri="{FF2B5EF4-FFF2-40B4-BE49-F238E27FC236}">
                  <a16:creationId xmlns:a16="http://schemas.microsoft.com/office/drawing/2014/main" id="{00000000-0008-0000-0400-00008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96" name="Button 2184" hidden="1">
              <a:extLst>
                <a:ext uri="{63B3BB69-23CF-44E3-9099-C40C66FF867C}">
                  <a14:compatExt spid="_x0000_s15496"/>
                </a:ext>
                <a:ext uri="{FF2B5EF4-FFF2-40B4-BE49-F238E27FC236}">
                  <a16:creationId xmlns:a16="http://schemas.microsoft.com/office/drawing/2014/main" id="{00000000-0008-0000-0400-00008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97" name="Button 2185" hidden="1">
              <a:extLst>
                <a:ext uri="{63B3BB69-23CF-44E3-9099-C40C66FF867C}">
                  <a14:compatExt spid="_x0000_s15497"/>
                </a:ext>
                <a:ext uri="{FF2B5EF4-FFF2-40B4-BE49-F238E27FC236}">
                  <a16:creationId xmlns:a16="http://schemas.microsoft.com/office/drawing/2014/main" id="{00000000-0008-0000-0400-00008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98" name="Button 2186" hidden="1">
              <a:extLst>
                <a:ext uri="{63B3BB69-23CF-44E3-9099-C40C66FF867C}">
                  <a14:compatExt spid="_x0000_s15498"/>
                </a:ext>
                <a:ext uri="{FF2B5EF4-FFF2-40B4-BE49-F238E27FC236}">
                  <a16:creationId xmlns:a16="http://schemas.microsoft.com/office/drawing/2014/main" id="{00000000-0008-0000-0400-00008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499" name="Button 2187" hidden="1">
              <a:extLst>
                <a:ext uri="{63B3BB69-23CF-44E3-9099-C40C66FF867C}">
                  <a14:compatExt spid="_x0000_s15499"/>
                </a:ext>
                <a:ext uri="{FF2B5EF4-FFF2-40B4-BE49-F238E27FC236}">
                  <a16:creationId xmlns:a16="http://schemas.microsoft.com/office/drawing/2014/main" id="{00000000-0008-0000-0400-00008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500" name="Button 2188" hidden="1">
              <a:extLst>
                <a:ext uri="{63B3BB69-23CF-44E3-9099-C40C66FF867C}">
                  <a14:compatExt spid="_x0000_s15500"/>
                </a:ext>
                <a:ext uri="{FF2B5EF4-FFF2-40B4-BE49-F238E27FC236}">
                  <a16:creationId xmlns:a16="http://schemas.microsoft.com/office/drawing/2014/main" id="{00000000-0008-0000-0400-00008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501" name="Button 2189" hidden="1">
              <a:extLst>
                <a:ext uri="{63B3BB69-23CF-44E3-9099-C40C66FF867C}">
                  <a14:compatExt spid="_x0000_s15501"/>
                </a:ext>
                <a:ext uri="{FF2B5EF4-FFF2-40B4-BE49-F238E27FC236}">
                  <a16:creationId xmlns:a16="http://schemas.microsoft.com/office/drawing/2014/main" id="{00000000-0008-0000-0400-00008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502" name="Button 2190" hidden="1">
              <a:extLst>
                <a:ext uri="{63B3BB69-23CF-44E3-9099-C40C66FF867C}">
                  <a14:compatExt spid="_x0000_s15502"/>
                </a:ext>
                <a:ext uri="{FF2B5EF4-FFF2-40B4-BE49-F238E27FC236}">
                  <a16:creationId xmlns:a16="http://schemas.microsoft.com/office/drawing/2014/main" id="{00000000-0008-0000-0400-00008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503" name="Button 2191" hidden="1">
              <a:extLst>
                <a:ext uri="{63B3BB69-23CF-44E3-9099-C40C66FF867C}">
                  <a14:compatExt spid="_x0000_s15503"/>
                </a:ext>
                <a:ext uri="{FF2B5EF4-FFF2-40B4-BE49-F238E27FC236}">
                  <a16:creationId xmlns:a16="http://schemas.microsoft.com/office/drawing/2014/main" id="{00000000-0008-0000-0400-00008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504" name="Button 2192" hidden="1">
              <a:extLst>
                <a:ext uri="{63B3BB69-23CF-44E3-9099-C40C66FF867C}">
                  <a14:compatExt spid="_x0000_s15504"/>
                </a:ext>
                <a:ext uri="{FF2B5EF4-FFF2-40B4-BE49-F238E27FC236}">
                  <a16:creationId xmlns:a16="http://schemas.microsoft.com/office/drawing/2014/main" id="{00000000-0008-0000-0400-00009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505" name="Button 2193" hidden="1">
              <a:extLst>
                <a:ext uri="{63B3BB69-23CF-44E3-9099-C40C66FF867C}">
                  <a14:compatExt spid="_x0000_s15505"/>
                </a:ext>
                <a:ext uri="{FF2B5EF4-FFF2-40B4-BE49-F238E27FC236}">
                  <a16:creationId xmlns:a16="http://schemas.microsoft.com/office/drawing/2014/main" id="{00000000-0008-0000-0400-00009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506" name="Button 2194" hidden="1">
              <a:extLst>
                <a:ext uri="{63B3BB69-23CF-44E3-9099-C40C66FF867C}">
                  <a14:compatExt spid="_x0000_s15506"/>
                </a:ext>
                <a:ext uri="{FF2B5EF4-FFF2-40B4-BE49-F238E27FC236}">
                  <a16:creationId xmlns:a16="http://schemas.microsoft.com/office/drawing/2014/main" id="{00000000-0008-0000-0400-00009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507" name="Button 2195" hidden="1">
              <a:extLst>
                <a:ext uri="{63B3BB69-23CF-44E3-9099-C40C66FF867C}">
                  <a14:compatExt spid="_x0000_s15507"/>
                </a:ext>
                <a:ext uri="{FF2B5EF4-FFF2-40B4-BE49-F238E27FC236}">
                  <a16:creationId xmlns:a16="http://schemas.microsoft.com/office/drawing/2014/main" id="{00000000-0008-0000-0400-00009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508" name="Button 2196" hidden="1">
              <a:extLst>
                <a:ext uri="{63B3BB69-23CF-44E3-9099-C40C66FF867C}">
                  <a14:compatExt spid="_x0000_s15508"/>
                </a:ext>
                <a:ext uri="{FF2B5EF4-FFF2-40B4-BE49-F238E27FC236}">
                  <a16:creationId xmlns:a16="http://schemas.microsoft.com/office/drawing/2014/main" id="{00000000-0008-0000-0400-00009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509" name="Button 2197" hidden="1">
              <a:extLst>
                <a:ext uri="{63B3BB69-23CF-44E3-9099-C40C66FF867C}">
                  <a14:compatExt spid="_x0000_s15509"/>
                </a:ext>
                <a:ext uri="{FF2B5EF4-FFF2-40B4-BE49-F238E27FC236}">
                  <a16:creationId xmlns:a16="http://schemas.microsoft.com/office/drawing/2014/main" id="{00000000-0008-0000-0400-00009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510" name="Button 2198" hidden="1">
              <a:extLst>
                <a:ext uri="{63B3BB69-23CF-44E3-9099-C40C66FF867C}">
                  <a14:compatExt spid="_x0000_s15510"/>
                </a:ext>
                <a:ext uri="{FF2B5EF4-FFF2-40B4-BE49-F238E27FC236}">
                  <a16:creationId xmlns:a16="http://schemas.microsoft.com/office/drawing/2014/main" id="{00000000-0008-0000-0400-00009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511" name="Button 2199" hidden="1">
              <a:extLst>
                <a:ext uri="{63B3BB69-23CF-44E3-9099-C40C66FF867C}">
                  <a14:compatExt spid="_x0000_s15511"/>
                </a:ext>
                <a:ext uri="{FF2B5EF4-FFF2-40B4-BE49-F238E27FC236}">
                  <a16:creationId xmlns:a16="http://schemas.microsoft.com/office/drawing/2014/main" id="{00000000-0008-0000-0400-00009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512" name="Button 2200" hidden="1">
              <a:extLst>
                <a:ext uri="{63B3BB69-23CF-44E3-9099-C40C66FF867C}">
                  <a14:compatExt spid="_x0000_s15512"/>
                </a:ext>
                <a:ext uri="{FF2B5EF4-FFF2-40B4-BE49-F238E27FC236}">
                  <a16:creationId xmlns:a16="http://schemas.microsoft.com/office/drawing/2014/main" id="{00000000-0008-0000-0400-00009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513" name="Button 2201" hidden="1">
              <a:extLst>
                <a:ext uri="{63B3BB69-23CF-44E3-9099-C40C66FF867C}">
                  <a14:compatExt spid="_x0000_s15513"/>
                </a:ext>
                <a:ext uri="{FF2B5EF4-FFF2-40B4-BE49-F238E27FC236}">
                  <a16:creationId xmlns:a16="http://schemas.microsoft.com/office/drawing/2014/main" id="{00000000-0008-0000-0400-00009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514" name="Button 2202" hidden="1">
              <a:extLst>
                <a:ext uri="{63B3BB69-23CF-44E3-9099-C40C66FF867C}">
                  <a14:compatExt spid="_x0000_s15514"/>
                </a:ext>
                <a:ext uri="{FF2B5EF4-FFF2-40B4-BE49-F238E27FC236}">
                  <a16:creationId xmlns:a16="http://schemas.microsoft.com/office/drawing/2014/main" id="{00000000-0008-0000-0400-00009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515" name="Button 2203" hidden="1">
              <a:extLst>
                <a:ext uri="{63B3BB69-23CF-44E3-9099-C40C66FF867C}">
                  <a14:compatExt spid="_x0000_s15515"/>
                </a:ext>
                <a:ext uri="{FF2B5EF4-FFF2-40B4-BE49-F238E27FC236}">
                  <a16:creationId xmlns:a16="http://schemas.microsoft.com/office/drawing/2014/main" id="{00000000-0008-0000-0400-00009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516" name="Button 2204" hidden="1">
              <a:extLst>
                <a:ext uri="{63B3BB69-23CF-44E3-9099-C40C66FF867C}">
                  <a14:compatExt spid="_x0000_s15516"/>
                </a:ext>
                <a:ext uri="{FF2B5EF4-FFF2-40B4-BE49-F238E27FC236}">
                  <a16:creationId xmlns:a16="http://schemas.microsoft.com/office/drawing/2014/main" id="{00000000-0008-0000-0400-00009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517" name="Button 2205" hidden="1">
              <a:extLst>
                <a:ext uri="{63B3BB69-23CF-44E3-9099-C40C66FF867C}">
                  <a14:compatExt spid="_x0000_s15517"/>
                </a:ext>
                <a:ext uri="{FF2B5EF4-FFF2-40B4-BE49-F238E27FC236}">
                  <a16:creationId xmlns:a16="http://schemas.microsoft.com/office/drawing/2014/main" id="{00000000-0008-0000-0400-00009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518" name="Button 2206" hidden="1">
              <a:extLst>
                <a:ext uri="{63B3BB69-23CF-44E3-9099-C40C66FF867C}">
                  <a14:compatExt spid="_x0000_s15518"/>
                </a:ext>
                <a:ext uri="{FF2B5EF4-FFF2-40B4-BE49-F238E27FC236}">
                  <a16:creationId xmlns:a16="http://schemas.microsoft.com/office/drawing/2014/main" id="{00000000-0008-0000-0400-00009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519" name="Button 2207" hidden="1">
              <a:extLst>
                <a:ext uri="{63B3BB69-23CF-44E3-9099-C40C66FF867C}">
                  <a14:compatExt spid="_x0000_s15519"/>
                </a:ext>
                <a:ext uri="{FF2B5EF4-FFF2-40B4-BE49-F238E27FC236}">
                  <a16:creationId xmlns:a16="http://schemas.microsoft.com/office/drawing/2014/main" id="{00000000-0008-0000-0400-00009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520" name="Button 2208" hidden="1">
              <a:extLst>
                <a:ext uri="{63B3BB69-23CF-44E3-9099-C40C66FF867C}">
                  <a14:compatExt spid="_x0000_s15520"/>
                </a:ext>
                <a:ext uri="{FF2B5EF4-FFF2-40B4-BE49-F238E27FC236}">
                  <a16:creationId xmlns:a16="http://schemas.microsoft.com/office/drawing/2014/main" id="{00000000-0008-0000-0400-0000A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521" name="Button 2209" hidden="1">
              <a:extLst>
                <a:ext uri="{63B3BB69-23CF-44E3-9099-C40C66FF867C}">
                  <a14:compatExt spid="_x0000_s15521"/>
                </a:ext>
                <a:ext uri="{FF2B5EF4-FFF2-40B4-BE49-F238E27FC236}">
                  <a16:creationId xmlns:a16="http://schemas.microsoft.com/office/drawing/2014/main" id="{00000000-0008-0000-0400-0000A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522" name="Button 2210" hidden="1">
              <a:extLst>
                <a:ext uri="{63B3BB69-23CF-44E3-9099-C40C66FF867C}">
                  <a14:compatExt spid="_x0000_s15522"/>
                </a:ext>
                <a:ext uri="{FF2B5EF4-FFF2-40B4-BE49-F238E27FC236}">
                  <a16:creationId xmlns:a16="http://schemas.microsoft.com/office/drawing/2014/main" id="{00000000-0008-0000-0400-0000A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523" name="Button 2211" hidden="1">
              <a:extLst>
                <a:ext uri="{63B3BB69-23CF-44E3-9099-C40C66FF867C}">
                  <a14:compatExt spid="_x0000_s15523"/>
                </a:ext>
                <a:ext uri="{FF2B5EF4-FFF2-40B4-BE49-F238E27FC236}">
                  <a16:creationId xmlns:a16="http://schemas.microsoft.com/office/drawing/2014/main" id="{00000000-0008-0000-0400-0000A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524" name="Button 2212" hidden="1">
              <a:extLst>
                <a:ext uri="{63B3BB69-23CF-44E3-9099-C40C66FF867C}">
                  <a14:compatExt spid="_x0000_s15524"/>
                </a:ext>
                <a:ext uri="{FF2B5EF4-FFF2-40B4-BE49-F238E27FC236}">
                  <a16:creationId xmlns:a16="http://schemas.microsoft.com/office/drawing/2014/main" id="{00000000-0008-0000-0400-0000A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525" name="Button 2213" hidden="1">
              <a:extLst>
                <a:ext uri="{63B3BB69-23CF-44E3-9099-C40C66FF867C}">
                  <a14:compatExt spid="_x0000_s15525"/>
                </a:ext>
                <a:ext uri="{FF2B5EF4-FFF2-40B4-BE49-F238E27FC236}">
                  <a16:creationId xmlns:a16="http://schemas.microsoft.com/office/drawing/2014/main" id="{00000000-0008-0000-0400-0000A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526" name="Button 2214" hidden="1">
              <a:extLst>
                <a:ext uri="{63B3BB69-23CF-44E3-9099-C40C66FF867C}">
                  <a14:compatExt spid="_x0000_s15526"/>
                </a:ext>
                <a:ext uri="{FF2B5EF4-FFF2-40B4-BE49-F238E27FC236}">
                  <a16:creationId xmlns:a16="http://schemas.microsoft.com/office/drawing/2014/main" id="{00000000-0008-0000-0400-0000A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527" name="Button 2215" hidden="1">
              <a:extLst>
                <a:ext uri="{63B3BB69-23CF-44E3-9099-C40C66FF867C}">
                  <a14:compatExt spid="_x0000_s15527"/>
                </a:ext>
                <a:ext uri="{FF2B5EF4-FFF2-40B4-BE49-F238E27FC236}">
                  <a16:creationId xmlns:a16="http://schemas.microsoft.com/office/drawing/2014/main" id="{00000000-0008-0000-0400-0000A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528" name="Button 2216" hidden="1">
              <a:extLst>
                <a:ext uri="{63B3BB69-23CF-44E3-9099-C40C66FF867C}">
                  <a14:compatExt spid="_x0000_s15528"/>
                </a:ext>
                <a:ext uri="{FF2B5EF4-FFF2-40B4-BE49-F238E27FC236}">
                  <a16:creationId xmlns:a16="http://schemas.microsoft.com/office/drawing/2014/main" id="{00000000-0008-0000-0400-0000A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529" name="Button 2217" hidden="1">
              <a:extLst>
                <a:ext uri="{63B3BB69-23CF-44E3-9099-C40C66FF867C}">
                  <a14:compatExt spid="_x0000_s15529"/>
                </a:ext>
                <a:ext uri="{FF2B5EF4-FFF2-40B4-BE49-F238E27FC236}">
                  <a16:creationId xmlns:a16="http://schemas.microsoft.com/office/drawing/2014/main" id="{00000000-0008-0000-0400-0000A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530" name="Button 2218" hidden="1">
              <a:extLst>
                <a:ext uri="{63B3BB69-23CF-44E3-9099-C40C66FF867C}">
                  <a14:compatExt spid="_x0000_s15530"/>
                </a:ext>
                <a:ext uri="{FF2B5EF4-FFF2-40B4-BE49-F238E27FC236}">
                  <a16:creationId xmlns:a16="http://schemas.microsoft.com/office/drawing/2014/main" id="{00000000-0008-0000-0400-0000A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531" name="Button 2219" hidden="1">
              <a:extLst>
                <a:ext uri="{63B3BB69-23CF-44E3-9099-C40C66FF867C}">
                  <a14:compatExt spid="_x0000_s15531"/>
                </a:ext>
                <a:ext uri="{FF2B5EF4-FFF2-40B4-BE49-F238E27FC236}">
                  <a16:creationId xmlns:a16="http://schemas.microsoft.com/office/drawing/2014/main" id="{00000000-0008-0000-0400-0000A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532" name="Button 2220" hidden="1">
              <a:extLst>
                <a:ext uri="{63B3BB69-23CF-44E3-9099-C40C66FF867C}">
                  <a14:compatExt spid="_x0000_s15532"/>
                </a:ext>
                <a:ext uri="{FF2B5EF4-FFF2-40B4-BE49-F238E27FC236}">
                  <a16:creationId xmlns:a16="http://schemas.microsoft.com/office/drawing/2014/main" id="{00000000-0008-0000-0400-0000A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533" name="Button 2221" hidden="1">
              <a:extLst>
                <a:ext uri="{63B3BB69-23CF-44E3-9099-C40C66FF867C}">
                  <a14:compatExt spid="_x0000_s15533"/>
                </a:ext>
                <a:ext uri="{FF2B5EF4-FFF2-40B4-BE49-F238E27FC236}">
                  <a16:creationId xmlns:a16="http://schemas.microsoft.com/office/drawing/2014/main" id="{00000000-0008-0000-0400-0000A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534" name="Button 2222" hidden="1">
              <a:extLst>
                <a:ext uri="{63B3BB69-23CF-44E3-9099-C40C66FF867C}">
                  <a14:compatExt spid="_x0000_s15534"/>
                </a:ext>
                <a:ext uri="{FF2B5EF4-FFF2-40B4-BE49-F238E27FC236}">
                  <a16:creationId xmlns:a16="http://schemas.microsoft.com/office/drawing/2014/main" id="{00000000-0008-0000-0400-0000A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535" name="Button 2223" hidden="1">
              <a:extLst>
                <a:ext uri="{63B3BB69-23CF-44E3-9099-C40C66FF867C}">
                  <a14:compatExt spid="_x0000_s15535"/>
                </a:ext>
                <a:ext uri="{FF2B5EF4-FFF2-40B4-BE49-F238E27FC236}">
                  <a16:creationId xmlns:a16="http://schemas.microsoft.com/office/drawing/2014/main" id="{00000000-0008-0000-0400-0000A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536" name="Button 2224" hidden="1">
              <a:extLst>
                <a:ext uri="{63B3BB69-23CF-44E3-9099-C40C66FF867C}">
                  <a14:compatExt spid="_x0000_s15536"/>
                </a:ext>
                <a:ext uri="{FF2B5EF4-FFF2-40B4-BE49-F238E27FC236}">
                  <a16:creationId xmlns:a16="http://schemas.microsoft.com/office/drawing/2014/main" id="{00000000-0008-0000-0400-0000B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537" name="Button 2225" hidden="1">
              <a:extLst>
                <a:ext uri="{63B3BB69-23CF-44E3-9099-C40C66FF867C}">
                  <a14:compatExt spid="_x0000_s15537"/>
                </a:ext>
                <a:ext uri="{FF2B5EF4-FFF2-40B4-BE49-F238E27FC236}">
                  <a16:creationId xmlns:a16="http://schemas.microsoft.com/office/drawing/2014/main" id="{00000000-0008-0000-0400-0000B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538" name="Button 2226" hidden="1">
              <a:extLst>
                <a:ext uri="{63B3BB69-23CF-44E3-9099-C40C66FF867C}">
                  <a14:compatExt spid="_x0000_s15538"/>
                </a:ext>
                <a:ext uri="{FF2B5EF4-FFF2-40B4-BE49-F238E27FC236}">
                  <a16:creationId xmlns:a16="http://schemas.microsoft.com/office/drawing/2014/main" id="{00000000-0008-0000-0400-0000B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539" name="Button 2227" hidden="1">
              <a:extLst>
                <a:ext uri="{63B3BB69-23CF-44E3-9099-C40C66FF867C}">
                  <a14:compatExt spid="_x0000_s15539"/>
                </a:ext>
                <a:ext uri="{FF2B5EF4-FFF2-40B4-BE49-F238E27FC236}">
                  <a16:creationId xmlns:a16="http://schemas.microsoft.com/office/drawing/2014/main" id="{00000000-0008-0000-0400-0000B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540" name="Button 2228" hidden="1">
              <a:extLst>
                <a:ext uri="{63B3BB69-23CF-44E3-9099-C40C66FF867C}">
                  <a14:compatExt spid="_x0000_s15540"/>
                </a:ext>
                <a:ext uri="{FF2B5EF4-FFF2-40B4-BE49-F238E27FC236}">
                  <a16:creationId xmlns:a16="http://schemas.microsoft.com/office/drawing/2014/main" id="{00000000-0008-0000-0400-0000B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541" name="Button 2229" hidden="1">
              <a:extLst>
                <a:ext uri="{63B3BB69-23CF-44E3-9099-C40C66FF867C}">
                  <a14:compatExt spid="_x0000_s15541"/>
                </a:ext>
                <a:ext uri="{FF2B5EF4-FFF2-40B4-BE49-F238E27FC236}">
                  <a16:creationId xmlns:a16="http://schemas.microsoft.com/office/drawing/2014/main" id="{00000000-0008-0000-0400-0000B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542" name="Button 2230" hidden="1">
              <a:extLst>
                <a:ext uri="{63B3BB69-23CF-44E3-9099-C40C66FF867C}">
                  <a14:compatExt spid="_x0000_s15542"/>
                </a:ext>
                <a:ext uri="{FF2B5EF4-FFF2-40B4-BE49-F238E27FC236}">
                  <a16:creationId xmlns:a16="http://schemas.microsoft.com/office/drawing/2014/main" id="{00000000-0008-0000-0400-0000B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543" name="Button 2231" hidden="1">
              <a:extLst>
                <a:ext uri="{63B3BB69-23CF-44E3-9099-C40C66FF867C}">
                  <a14:compatExt spid="_x0000_s15543"/>
                </a:ext>
                <a:ext uri="{FF2B5EF4-FFF2-40B4-BE49-F238E27FC236}">
                  <a16:creationId xmlns:a16="http://schemas.microsoft.com/office/drawing/2014/main" id="{00000000-0008-0000-0400-0000B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544" name="Button 2232" hidden="1">
              <a:extLst>
                <a:ext uri="{63B3BB69-23CF-44E3-9099-C40C66FF867C}">
                  <a14:compatExt spid="_x0000_s15544"/>
                </a:ext>
                <a:ext uri="{FF2B5EF4-FFF2-40B4-BE49-F238E27FC236}">
                  <a16:creationId xmlns:a16="http://schemas.microsoft.com/office/drawing/2014/main" id="{00000000-0008-0000-0400-0000B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545" name="Button 2233" hidden="1">
              <a:extLst>
                <a:ext uri="{63B3BB69-23CF-44E3-9099-C40C66FF867C}">
                  <a14:compatExt spid="_x0000_s15545"/>
                </a:ext>
                <a:ext uri="{FF2B5EF4-FFF2-40B4-BE49-F238E27FC236}">
                  <a16:creationId xmlns:a16="http://schemas.microsoft.com/office/drawing/2014/main" id="{00000000-0008-0000-0400-0000B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546" name="Button 2234" hidden="1">
              <a:extLst>
                <a:ext uri="{63B3BB69-23CF-44E3-9099-C40C66FF867C}">
                  <a14:compatExt spid="_x0000_s15546"/>
                </a:ext>
                <a:ext uri="{FF2B5EF4-FFF2-40B4-BE49-F238E27FC236}">
                  <a16:creationId xmlns:a16="http://schemas.microsoft.com/office/drawing/2014/main" id="{00000000-0008-0000-0400-0000B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547" name="Button 2235" hidden="1">
              <a:extLst>
                <a:ext uri="{63B3BB69-23CF-44E3-9099-C40C66FF867C}">
                  <a14:compatExt spid="_x0000_s15547"/>
                </a:ext>
                <a:ext uri="{FF2B5EF4-FFF2-40B4-BE49-F238E27FC236}">
                  <a16:creationId xmlns:a16="http://schemas.microsoft.com/office/drawing/2014/main" id="{00000000-0008-0000-0400-0000B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548" name="Button 2236" hidden="1">
              <a:extLst>
                <a:ext uri="{63B3BB69-23CF-44E3-9099-C40C66FF867C}">
                  <a14:compatExt spid="_x0000_s15548"/>
                </a:ext>
                <a:ext uri="{FF2B5EF4-FFF2-40B4-BE49-F238E27FC236}">
                  <a16:creationId xmlns:a16="http://schemas.microsoft.com/office/drawing/2014/main" id="{00000000-0008-0000-0400-0000B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549" name="Button 2237" hidden="1">
              <a:extLst>
                <a:ext uri="{63B3BB69-23CF-44E3-9099-C40C66FF867C}">
                  <a14:compatExt spid="_x0000_s15549"/>
                </a:ext>
                <a:ext uri="{FF2B5EF4-FFF2-40B4-BE49-F238E27FC236}">
                  <a16:creationId xmlns:a16="http://schemas.microsoft.com/office/drawing/2014/main" id="{00000000-0008-0000-0400-0000B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550" name="Button 2238" hidden="1">
              <a:extLst>
                <a:ext uri="{63B3BB69-23CF-44E3-9099-C40C66FF867C}">
                  <a14:compatExt spid="_x0000_s15550"/>
                </a:ext>
                <a:ext uri="{FF2B5EF4-FFF2-40B4-BE49-F238E27FC236}">
                  <a16:creationId xmlns:a16="http://schemas.microsoft.com/office/drawing/2014/main" id="{00000000-0008-0000-0400-0000B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551" name="Button 2239" hidden="1">
              <a:extLst>
                <a:ext uri="{63B3BB69-23CF-44E3-9099-C40C66FF867C}">
                  <a14:compatExt spid="_x0000_s15551"/>
                </a:ext>
                <a:ext uri="{FF2B5EF4-FFF2-40B4-BE49-F238E27FC236}">
                  <a16:creationId xmlns:a16="http://schemas.microsoft.com/office/drawing/2014/main" id="{00000000-0008-0000-0400-0000B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552" name="Button 2240" hidden="1">
              <a:extLst>
                <a:ext uri="{63B3BB69-23CF-44E3-9099-C40C66FF867C}">
                  <a14:compatExt spid="_x0000_s15552"/>
                </a:ext>
                <a:ext uri="{FF2B5EF4-FFF2-40B4-BE49-F238E27FC236}">
                  <a16:creationId xmlns:a16="http://schemas.microsoft.com/office/drawing/2014/main" id="{00000000-0008-0000-0400-0000C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553" name="Button 2241" hidden="1">
              <a:extLst>
                <a:ext uri="{63B3BB69-23CF-44E3-9099-C40C66FF867C}">
                  <a14:compatExt spid="_x0000_s15553"/>
                </a:ext>
                <a:ext uri="{FF2B5EF4-FFF2-40B4-BE49-F238E27FC236}">
                  <a16:creationId xmlns:a16="http://schemas.microsoft.com/office/drawing/2014/main" id="{00000000-0008-0000-0400-0000C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554" name="Button 2242" hidden="1">
              <a:extLst>
                <a:ext uri="{63B3BB69-23CF-44E3-9099-C40C66FF867C}">
                  <a14:compatExt spid="_x0000_s15554"/>
                </a:ext>
                <a:ext uri="{FF2B5EF4-FFF2-40B4-BE49-F238E27FC236}">
                  <a16:creationId xmlns:a16="http://schemas.microsoft.com/office/drawing/2014/main" id="{00000000-0008-0000-0400-0000C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555" name="Button 2243" hidden="1">
              <a:extLst>
                <a:ext uri="{63B3BB69-23CF-44E3-9099-C40C66FF867C}">
                  <a14:compatExt spid="_x0000_s15555"/>
                </a:ext>
                <a:ext uri="{FF2B5EF4-FFF2-40B4-BE49-F238E27FC236}">
                  <a16:creationId xmlns:a16="http://schemas.microsoft.com/office/drawing/2014/main" id="{00000000-0008-0000-0400-0000C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556" name="Button 2244" hidden="1">
              <a:extLst>
                <a:ext uri="{63B3BB69-23CF-44E3-9099-C40C66FF867C}">
                  <a14:compatExt spid="_x0000_s15556"/>
                </a:ext>
                <a:ext uri="{FF2B5EF4-FFF2-40B4-BE49-F238E27FC236}">
                  <a16:creationId xmlns:a16="http://schemas.microsoft.com/office/drawing/2014/main" id="{00000000-0008-0000-0400-0000C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557" name="Button 2245" hidden="1">
              <a:extLst>
                <a:ext uri="{63B3BB69-23CF-44E3-9099-C40C66FF867C}">
                  <a14:compatExt spid="_x0000_s15557"/>
                </a:ext>
                <a:ext uri="{FF2B5EF4-FFF2-40B4-BE49-F238E27FC236}">
                  <a16:creationId xmlns:a16="http://schemas.microsoft.com/office/drawing/2014/main" id="{00000000-0008-0000-0400-0000C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558" name="Button 2246" hidden="1">
              <a:extLst>
                <a:ext uri="{63B3BB69-23CF-44E3-9099-C40C66FF867C}">
                  <a14:compatExt spid="_x0000_s15558"/>
                </a:ext>
                <a:ext uri="{FF2B5EF4-FFF2-40B4-BE49-F238E27FC236}">
                  <a16:creationId xmlns:a16="http://schemas.microsoft.com/office/drawing/2014/main" id="{00000000-0008-0000-0400-0000C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559" name="Button 2247" hidden="1">
              <a:extLst>
                <a:ext uri="{63B3BB69-23CF-44E3-9099-C40C66FF867C}">
                  <a14:compatExt spid="_x0000_s15559"/>
                </a:ext>
                <a:ext uri="{FF2B5EF4-FFF2-40B4-BE49-F238E27FC236}">
                  <a16:creationId xmlns:a16="http://schemas.microsoft.com/office/drawing/2014/main" id="{00000000-0008-0000-0400-0000C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24</xdr:row>
          <xdr:rowOff>0</xdr:rowOff>
        </xdr:from>
        <xdr:to>
          <xdr:col>15</xdr:col>
          <xdr:colOff>0</xdr:colOff>
          <xdr:row>24</xdr:row>
          <xdr:rowOff>9525</xdr:rowOff>
        </xdr:to>
        <xdr:sp macro="" textlink="">
          <xdr:nvSpPr>
            <xdr:cNvPr id="15560" name="Button 2248" hidden="1">
              <a:extLst>
                <a:ext uri="{63B3BB69-23CF-44E3-9099-C40C66FF867C}">
                  <a14:compatExt spid="_x0000_s15560"/>
                </a:ext>
                <a:ext uri="{FF2B5EF4-FFF2-40B4-BE49-F238E27FC236}">
                  <a16:creationId xmlns:a16="http://schemas.microsoft.com/office/drawing/2014/main" id="{00000000-0008-0000-0400-0000C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en-IN" sz="1200" b="1" i="0" u="none" strike="noStrike" baseline="0">
                  <a:solidFill>
                    <a:srgbClr val="FF00FF"/>
                  </a:solidFill>
                  <a:latin typeface="Book Antiqua"/>
                </a:rPr>
                <a:t>Show/Hide Interest Calculations</a:t>
              </a:r>
            </a:p>
          </xdr:txBody>
        </xdr:sp>
        <xdr:clientData fPrintsWithSheet="0"/>
      </xdr:twoCellAnchor>
    </mc:Choice>
    <mc:Fallback/>
  </mc:AlternateContent>
  <xdr:twoCellAnchor>
    <xdr:from>
      <xdr:col>8</xdr:col>
      <xdr:colOff>1381125</xdr:colOff>
      <xdr:row>0</xdr:row>
      <xdr:rowOff>0</xdr:rowOff>
    </xdr:from>
    <xdr:to>
      <xdr:col>12</xdr:col>
      <xdr:colOff>361950</xdr:colOff>
      <xdr:row>0</xdr:row>
      <xdr:rowOff>304800</xdr:rowOff>
    </xdr:to>
    <xdr:sp macro="" textlink="">
      <xdr:nvSpPr>
        <xdr:cNvPr id="2250" name="Rounded Rectangle 224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CA080000}"/>
            </a:ext>
          </a:extLst>
        </xdr:cNvPr>
        <xdr:cNvSpPr/>
      </xdr:nvSpPr>
      <xdr:spPr>
        <a:xfrm>
          <a:off x="8601075" y="0"/>
          <a:ext cx="1638300" cy="304800"/>
        </a:xfrm>
        <a:prstGeom prst="round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400" b="1"/>
            <a:t>Back to Home Page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R%20K%20Chauhan%20G%20I%20C%20sitarganj\Income%20Tax%20A%20Y%202014-15\Salary%20Statement%20,Tax%20Detail,Form16%202010-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%20K%20Chauhan\1805\PERSONAL\INCOME%20&amp;INCOME%20TAX\INCOME%20DETAIL%20YEARL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.A.Rate"/>
      <sheetName val="Jan09-MAY09 6% "/>
      <sheetName val="July 09-Oct 09 5%"/>
      <sheetName val="Arrier D.A."/>
      <sheetName val="Emp. Data Entry Form"/>
      <sheetName val="Emply Detail"/>
      <sheetName val="Income"/>
      <sheetName val="Tax Detail"/>
      <sheetName val="Form 16"/>
      <sheetName val="Saral"/>
    </sheetNames>
    <sheetDataSet>
      <sheetData sheetId="0"/>
      <sheetData sheetId="1"/>
      <sheetData sheetId="2"/>
      <sheetData sheetId="3"/>
      <sheetData sheetId="4">
        <row r="3">
          <cell r="A3">
            <v>1</v>
          </cell>
        </row>
      </sheetData>
      <sheetData sheetId="5">
        <row r="2">
          <cell r="C2">
            <v>21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ont Page"/>
      <sheetName val="H.R.A SLAB"/>
      <sheetName val="H.D.A.SLAB"/>
      <sheetName val="Arrier 6th Pay Com.G.P.F. (2)"/>
      <sheetName val="Arrier 6th Pay Com.G.P.F."/>
      <sheetName val="Arrier V Pay Com."/>
      <sheetName val="Arrier 6th Pay Com."/>
      <sheetName val="Arrier D.A."/>
      <sheetName val="Consolated"/>
      <sheetName val="BASIC "/>
      <sheetName val="99-2K"/>
      <sheetName val="2K-01"/>
      <sheetName val="01-02"/>
      <sheetName val="02-03"/>
      <sheetName val="03-04"/>
      <sheetName val="04-05"/>
      <sheetName val="05-06"/>
      <sheetName val="06-07"/>
      <sheetName val="07-08"/>
      <sheetName val="08-09"/>
      <sheetName val="09-10"/>
      <sheetName val="10-11"/>
      <sheetName val="11-12"/>
      <sheetName val="12-13"/>
      <sheetName val="13-14"/>
      <sheetName val="14-15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59" Type="http://schemas.openxmlformats.org/officeDocument/2006/relationships/ctrlProp" Target="../ctrlProps/ctrlProp156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2" Type="http://schemas.openxmlformats.org/officeDocument/2006/relationships/ctrlProp" Target="../ctrlProps/ctrlProp19.xml"/><Relationship Id="rId43" Type="http://schemas.openxmlformats.org/officeDocument/2006/relationships/ctrlProp" Target="../ctrlProps/ctrlProp40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139" Type="http://schemas.openxmlformats.org/officeDocument/2006/relationships/ctrlProp" Target="../ctrlProps/ctrlProp13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45" Type="http://schemas.openxmlformats.org/officeDocument/2006/relationships/ctrlProp" Target="../ctrlProps/ctrlProp142.xml"/><Relationship Id="rId161" Type="http://schemas.openxmlformats.org/officeDocument/2006/relationships/ctrlProp" Target="../ctrlProps/ctrlProp158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35" Type="http://schemas.openxmlformats.org/officeDocument/2006/relationships/ctrlProp" Target="../ctrlProps/ctrlProp132.xml"/><Relationship Id="rId151" Type="http://schemas.openxmlformats.org/officeDocument/2006/relationships/ctrlProp" Target="../ctrlProps/ctrlProp148.xml"/><Relationship Id="rId156" Type="http://schemas.openxmlformats.org/officeDocument/2006/relationships/ctrlProp" Target="../ctrlProps/ctrlProp153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146" Type="http://schemas.openxmlformats.org/officeDocument/2006/relationships/ctrlProp" Target="../ctrlProps/ctrlProp14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162" Type="http://schemas.openxmlformats.org/officeDocument/2006/relationships/ctrlProp" Target="../ctrlProps/ctrlProp159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52" Type="http://schemas.openxmlformats.org/officeDocument/2006/relationships/ctrlProp" Target="../ctrlProps/ctrlProp14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26" Type="http://schemas.openxmlformats.org/officeDocument/2006/relationships/ctrlProp" Target="../ctrlProps/ctrlProp23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6" Type="http://schemas.openxmlformats.org/officeDocument/2006/relationships/ctrlProp" Target="../ctrlProps/ctrlProp13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274.xml"/><Relationship Id="rId21" Type="http://schemas.openxmlformats.org/officeDocument/2006/relationships/ctrlProp" Target="../ctrlProps/ctrlProp178.xml"/><Relationship Id="rId42" Type="http://schemas.openxmlformats.org/officeDocument/2006/relationships/ctrlProp" Target="../ctrlProps/ctrlProp199.xml"/><Relationship Id="rId63" Type="http://schemas.openxmlformats.org/officeDocument/2006/relationships/ctrlProp" Target="../ctrlProps/ctrlProp220.xml"/><Relationship Id="rId84" Type="http://schemas.openxmlformats.org/officeDocument/2006/relationships/ctrlProp" Target="../ctrlProps/ctrlProp241.xml"/><Relationship Id="rId138" Type="http://schemas.openxmlformats.org/officeDocument/2006/relationships/ctrlProp" Target="../ctrlProps/ctrlProp295.xml"/><Relationship Id="rId159" Type="http://schemas.openxmlformats.org/officeDocument/2006/relationships/ctrlProp" Target="../ctrlProps/ctrlProp316.xml"/><Relationship Id="rId107" Type="http://schemas.openxmlformats.org/officeDocument/2006/relationships/ctrlProp" Target="../ctrlProps/ctrlProp264.xml"/><Relationship Id="rId11" Type="http://schemas.openxmlformats.org/officeDocument/2006/relationships/ctrlProp" Target="../ctrlProps/ctrlProp168.xml"/><Relationship Id="rId32" Type="http://schemas.openxmlformats.org/officeDocument/2006/relationships/ctrlProp" Target="../ctrlProps/ctrlProp189.xml"/><Relationship Id="rId53" Type="http://schemas.openxmlformats.org/officeDocument/2006/relationships/ctrlProp" Target="../ctrlProps/ctrlProp210.xml"/><Relationship Id="rId74" Type="http://schemas.openxmlformats.org/officeDocument/2006/relationships/ctrlProp" Target="../ctrlProps/ctrlProp231.xml"/><Relationship Id="rId128" Type="http://schemas.openxmlformats.org/officeDocument/2006/relationships/ctrlProp" Target="../ctrlProps/ctrlProp285.xml"/><Relationship Id="rId149" Type="http://schemas.openxmlformats.org/officeDocument/2006/relationships/ctrlProp" Target="../ctrlProps/ctrlProp306.xml"/><Relationship Id="rId5" Type="http://schemas.openxmlformats.org/officeDocument/2006/relationships/ctrlProp" Target="../ctrlProps/ctrlProp162.xml"/><Relationship Id="rId95" Type="http://schemas.openxmlformats.org/officeDocument/2006/relationships/ctrlProp" Target="../ctrlProps/ctrlProp252.xml"/><Relationship Id="rId160" Type="http://schemas.openxmlformats.org/officeDocument/2006/relationships/ctrlProp" Target="../ctrlProps/ctrlProp317.xml"/><Relationship Id="rId22" Type="http://schemas.openxmlformats.org/officeDocument/2006/relationships/ctrlProp" Target="../ctrlProps/ctrlProp179.xml"/><Relationship Id="rId43" Type="http://schemas.openxmlformats.org/officeDocument/2006/relationships/ctrlProp" Target="../ctrlProps/ctrlProp200.xml"/><Relationship Id="rId64" Type="http://schemas.openxmlformats.org/officeDocument/2006/relationships/ctrlProp" Target="../ctrlProps/ctrlProp221.xml"/><Relationship Id="rId118" Type="http://schemas.openxmlformats.org/officeDocument/2006/relationships/ctrlProp" Target="../ctrlProps/ctrlProp275.xml"/><Relationship Id="rId139" Type="http://schemas.openxmlformats.org/officeDocument/2006/relationships/ctrlProp" Target="../ctrlProps/ctrlProp296.xml"/><Relationship Id="rId85" Type="http://schemas.openxmlformats.org/officeDocument/2006/relationships/ctrlProp" Target="../ctrlProps/ctrlProp242.xml"/><Relationship Id="rId150" Type="http://schemas.openxmlformats.org/officeDocument/2006/relationships/ctrlProp" Target="../ctrlProps/ctrlProp307.xml"/><Relationship Id="rId12" Type="http://schemas.openxmlformats.org/officeDocument/2006/relationships/ctrlProp" Target="../ctrlProps/ctrlProp169.xml"/><Relationship Id="rId17" Type="http://schemas.openxmlformats.org/officeDocument/2006/relationships/ctrlProp" Target="../ctrlProps/ctrlProp174.xml"/><Relationship Id="rId33" Type="http://schemas.openxmlformats.org/officeDocument/2006/relationships/ctrlProp" Target="../ctrlProps/ctrlProp190.xml"/><Relationship Id="rId38" Type="http://schemas.openxmlformats.org/officeDocument/2006/relationships/ctrlProp" Target="../ctrlProps/ctrlProp195.xml"/><Relationship Id="rId59" Type="http://schemas.openxmlformats.org/officeDocument/2006/relationships/ctrlProp" Target="../ctrlProps/ctrlProp216.xml"/><Relationship Id="rId103" Type="http://schemas.openxmlformats.org/officeDocument/2006/relationships/ctrlProp" Target="../ctrlProps/ctrlProp260.xml"/><Relationship Id="rId108" Type="http://schemas.openxmlformats.org/officeDocument/2006/relationships/ctrlProp" Target="../ctrlProps/ctrlProp265.xml"/><Relationship Id="rId124" Type="http://schemas.openxmlformats.org/officeDocument/2006/relationships/ctrlProp" Target="../ctrlProps/ctrlProp281.xml"/><Relationship Id="rId129" Type="http://schemas.openxmlformats.org/officeDocument/2006/relationships/ctrlProp" Target="../ctrlProps/ctrlProp286.xml"/><Relationship Id="rId54" Type="http://schemas.openxmlformats.org/officeDocument/2006/relationships/ctrlProp" Target="../ctrlProps/ctrlProp211.xml"/><Relationship Id="rId70" Type="http://schemas.openxmlformats.org/officeDocument/2006/relationships/ctrlProp" Target="../ctrlProps/ctrlProp227.xml"/><Relationship Id="rId75" Type="http://schemas.openxmlformats.org/officeDocument/2006/relationships/ctrlProp" Target="../ctrlProps/ctrlProp232.xml"/><Relationship Id="rId91" Type="http://schemas.openxmlformats.org/officeDocument/2006/relationships/ctrlProp" Target="../ctrlProps/ctrlProp248.xml"/><Relationship Id="rId96" Type="http://schemas.openxmlformats.org/officeDocument/2006/relationships/ctrlProp" Target="../ctrlProps/ctrlProp253.xml"/><Relationship Id="rId140" Type="http://schemas.openxmlformats.org/officeDocument/2006/relationships/ctrlProp" Target="../ctrlProps/ctrlProp297.xml"/><Relationship Id="rId145" Type="http://schemas.openxmlformats.org/officeDocument/2006/relationships/ctrlProp" Target="../ctrlProps/ctrlProp302.xml"/><Relationship Id="rId161" Type="http://schemas.openxmlformats.org/officeDocument/2006/relationships/ctrlProp" Target="../ctrlProps/ctrlProp318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63.xml"/><Relationship Id="rId23" Type="http://schemas.openxmlformats.org/officeDocument/2006/relationships/ctrlProp" Target="../ctrlProps/ctrlProp180.xml"/><Relationship Id="rId28" Type="http://schemas.openxmlformats.org/officeDocument/2006/relationships/ctrlProp" Target="../ctrlProps/ctrlProp185.xml"/><Relationship Id="rId49" Type="http://schemas.openxmlformats.org/officeDocument/2006/relationships/ctrlProp" Target="../ctrlProps/ctrlProp206.xml"/><Relationship Id="rId114" Type="http://schemas.openxmlformats.org/officeDocument/2006/relationships/ctrlProp" Target="../ctrlProps/ctrlProp271.xml"/><Relationship Id="rId119" Type="http://schemas.openxmlformats.org/officeDocument/2006/relationships/ctrlProp" Target="../ctrlProps/ctrlProp276.xml"/><Relationship Id="rId44" Type="http://schemas.openxmlformats.org/officeDocument/2006/relationships/ctrlProp" Target="../ctrlProps/ctrlProp201.xml"/><Relationship Id="rId60" Type="http://schemas.openxmlformats.org/officeDocument/2006/relationships/ctrlProp" Target="../ctrlProps/ctrlProp217.xml"/><Relationship Id="rId65" Type="http://schemas.openxmlformats.org/officeDocument/2006/relationships/ctrlProp" Target="../ctrlProps/ctrlProp222.xml"/><Relationship Id="rId81" Type="http://schemas.openxmlformats.org/officeDocument/2006/relationships/ctrlProp" Target="../ctrlProps/ctrlProp238.xml"/><Relationship Id="rId86" Type="http://schemas.openxmlformats.org/officeDocument/2006/relationships/ctrlProp" Target="../ctrlProps/ctrlProp243.xml"/><Relationship Id="rId130" Type="http://schemas.openxmlformats.org/officeDocument/2006/relationships/ctrlProp" Target="../ctrlProps/ctrlProp287.xml"/><Relationship Id="rId135" Type="http://schemas.openxmlformats.org/officeDocument/2006/relationships/ctrlProp" Target="../ctrlProps/ctrlProp292.xml"/><Relationship Id="rId151" Type="http://schemas.openxmlformats.org/officeDocument/2006/relationships/ctrlProp" Target="../ctrlProps/ctrlProp308.xml"/><Relationship Id="rId156" Type="http://schemas.openxmlformats.org/officeDocument/2006/relationships/ctrlProp" Target="../ctrlProps/ctrlProp313.xml"/><Relationship Id="rId13" Type="http://schemas.openxmlformats.org/officeDocument/2006/relationships/ctrlProp" Target="../ctrlProps/ctrlProp170.xml"/><Relationship Id="rId18" Type="http://schemas.openxmlformats.org/officeDocument/2006/relationships/ctrlProp" Target="../ctrlProps/ctrlProp175.xml"/><Relationship Id="rId39" Type="http://schemas.openxmlformats.org/officeDocument/2006/relationships/ctrlProp" Target="../ctrlProps/ctrlProp196.xml"/><Relationship Id="rId109" Type="http://schemas.openxmlformats.org/officeDocument/2006/relationships/ctrlProp" Target="../ctrlProps/ctrlProp266.xml"/><Relationship Id="rId34" Type="http://schemas.openxmlformats.org/officeDocument/2006/relationships/ctrlProp" Target="../ctrlProps/ctrlProp191.xml"/><Relationship Id="rId50" Type="http://schemas.openxmlformats.org/officeDocument/2006/relationships/ctrlProp" Target="../ctrlProps/ctrlProp207.xml"/><Relationship Id="rId55" Type="http://schemas.openxmlformats.org/officeDocument/2006/relationships/ctrlProp" Target="../ctrlProps/ctrlProp212.xml"/><Relationship Id="rId76" Type="http://schemas.openxmlformats.org/officeDocument/2006/relationships/ctrlProp" Target="../ctrlProps/ctrlProp233.xml"/><Relationship Id="rId97" Type="http://schemas.openxmlformats.org/officeDocument/2006/relationships/ctrlProp" Target="../ctrlProps/ctrlProp254.xml"/><Relationship Id="rId104" Type="http://schemas.openxmlformats.org/officeDocument/2006/relationships/ctrlProp" Target="../ctrlProps/ctrlProp261.xml"/><Relationship Id="rId120" Type="http://schemas.openxmlformats.org/officeDocument/2006/relationships/ctrlProp" Target="../ctrlProps/ctrlProp277.xml"/><Relationship Id="rId125" Type="http://schemas.openxmlformats.org/officeDocument/2006/relationships/ctrlProp" Target="../ctrlProps/ctrlProp282.xml"/><Relationship Id="rId141" Type="http://schemas.openxmlformats.org/officeDocument/2006/relationships/ctrlProp" Target="../ctrlProps/ctrlProp298.xml"/><Relationship Id="rId146" Type="http://schemas.openxmlformats.org/officeDocument/2006/relationships/ctrlProp" Target="../ctrlProps/ctrlProp303.xml"/><Relationship Id="rId7" Type="http://schemas.openxmlformats.org/officeDocument/2006/relationships/ctrlProp" Target="../ctrlProps/ctrlProp164.xml"/><Relationship Id="rId71" Type="http://schemas.openxmlformats.org/officeDocument/2006/relationships/ctrlProp" Target="../ctrlProps/ctrlProp228.xml"/><Relationship Id="rId92" Type="http://schemas.openxmlformats.org/officeDocument/2006/relationships/ctrlProp" Target="../ctrlProps/ctrlProp249.xml"/><Relationship Id="rId162" Type="http://schemas.openxmlformats.org/officeDocument/2006/relationships/ctrlProp" Target="../ctrlProps/ctrlProp319.xml"/><Relationship Id="rId2" Type="http://schemas.openxmlformats.org/officeDocument/2006/relationships/drawing" Target="../drawings/drawing3.xml"/><Relationship Id="rId29" Type="http://schemas.openxmlformats.org/officeDocument/2006/relationships/ctrlProp" Target="../ctrlProps/ctrlProp186.xml"/><Relationship Id="rId24" Type="http://schemas.openxmlformats.org/officeDocument/2006/relationships/ctrlProp" Target="../ctrlProps/ctrlProp181.xml"/><Relationship Id="rId40" Type="http://schemas.openxmlformats.org/officeDocument/2006/relationships/ctrlProp" Target="../ctrlProps/ctrlProp197.xml"/><Relationship Id="rId45" Type="http://schemas.openxmlformats.org/officeDocument/2006/relationships/ctrlProp" Target="../ctrlProps/ctrlProp202.xml"/><Relationship Id="rId66" Type="http://schemas.openxmlformats.org/officeDocument/2006/relationships/ctrlProp" Target="../ctrlProps/ctrlProp223.xml"/><Relationship Id="rId87" Type="http://schemas.openxmlformats.org/officeDocument/2006/relationships/ctrlProp" Target="../ctrlProps/ctrlProp244.xml"/><Relationship Id="rId110" Type="http://schemas.openxmlformats.org/officeDocument/2006/relationships/ctrlProp" Target="../ctrlProps/ctrlProp267.xml"/><Relationship Id="rId115" Type="http://schemas.openxmlformats.org/officeDocument/2006/relationships/ctrlProp" Target="../ctrlProps/ctrlProp272.xml"/><Relationship Id="rId131" Type="http://schemas.openxmlformats.org/officeDocument/2006/relationships/ctrlProp" Target="../ctrlProps/ctrlProp288.xml"/><Relationship Id="rId136" Type="http://schemas.openxmlformats.org/officeDocument/2006/relationships/ctrlProp" Target="../ctrlProps/ctrlProp293.xml"/><Relationship Id="rId157" Type="http://schemas.openxmlformats.org/officeDocument/2006/relationships/ctrlProp" Target="../ctrlProps/ctrlProp314.xml"/><Relationship Id="rId61" Type="http://schemas.openxmlformats.org/officeDocument/2006/relationships/ctrlProp" Target="../ctrlProps/ctrlProp218.xml"/><Relationship Id="rId82" Type="http://schemas.openxmlformats.org/officeDocument/2006/relationships/ctrlProp" Target="../ctrlProps/ctrlProp239.xml"/><Relationship Id="rId152" Type="http://schemas.openxmlformats.org/officeDocument/2006/relationships/ctrlProp" Target="../ctrlProps/ctrlProp309.xml"/><Relationship Id="rId19" Type="http://schemas.openxmlformats.org/officeDocument/2006/relationships/ctrlProp" Target="../ctrlProps/ctrlProp176.xml"/><Relationship Id="rId14" Type="http://schemas.openxmlformats.org/officeDocument/2006/relationships/ctrlProp" Target="../ctrlProps/ctrlProp171.xml"/><Relationship Id="rId30" Type="http://schemas.openxmlformats.org/officeDocument/2006/relationships/ctrlProp" Target="../ctrlProps/ctrlProp187.xml"/><Relationship Id="rId35" Type="http://schemas.openxmlformats.org/officeDocument/2006/relationships/ctrlProp" Target="../ctrlProps/ctrlProp192.xml"/><Relationship Id="rId56" Type="http://schemas.openxmlformats.org/officeDocument/2006/relationships/ctrlProp" Target="../ctrlProps/ctrlProp213.xml"/><Relationship Id="rId77" Type="http://schemas.openxmlformats.org/officeDocument/2006/relationships/ctrlProp" Target="../ctrlProps/ctrlProp234.xml"/><Relationship Id="rId100" Type="http://schemas.openxmlformats.org/officeDocument/2006/relationships/ctrlProp" Target="../ctrlProps/ctrlProp257.xml"/><Relationship Id="rId105" Type="http://schemas.openxmlformats.org/officeDocument/2006/relationships/ctrlProp" Target="../ctrlProps/ctrlProp262.xml"/><Relationship Id="rId126" Type="http://schemas.openxmlformats.org/officeDocument/2006/relationships/ctrlProp" Target="../ctrlProps/ctrlProp283.xml"/><Relationship Id="rId147" Type="http://schemas.openxmlformats.org/officeDocument/2006/relationships/ctrlProp" Target="../ctrlProps/ctrlProp304.xml"/><Relationship Id="rId8" Type="http://schemas.openxmlformats.org/officeDocument/2006/relationships/ctrlProp" Target="../ctrlProps/ctrlProp165.xml"/><Relationship Id="rId51" Type="http://schemas.openxmlformats.org/officeDocument/2006/relationships/ctrlProp" Target="../ctrlProps/ctrlProp208.xml"/><Relationship Id="rId72" Type="http://schemas.openxmlformats.org/officeDocument/2006/relationships/ctrlProp" Target="../ctrlProps/ctrlProp229.xml"/><Relationship Id="rId93" Type="http://schemas.openxmlformats.org/officeDocument/2006/relationships/ctrlProp" Target="../ctrlProps/ctrlProp250.xml"/><Relationship Id="rId98" Type="http://schemas.openxmlformats.org/officeDocument/2006/relationships/ctrlProp" Target="../ctrlProps/ctrlProp255.xml"/><Relationship Id="rId121" Type="http://schemas.openxmlformats.org/officeDocument/2006/relationships/ctrlProp" Target="../ctrlProps/ctrlProp278.xml"/><Relationship Id="rId142" Type="http://schemas.openxmlformats.org/officeDocument/2006/relationships/ctrlProp" Target="../ctrlProps/ctrlProp299.xml"/><Relationship Id="rId163" Type="http://schemas.openxmlformats.org/officeDocument/2006/relationships/ctrlProp" Target="../ctrlProps/ctrlProp320.xml"/><Relationship Id="rId3" Type="http://schemas.openxmlformats.org/officeDocument/2006/relationships/vmlDrawing" Target="../drawings/vmlDrawing2.vml"/><Relationship Id="rId25" Type="http://schemas.openxmlformats.org/officeDocument/2006/relationships/ctrlProp" Target="../ctrlProps/ctrlProp182.xml"/><Relationship Id="rId46" Type="http://schemas.openxmlformats.org/officeDocument/2006/relationships/ctrlProp" Target="../ctrlProps/ctrlProp203.xml"/><Relationship Id="rId67" Type="http://schemas.openxmlformats.org/officeDocument/2006/relationships/ctrlProp" Target="../ctrlProps/ctrlProp224.xml"/><Relationship Id="rId116" Type="http://schemas.openxmlformats.org/officeDocument/2006/relationships/ctrlProp" Target="../ctrlProps/ctrlProp273.xml"/><Relationship Id="rId137" Type="http://schemas.openxmlformats.org/officeDocument/2006/relationships/ctrlProp" Target="../ctrlProps/ctrlProp294.xml"/><Relationship Id="rId158" Type="http://schemas.openxmlformats.org/officeDocument/2006/relationships/ctrlProp" Target="../ctrlProps/ctrlProp315.xml"/><Relationship Id="rId20" Type="http://schemas.openxmlformats.org/officeDocument/2006/relationships/ctrlProp" Target="../ctrlProps/ctrlProp177.xml"/><Relationship Id="rId41" Type="http://schemas.openxmlformats.org/officeDocument/2006/relationships/ctrlProp" Target="../ctrlProps/ctrlProp198.xml"/><Relationship Id="rId62" Type="http://schemas.openxmlformats.org/officeDocument/2006/relationships/ctrlProp" Target="../ctrlProps/ctrlProp219.xml"/><Relationship Id="rId83" Type="http://schemas.openxmlformats.org/officeDocument/2006/relationships/ctrlProp" Target="../ctrlProps/ctrlProp240.xml"/><Relationship Id="rId88" Type="http://schemas.openxmlformats.org/officeDocument/2006/relationships/ctrlProp" Target="../ctrlProps/ctrlProp245.xml"/><Relationship Id="rId111" Type="http://schemas.openxmlformats.org/officeDocument/2006/relationships/ctrlProp" Target="../ctrlProps/ctrlProp268.xml"/><Relationship Id="rId132" Type="http://schemas.openxmlformats.org/officeDocument/2006/relationships/ctrlProp" Target="../ctrlProps/ctrlProp289.xml"/><Relationship Id="rId153" Type="http://schemas.openxmlformats.org/officeDocument/2006/relationships/ctrlProp" Target="../ctrlProps/ctrlProp310.xml"/><Relationship Id="rId15" Type="http://schemas.openxmlformats.org/officeDocument/2006/relationships/ctrlProp" Target="../ctrlProps/ctrlProp172.xml"/><Relationship Id="rId36" Type="http://schemas.openxmlformats.org/officeDocument/2006/relationships/ctrlProp" Target="../ctrlProps/ctrlProp193.xml"/><Relationship Id="rId57" Type="http://schemas.openxmlformats.org/officeDocument/2006/relationships/ctrlProp" Target="../ctrlProps/ctrlProp214.xml"/><Relationship Id="rId106" Type="http://schemas.openxmlformats.org/officeDocument/2006/relationships/ctrlProp" Target="../ctrlProps/ctrlProp263.xml"/><Relationship Id="rId127" Type="http://schemas.openxmlformats.org/officeDocument/2006/relationships/ctrlProp" Target="../ctrlProps/ctrlProp284.xml"/><Relationship Id="rId10" Type="http://schemas.openxmlformats.org/officeDocument/2006/relationships/ctrlProp" Target="../ctrlProps/ctrlProp167.xml"/><Relationship Id="rId31" Type="http://schemas.openxmlformats.org/officeDocument/2006/relationships/ctrlProp" Target="../ctrlProps/ctrlProp188.xml"/><Relationship Id="rId52" Type="http://schemas.openxmlformats.org/officeDocument/2006/relationships/ctrlProp" Target="../ctrlProps/ctrlProp209.xml"/><Relationship Id="rId73" Type="http://schemas.openxmlformats.org/officeDocument/2006/relationships/ctrlProp" Target="../ctrlProps/ctrlProp230.xml"/><Relationship Id="rId78" Type="http://schemas.openxmlformats.org/officeDocument/2006/relationships/ctrlProp" Target="../ctrlProps/ctrlProp235.xml"/><Relationship Id="rId94" Type="http://schemas.openxmlformats.org/officeDocument/2006/relationships/ctrlProp" Target="../ctrlProps/ctrlProp251.xml"/><Relationship Id="rId99" Type="http://schemas.openxmlformats.org/officeDocument/2006/relationships/ctrlProp" Target="../ctrlProps/ctrlProp256.xml"/><Relationship Id="rId101" Type="http://schemas.openxmlformats.org/officeDocument/2006/relationships/ctrlProp" Target="../ctrlProps/ctrlProp258.xml"/><Relationship Id="rId122" Type="http://schemas.openxmlformats.org/officeDocument/2006/relationships/ctrlProp" Target="../ctrlProps/ctrlProp279.xml"/><Relationship Id="rId143" Type="http://schemas.openxmlformats.org/officeDocument/2006/relationships/ctrlProp" Target="../ctrlProps/ctrlProp300.xml"/><Relationship Id="rId148" Type="http://schemas.openxmlformats.org/officeDocument/2006/relationships/ctrlProp" Target="../ctrlProps/ctrlProp305.xml"/><Relationship Id="rId4" Type="http://schemas.openxmlformats.org/officeDocument/2006/relationships/ctrlProp" Target="../ctrlProps/ctrlProp161.xml"/><Relationship Id="rId9" Type="http://schemas.openxmlformats.org/officeDocument/2006/relationships/ctrlProp" Target="../ctrlProps/ctrlProp166.xml"/><Relationship Id="rId26" Type="http://schemas.openxmlformats.org/officeDocument/2006/relationships/ctrlProp" Target="../ctrlProps/ctrlProp183.xml"/><Relationship Id="rId47" Type="http://schemas.openxmlformats.org/officeDocument/2006/relationships/ctrlProp" Target="../ctrlProps/ctrlProp204.xml"/><Relationship Id="rId68" Type="http://schemas.openxmlformats.org/officeDocument/2006/relationships/ctrlProp" Target="../ctrlProps/ctrlProp225.xml"/><Relationship Id="rId89" Type="http://schemas.openxmlformats.org/officeDocument/2006/relationships/ctrlProp" Target="../ctrlProps/ctrlProp246.xml"/><Relationship Id="rId112" Type="http://schemas.openxmlformats.org/officeDocument/2006/relationships/ctrlProp" Target="../ctrlProps/ctrlProp269.xml"/><Relationship Id="rId133" Type="http://schemas.openxmlformats.org/officeDocument/2006/relationships/ctrlProp" Target="../ctrlProps/ctrlProp290.xml"/><Relationship Id="rId154" Type="http://schemas.openxmlformats.org/officeDocument/2006/relationships/ctrlProp" Target="../ctrlProps/ctrlProp311.xml"/><Relationship Id="rId16" Type="http://schemas.openxmlformats.org/officeDocument/2006/relationships/ctrlProp" Target="../ctrlProps/ctrlProp173.xml"/><Relationship Id="rId37" Type="http://schemas.openxmlformats.org/officeDocument/2006/relationships/ctrlProp" Target="../ctrlProps/ctrlProp194.xml"/><Relationship Id="rId58" Type="http://schemas.openxmlformats.org/officeDocument/2006/relationships/ctrlProp" Target="../ctrlProps/ctrlProp215.xml"/><Relationship Id="rId79" Type="http://schemas.openxmlformats.org/officeDocument/2006/relationships/ctrlProp" Target="../ctrlProps/ctrlProp236.xml"/><Relationship Id="rId102" Type="http://schemas.openxmlformats.org/officeDocument/2006/relationships/ctrlProp" Target="../ctrlProps/ctrlProp259.xml"/><Relationship Id="rId123" Type="http://schemas.openxmlformats.org/officeDocument/2006/relationships/ctrlProp" Target="../ctrlProps/ctrlProp280.xml"/><Relationship Id="rId144" Type="http://schemas.openxmlformats.org/officeDocument/2006/relationships/ctrlProp" Target="../ctrlProps/ctrlProp301.xml"/><Relationship Id="rId90" Type="http://schemas.openxmlformats.org/officeDocument/2006/relationships/ctrlProp" Target="../ctrlProps/ctrlProp247.xml"/><Relationship Id="rId27" Type="http://schemas.openxmlformats.org/officeDocument/2006/relationships/ctrlProp" Target="../ctrlProps/ctrlProp184.xml"/><Relationship Id="rId48" Type="http://schemas.openxmlformats.org/officeDocument/2006/relationships/ctrlProp" Target="../ctrlProps/ctrlProp205.xml"/><Relationship Id="rId69" Type="http://schemas.openxmlformats.org/officeDocument/2006/relationships/ctrlProp" Target="../ctrlProps/ctrlProp226.xml"/><Relationship Id="rId113" Type="http://schemas.openxmlformats.org/officeDocument/2006/relationships/ctrlProp" Target="../ctrlProps/ctrlProp270.xml"/><Relationship Id="rId134" Type="http://schemas.openxmlformats.org/officeDocument/2006/relationships/ctrlProp" Target="../ctrlProps/ctrlProp291.xml"/><Relationship Id="rId80" Type="http://schemas.openxmlformats.org/officeDocument/2006/relationships/ctrlProp" Target="../ctrlProps/ctrlProp237.xml"/><Relationship Id="rId155" Type="http://schemas.openxmlformats.org/officeDocument/2006/relationships/ctrlProp" Target="../ctrlProps/ctrlProp312.xml"/></Relationships>
</file>

<file path=xl/worksheets/_rels/sheet4.xml.rels><?xml version="1.0" encoding="UTF-8" standalone="yes"?>
<Relationships xmlns="http://schemas.openxmlformats.org/package/2006/relationships"><Relationship Id="rId1827" Type="http://schemas.openxmlformats.org/officeDocument/2006/relationships/ctrlProp" Target="../ctrlProps/ctrlProp2144.xml"/><Relationship Id="rId170" Type="http://schemas.openxmlformats.org/officeDocument/2006/relationships/ctrlProp" Target="../ctrlProps/ctrlProp487.xml"/><Relationship Id="rId987" Type="http://schemas.openxmlformats.org/officeDocument/2006/relationships/ctrlProp" Target="../ctrlProps/ctrlProp1304.xml"/><Relationship Id="rId847" Type="http://schemas.openxmlformats.org/officeDocument/2006/relationships/ctrlProp" Target="../ctrlProps/ctrlProp1164.xml"/><Relationship Id="rId1477" Type="http://schemas.openxmlformats.org/officeDocument/2006/relationships/ctrlProp" Target="../ctrlProps/ctrlProp1794.xml"/><Relationship Id="rId1684" Type="http://schemas.openxmlformats.org/officeDocument/2006/relationships/ctrlProp" Target="../ctrlProps/ctrlProp2001.xml"/><Relationship Id="rId1891" Type="http://schemas.openxmlformats.org/officeDocument/2006/relationships/ctrlProp" Target="../ctrlProps/ctrlProp2208.xml"/><Relationship Id="rId707" Type="http://schemas.openxmlformats.org/officeDocument/2006/relationships/ctrlProp" Target="../ctrlProps/ctrlProp1024.xml"/><Relationship Id="rId914" Type="http://schemas.openxmlformats.org/officeDocument/2006/relationships/ctrlProp" Target="../ctrlProps/ctrlProp1231.xml"/><Relationship Id="rId1337" Type="http://schemas.openxmlformats.org/officeDocument/2006/relationships/ctrlProp" Target="../ctrlProps/ctrlProp1654.xml"/><Relationship Id="rId1544" Type="http://schemas.openxmlformats.org/officeDocument/2006/relationships/ctrlProp" Target="../ctrlProps/ctrlProp1861.xml"/><Relationship Id="rId1751" Type="http://schemas.openxmlformats.org/officeDocument/2006/relationships/ctrlProp" Target="../ctrlProps/ctrlProp2068.xml"/><Relationship Id="rId43" Type="http://schemas.openxmlformats.org/officeDocument/2006/relationships/ctrlProp" Target="../ctrlProps/ctrlProp360.xml"/><Relationship Id="rId1404" Type="http://schemas.openxmlformats.org/officeDocument/2006/relationships/ctrlProp" Target="../ctrlProps/ctrlProp1721.xml"/><Relationship Id="rId1611" Type="http://schemas.openxmlformats.org/officeDocument/2006/relationships/ctrlProp" Target="../ctrlProps/ctrlProp1928.xml"/><Relationship Id="rId497" Type="http://schemas.openxmlformats.org/officeDocument/2006/relationships/ctrlProp" Target="../ctrlProps/ctrlProp814.xml"/><Relationship Id="rId2178" Type="http://schemas.openxmlformats.org/officeDocument/2006/relationships/ctrlProp" Target="../ctrlProps/ctrlProp2495.xml"/><Relationship Id="rId357" Type="http://schemas.openxmlformats.org/officeDocument/2006/relationships/ctrlProp" Target="../ctrlProps/ctrlProp674.xml"/><Relationship Id="rId1194" Type="http://schemas.openxmlformats.org/officeDocument/2006/relationships/ctrlProp" Target="../ctrlProps/ctrlProp1511.xml"/><Relationship Id="rId2038" Type="http://schemas.openxmlformats.org/officeDocument/2006/relationships/ctrlProp" Target="../ctrlProps/ctrlProp2355.xml"/><Relationship Id="rId217" Type="http://schemas.openxmlformats.org/officeDocument/2006/relationships/ctrlProp" Target="../ctrlProps/ctrlProp534.xml"/><Relationship Id="rId564" Type="http://schemas.openxmlformats.org/officeDocument/2006/relationships/ctrlProp" Target="../ctrlProps/ctrlProp881.xml"/><Relationship Id="rId771" Type="http://schemas.openxmlformats.org/officeDocument/2006/relationships/ctrlProp" Target="../ctrlProps/ctrlProp1088.xml"/><Relationship Id="rId2245" Type="http://schemas.openxmlformats.org/officeDocument/2006/relationships/ctrlProp" Target="../ctrlProps/ctrlProp2562.xml"/><Relationship Id="rId424" Type="http://schemas.openxmlformats.org/officeDocument/2006/relationships/ctrlProp" Target="../ctrlProps/ctrlProp741.xml"/><Relationship Id="rId631" Type="http://schemas.openxmlformats.org/officeDocument/2006/relationships/ctrlProp" Target="../ctrlProps/ctrlProp948.xml"/><Relationship Id="rId1054" Type="http://schemas.openxmlformats.org/officeDocument/2006/relationships/ctrlProp" Target="../ctrlProps/ctrlProp1371.xml"/><Relationship Id="rId1261" Type="http://schemas.openxmlformats.org/officeDocument/2006/relationships/ctrlProp" Target="../ctrlProps/ctrlProp1578.xml"/><Relationship Id="rId2105" Type="http://schemas.openxmlformats.org/officeDocument/2006/relationships/ctrlProp" Target="../ctrlProps/ctrlProp2422.xml"/><Relationship Id="rId1121" Type="http://schemas.openxmlformats.org/officeDocument/2006/relationships/ctrlProp" Target="../ctrlProps/ctrlProp1438.xml"/><Relationship Id="rId1938" Type="http://schemas.openxmlformats.org/officeDocument/2006/relationships/ctrlProp" Target="../ctrlProps/ctrlProp2255.xml"/><Relationship Id="rId281" Type="http://schemas.openxmlformats.org/officeDocument/2006/relationships/ctrlProp" Target="../ctrlProps/ctrlProp598.xml"/><Relationship Id="rId141" Type="http://schemas.openxmlformats.org/officeDocument/2006/relationships/ctrlProp" Target="../ctrlProps/ctrlProp458.xml"/><Relationship Id="rId7" Type="http://schemas.openxmlformats.org/officeDocument/2006/relationships/ctrlProp" Target="../ctrlProps/ctrlProp324.xml"/><Relationship Id="rId958" Type="http://schemas.openxmlformats.org/officeDocument/2006/relationships/ctrlProp" Target="../ctrlProps/ctrlProp1275.xml"/><Relationship Id="rId1588" Type="http://schemas.openxmlformats.org/officeDocument/2006/relationships/ctrlProp" Target="../ctrlProps/ctrlProp1905.xml"/><Relationship Id="rId1795" Type="http://schemas.openxmlformats.org/officeDocument/2006/relationships/ctrlProp" Target="../ctrlProps/ctrlProp2112.xml"/><Relationship Id="rId87" Type="http://schemas.openxmlformats.org/officeDocument/2006/relationships/ctrlProp" Target="../ctrlProps/ctrlProp404.xml"/><Relationship Id="rId818" Type="http://schemas.openxmlformats.org/officeDocument/2006/relationships/ctrlProp" Target="../ctrlProps/ctrlProp1135.xml"/><Relationship Id="rId1448" Type="http://schemas.openxmlformats.org/officeDocument/2006/relationships/ctrlProp" Target="../ctrlProps/ctrlProp1765.xml"/><Relationship Id="rId1655" Type="http://schemas.openxmlformats.org/officeDocument/2006/relationships/ctrlProp" Target="../ctrlProps/ctrlProp1972.xml"/><Relationship Id="rId1308" Type="http://schemas.openxmlformats.org/officeDocument/2006/relationships/ctrlProp" Target="../ctrlProps/ctrlProp1625.xml"/><Relationship Id="rId1862" Type="http://schemas.openxmlformats.org/officeDocument/2006/relationships/ctrlProp" Target="../ctrlProps/ctrlProp2179.xml"/><Relationship Id="rId1515" Type="http://schemas.openxmlformats.org/officeDocument/2006/relationships/ctrlProp" Target="../ctrlProps/ctrlProp1832.xml"/><Relationship Id="rId1722" Type="http://schemas.openxmlformats.org/officeDocument/2006/relationships/ctrlProp" Target="../ctrlProps/ctrlProp2039.xml"/><Relationship Id="rId14" Type="http://schemas.openxmlformats.org/officeDocument/2006/relationships/ctrlProp" Target="../ctrlProps/ctrlProp331.xml"/><Relationship Id="rId468" Type="http://schemas.openxmlformats.org/officeDocument/2006/relationships/ctrlProp" Target="../ctrlProps/ctrlProp785.xml"/><Relationship Id="rId675" Type="http://schemas.openxmlformats.org/officeDocument/2006/relationships/ctrlProp" Target="../ctrlProps/ctrlProp992.xml"/><Relationship Id="rId882" Type="http://schemas.openxmlformats.org/officeDocument/2006/relationships/ctrlProp" Target="../ctrlProps/ctrlProp1199.xml"/><Relationship Id="rId1098" Type="http://schemas.openxmlformats.org/officeDocument/2006/relationships/ctrlProp" Target="../ctrlProps/ctrlProp1415.xml"/><Relationship Id="rId2149" Type="http://schemas.openxmlformats.org/officeDocument/2006/relationships/ctrlProp" Target="../ctrlProps/ctrlProp2466.xml"/><Relationship Id="rId328" Type="http://schemas.openxmlformats.org/officeDocument/2006/relationships/ctrlProp" Target="../ctrlProps/ctrlProp645.xml"/><Relationship Id="rId535" Type="http://schemas.openxmlformats.org/officeDocument/2006/relationships/ctrlProp" Target="../ctrlProps/ctrlProp852.xml"/><Relationship Id="rId742" Type="http://schemas.openxmlformats.org/officeDocument/2006/relationships/ctrlProp" Target="../ctrlProps/ctrlProp1059.xml"/><Relationship Id="rId1165" Type="http://schemas.openxmlformats.org/officeDocument/2006/relationships/ctrlProp" Target="../ctrlProps/ctrlProp1482.xml"/><Relationship Id="rId1372" Type="http://schemas.openxmlformats.org/officeDocument/2006/relationships/ctrlProp" Target="../ctrlProps/ctrlProp1689.xml"/><Relationship Id="rId2009" Type="http://schemas.openxmlformats.org/officeDocument/2006/relationships/ctrlProp" Target="../ctrlProps/ctrlProp2326.xml"/><Relationship Id="rId2216" Type="http://schemas.openxmlformats.org/officeDocument/2006/relationships/ctrlProp" Target="../ctrlProps/ctrlProp2533.xml"/><Relationship Id="rId602" Type="http://schemas.openxmlformats.org/officeDocument/2006/relationships/ctrlProp" Target="../ctrlProps/ctrlProp919.xml"/><Relationship Id="rId1025" Type="http://schemas.openxmlformats.org/officeDocument/2006/relationships/ctrlProp" Target="../ctrlProps/ctrlProp1342.xml"/><Relationship Id="rId1232" Type="http://schemas.openxmlformats.org/officeDocument/2006/relationships/ctrlProp" Target="../ctrlProps/ctrlProp1549.xml"/><Relationship Id="rId185" Type="http://schemas.openxmlformats.org/officeDocument/2006/relationships/ctrlProp" Target="../ctrlProps/ctrlProp502.xml"/><Relationship Id="rId1909" Type="http://schemas.openxmlformats.org/officeDocument/2006/relationships/ctrlProp" Target="../ctrlProps/ctrlProp2226.xml"/><Relationship Id="rId392" Type="http://schemas.openxmlformats.org/officeDocument/2006/relationships/ctrlProp" Target="../ctrlProps/ctrlProp709.xml"/><Relationship Id="rId2073" Type="http://schemas.openxmlformats.org/officeDocument/2006/relationships/ctrlProp" Target="../ctrlProps/ctrlProp2390.xml"/><Relationship Id="rId252" Type="http://schemas.openxmlformats.org/officeDocument/2006/relationships/ctrlProp" Target="../ctrlProps/ctrlProp569.xml"/><Relationship Id="rId2140" Type="http://schemas.openxmlformats.org/officeDocument/2006/relationships/ctrlProp" Target="../ctrlProps/ctrlProp2457.xml"/><Relationship Id="rId112" Type="http://schemas.openxmlformats.org/officeDocument/2006/relationships/ctrlProp" Target="../ctrlProps/ctrlProp429.xml"/><Relationship Id="rId1699" Type="http://schemas.openxmlformats.org/officeDocument/2006/relationships/ctrlProp" Target="../ctrlProps/ctrlProp2016.xml"/><Relationship Id="rId2000" Type="http://schemas.openxmlformats.org/officeDocument/2006/relationships/ctrlProp" Target="../ctrlProps/ctrlProp2317.xml"/><Relationship Id="rId929" Type="http://schemas.openxmlformats.org/officeDocument/2006/relationships/ctrlProp" Target="../ctrlProps/ctrlProp1246.xml"/><Relationship Id="rId1559" Type="http://schemas.openxmlformats.org/officeDocument/2006/relationships/ctrlProp" Target="../ctrlProps/ctrlProp1876.xml"/><Relationship Id="rId1766" Type="http://schemas.openxmlformats.org/officeDocument/2006/relationships/ctrlProp" Target="../ctrlProps/ctrlProp2083.xml"/><Relationship Id="rId1973" Type="http://schemas.openxmlformats.org/officeDocument/2006/relationships/ctrlProp" Target="../ctrlProps/ctrlProp2290.xml"/><Relationship Id="rId58" Type="http://schemas.openxmlformats.org/officeDocument/2006/relationships/ctrlProp" Target="../ctrlProps/ctrlProp375.xml"/><Relationship Id="rId1419" Type="http://schemas.openxmlformats.org/officeDocument/2006/relationships/ctrlProp" Target="../ctrlProps/ctrlProp1736.xml"/><Relationship Id="rId1626" Type="http://schemas.openxmlformats.org/officeDocument/2006/relationships/ctrlProp" Target="../ctrlProps/ctrlProp1943.xml"/><Relationship Id="rId1833" Type="http://schemas.openxmlformats.org/officeDocument/2006/relationships/ctrlProp" Target="../ctrlProps/ctrlProp2150.xml"/><Relationship Id="rId1900" Type="http://schemas.openxmlformats.org/officeDocument/2006/relationships/ctrlProp" Target="../ctrlProps/ctrlProp2217.xml"/><Relationship Id="rId579" Type="http://schemas.openxmlformats.org/officeDocument/2006/relationships/ctrlProp" Target="../ctrlProps/ctrlProp896.xml"/><Relationship Id="rId786" Type="http://schemas.openxmlformats.org/officeDocument/2006/relationships/ctrlProp" Target="../ctrlProps/ctrlProp1103.xml"/><Relationship Id="rId993" Type="http://schemas.openxmlformats.org/officeDocument/2006/relationships/ctrlProp" Target="../ctrlProps/ctrlProp1310.xml"/><Relationship Id="rId439" Type="http://schemas.openxmlformats.org/officeDocument/2006/relationships/ctrlProp" Target="../ctrlProps/ctrlProp756.xml"/><Relationship Id="rId646" Type="http://schemas.openxmlformats.org/officeDocument/2006/relationships/ctrlProp" Target="../ctrlProps/ctrlProp963.xml"/><Relationship Id="rId1069" Type="http://schemas.openxmlformats.org/officeDocument/2006/relationships/ctrlProp" Target="../ctrlProps/ctrlProp1386.xml"/><Relationship Id="rId1276" Type="http://schemas.openxmlformats.org/officeDocument/2006/relationships/ctrlProp" Target="../ctrlProps/ctrlProp1593.xml"/><Relationship Id="rId1483" Type="http://schemas.openxmlformats.org/officeDocument/2006/relationships/ctrlProp" Target="../ctrlProps/ctrlProp1800.xml"/><Relationship Id="rId506" Type="http://schemas.openxmlformats.org/officeDocument/2006/relationships/ctrlProp" Target="../ctrlProps/ctrlProp823.xml"/><Relationship Id="rId853" Type="http://schemas.openxmlformats.org/officeDocument/2006/relationships/ctrlProp" Target="../ctrlProps/ctrlProp1170.xml"/><Relationship Id="rId1136" Type="http://schemas.openxmlformats.org/officeDocument/2006/relationships/ctrlProp" Target="../ctrlProps/ctrlProp1453.xml"/><Relationship Id="rId1690" Type="http://schemas.openxmlformats.org/officeDocument/2006/relationships/ctrlProp" Target="../ctrlProps/ctrlProp2007.xml"/><Relationship Id="rId713" Type="http://schemas.openxmlformats.org/officeDocument/2006/relationships/ctrlProp" Target="../ctrlProps/ctrlProp1030.xml"/><Relationship Id="rId920" Type="http://schemas.openxmlformats.org/officeDocument/2006/relationships/ctrlProp" Target="../ctrlProps/ctrlProp1237.xml"/><Relationship Id="rId1343" Type="http://schemas.openxmlformats.org/officeDocument/2006/relationships/ctrlProp" Target="../ctrlProps/ctrlProp1660.xml"/><Relationship Id="rId1550" Type="http://schemas.openxmlformats.org/officeDocument/2006/relationships/ctrlProp" Target="../ctrlProps/ctrlProp1867.xml"/><Relationship Id="rId1203" Type="http://schemas.openxmlformats.org/officeDocument/2006/relationships/ctrlProp" Target="../ctrlProps/ctrlProp1520.xml"/><Relationship Id="rId1410" Type="http://schemas.openxmlformats.org/officeDocument/2006/relationships/ctrlProp" Target="../ctrlProps/ctrlProp1727.xml"/><Relationship Id="rId296" Type="http://schemas.openxmlformats.org/officeDocument/2006/relationships/ctrlProp" Target="../ctrlProps/ctrlProp613.xml"/><Relationship Id="rId2184" Type="http://schemas.openxmlformats.org/officeDocument/2006/relationships/ctrlProp" Target="../ctrlProps/ctrlProp2501.xml"/><Relationship Id="rId156" Type="http://schemas.openxmlformats.org/officeDocument/2006/relationships/ctrlProp" Target="../ctrlProps/ctrlProp473.xml"/><Relationship Id="rId363" Type="http://schemas.openxmlformats.org/officeDocument/2006/relationships/ctrlProp" Target="../ctrlProps/ctrlProp680.xml"/><Relationship Id="rId570" Type="http://schemas.openxmlformats.org/officeDocument/2006/relationships/ctrlProp" Target="../ctrlProps/ctrlProp887.xml"/><Relationship Id="rId2044" Type="http://schemas.openxmlformats.org/officeDocument/2006/relationships/ctrlProp" Target="../ctrlProps/ctrlProp2361.xml"/><Relationship Id="rId2251" Type="http://schemas.openxmlformats.org/officeDocument/2006/relationships/ctrlProp" Target="../ctrlProps/ctrlProp2568.xml"/><Relationship Id="rId223" Type="http://schemas.openxmlformats.org/officeDocument/2006/relationships/ctrlProp" Target="../ctrlProps/ctrlProp540.xml"/><Relationship Id="rId430" Type="http://schemas.openxmlformats.org/officeDocument/2006/relationships/ctrlProp" Target="../ctrlProps/ctrlProp747.xml"/><Relationship Id="rId1060" Type="http://schemas.openxmlformats.org/officeDocument/2006/relationships/ctrlProp" Target="../ctrlProps/ctrlProp1377.xml"/><Relationship Id="rId2111" Type="http://schemas.openxmlformats.org/officeDocument/2006/relationships/ctrlProp" Target="../ctrlProps/ctrlProp2428.xml"/><Relationship Id="rId1877" Type="http://schemas.openxmlformats.org/officeDocument/2006/relationships/ctrlProp" Target="../ctrlProps/ctrlProp2194.xml"/><Relationship Id="rId1737" Type="http://schemas.openxmlformats.org/officeDocument/2006/relationships/ctrlProp" Target="../ctrlProps/ctrlProp2054.xml"/><Relationship Id="rId1944" Type="http://schemas.openxmlformats.org/officeDocument/2006/relationships/ctrlProp" Target="../ctrlProps/ctrlProp2261.xml"/><Relationship Id="rId29" Type="http://schemas.openxmlformats.org/officeDocument/2006/relationships/ctrlProp" Target="../ctrlProps/ctrlProp346.xml"/><Relationship Id="rId178" Type="http://schemas.openxmlformats.org/officeDocument/2006/relationships/ctrlProp" Target="../ctrlProps/ctrlProp495.xml"/><Relationship Id="rId1804" Type="http://schemas.openxmlformats.org/officeDocument/2006/relationships/ctrlProp" Target="../ctrlProps/ctrlProp2121.xml"/><Relationship Id="rId385" Type="http://schemas.openxmlformats.org/officeDocument/2006/relationships/ctrlProp" Target="../ctrlProps/ctrlProp702.xml"/><Relationship Id="rId592" Type="http://schemas.openxmlformats.org/officeDocument/2006/relationships/ctrlProp" Target="../ctrlProps/ctrlProp909.xml"/><Relationship Id="rId2066" Type="http://schemas.openxmlformats.org/officeDocument/2006/relationships/ctrlProp" Target="../ctrlProps/ctrlProp2383.xml"/><Relationship Id="rId245" Type="http://schemas.openxmlformats.org/officeDocument/2006/relationships/ctrlProp" Target="../ctrlProps/ctrlProp562.xml"/><Relationship Id="rId452" Type="http://schemas.openxmlformats.org/officeDocument/2006/relationships/ctrlProp" Target="../ctrlProps/ctrlProp769.xml"/><Relationship Id="rId897" Type="http://schemas.openxmlformats.org/officeDocument/2006/relationships/ctrlProp" Target="../ctrlProps/ctrlProp1214.xml"/><Relationship Id="rId1082" Type="http://schemas.openxmlformats.org/officeDocument/2006/relationships/ctrlProp" Target="../ctrlProps/ctrlProp1399.xml"/><Relationship Id="rId2133" Type="http://schemas.openxmlformats.org/officeDocument/2006/relationships/ctrlProp" Target="../ctrlProps/ctrlProp2450.xml"/><Relationship Id="rId105" Type="http://schemas.openxmlformats.org/officeDocument/2006/relationships/ctrlProp" Target="../ctrlProps/ctrlProp422.xml"/><Relationship Id="rId312" Type="http://schemas.openxmlformats.org/officeDocument/2006/relationships/ctrlProp" Target="../ctrlProps/ctrlProp629.xml"/><Relationship Id="rId757" Type="http://schemas.openxmlformats.org/officeDocument/2006/relationships/ctrlProp" Target="../ctrlProps/ctrlProp1074.xml"/><Relationship Id="rId964" Type="http://schemas.openxmlformats.org/officeDocument/2006/relationships/ctrlProp" Target="../ctrlProps/ctrlProp1281.xml"/><Relationship Id="rId1387" Type="http://schemas.openxmlformats.org/officeDocument/2006/relationships/ctrlProp" Target="../ctrlProps/ctrlProp1704.xml"/><Relationship Id="rId1594" Type="http://schemas.openxmlformats.org/officeDocument/2006/relationships/ctrlProp" Target="../ctrlProps/ctrlProp1911.xml"/><Relationship Id="rId2200" Type="http://schemas.openxmlformats.org/officeDocument/2006/relationships/ctrlProp" Target="../ctrlProps/ctrlProp2517.xml"/><Relationship Id="rId93" Type="http://schemas.openxmlformats.org/officeDocument/2006/relationships/ctrlProp" Target="../ctrlProps/ctrlProp410.xml"/><Relationship Id="rId617" Type="http://schemas.openxmlformats.org/officeDocument/2006/relationships/ctrlProp" Target="../ctrlProps/ctrlProp934.xml"/><Relationship Id="rId824" Type="http://schemas.openxmlformats.org/officeDocument/2006/relationships/ctrlProp" Target="../ctrlProps/ctrlProp1141.xml"/><Relationship Id="rId1247" Type="http://schemas.openxmlformats.org/officeDocument/2006/relationships/ctrlProp" Target="../ctrlProps/ctrlProp1564.xml"/><Relationship Id="rId1454" Type="http://schemas.openxmlformats.org/officeDocument/2006/relationships/ctrlProp" Target="../ctrlProps/ctrlProp1771.xml"/><Relationship Id="rId1661" Type="http://schemas.openxmlformats.org/officeDocument/2006/relationships/ctrlProp" Target="../ctrlProps/ctrlProp1978.xml"/><Relationship Id="rId1899" Type="http://schemas.openxmlformats.org/officeDocument/2006/relationships/ctrlProp" Target="../ctrlProps/ctrlProp2216.xml"/><Relationship Id="rId1107" Type="http://schemas.openxmlformats.org/officeDocument/2006/relationships/ctrlProp" Target="../ctrlProps/ctrlProp1424.xml"/><Relationship Id="rId1314" Type="http://schemas.openxmlformats.org/officeDocument/2006/relationships/ctrlProp" Target="../ctrlProps/ctrlProp1631.xml"/><Relationship Id="rId1521" Type="http://schemas.openxmlformats.org/officeDocument/2006/relationships/ctrlProp" Target="../ctrlProps/ctrlProp1838.xml"/><Relationship Id="rId1759" Type="http://schemas.openxmlformats.org/officeDocument/2006/relationships/ctrlProp" Target="../ctrlProps/ctrlProp2076.xml"/><Relationship Id="rId1966" Type="http://schemas.openxmlformats.org/officeDocument/2006/relationships/ctrlProp" Target="../ctrlProps/ctrlProp2283.xml"/><Relationship Id="rId1619" Type="http://schemas.openxmlformats.org/officeDocument/2006/relationships/ctrlProp" Target="../ctrlProps/ctrlProp1936.xml"/><Relationship Id="rId1826" Type="http://schemas.openxmlformats.org/officeDocument/2006/relationships/ctrlProp" Target="../ctrlProps/ctrlProp2143.xml"/><Relationship Id="rId20" Type="http://schemas.openxmlformats.org/officeDocument/2006/relationships/ctrlProp" Target="../ctrlProps/ctrlProp337.xml"/><Relationship Id="rId2088" Type="http://schemas.openxmlformats.org/officeDocument/2006/relationships/ctrlProp" Target="../ctrlProps/ctrlProp2405.xml"/><Relationship Id="rId267" Type="http://schemas.openxmlformats.org/officeDocument/2006/relationships/ctrlProp" Target="../ctrlProps/ctrlProp584.xml"/><Relationship Id="rId474" Type="http://schemas.openxmlformats.org/officeDocument/2006/relationships/ctrlProp" Target="../ctrlProps/ctrlProp791.xml"/><Relationship Id="rId2155" Type="http://schemas.openxmlformats.org/officeDocument/2006/relationships/ctrlProp" Target="../ctrlProps/ctrlProp2472.xml"/><Relationship Id="rId127" Type="http://schemas.openxmlformats.org/officeDocument/2006/relationships/ctrlProp" Target="../ctrlProps/ctrlProp444.xml"/><Relationship Id="rId681" Type="http://schemas.openxmlformats.org/officeDocument/2006/relationships/ctrlProp" Target="../ctrlProps/ctrlProp998.xml"/><Relationship Id="rId779" Type="http://schemas.openxmlformats.org/officeDocument/2006/relationships/ctrlProp" Target="../ctrlProps/ctrlProp1096.xml"/><Relationship Id="rId986" Type="http://schemas.openxmlformats.org/officeDocument/2006/relationships/ctrlProp" Target="../ctrlProps/ctrlProp1303.xml"/><Relationship Id="rId334" Type="http://schemas.openxmlformats.org/officeDocument/2006/relationships/ctrlProp" Target="../ctrlProps/ctrlProp651.xml"/><Relationship Id="rId541" Type="http://schemas.openxmlformats.org/officeDocument/2006/relationships/ctrlProp" Target="../ctrlProps/ctrlProp858.xml"/><Relationship Id="rId639" Type="http://schemas.openxmlformats.org/officeDocument/2006/relationships/ctrlProp" Target="../ctrlProps/ctrlProp956.xml"/><Relationship Id="rId1171" Type="http://schemas.openxmlformats.org/officeDocument/2006/relationships/ctrlProp" Target="../ctrlProps/ctrlProp1488.xml"/><Relationship Id="rId1269" Type="http://schemas.openxmlformats.org/officeDocument/2006/relationships/ctrlProp" Target="../ctrlProps/ctrlProp1586.xml"/><Relationship Id="rId1476" Type="http://schemas.openxmlformats.org/officeDocument/2006/relationships/ctrlProp" Target="../ctrlProps/ctrlProp1793.xml"/><Relationship Id="rId2015" Type="http://schemas.openxmlformats.org/officeDocument/2006/relationships/ctrlProp" Target="../ctrlProps/ctrlProp2332.xml"/><Relationship Id="rId2222" Type="http://schemas.openxmlformats.org/officeDocument/2006/relationships/ctrlProp" Target="../ctrlProps/ctrlProp2539.xml"/><Relationship Id="rId401" Type="http://schemas.openxmlformats.org/officeDocument/2006/relationships/ctrlProp" Target="../ctrlProps/ctrlProp718.xml"/><Relationship Id="rId846" Type="http://schemas.openxmlformats.org/officeDocument/2006/relationships/ctrlProp" Target="../ctrlProps/ctrlProp1163.xml"/><Relationship Id="rId1031" Type="http://schemas.openxmlformats.org/officeDocument/2006/relationships/ctrlProp" Target="../ctrlProps/ctrlProp1348.xml"/><Relationship Id="rId1129" Type="http://schemas.openxmlformats.org/officeDocument/2006/relationships/ctrlProp" Target="../ctrlProps/ctrlProp1446.xml"/><Relationship Id="rId1683" Type="http://schemas.openxmlformats.org/officeDocument/2006/relationships/ctrlProp" Target="../ctrlProps/ctrlProp2000.xml"/><Relationship Id="rId1890" Type="http://schemas.openxmlformats.org/officeDocument/2006/relationships/ctrlProp" Target="../ctrlProps/ctrlProp2207.xml"/><Relationship Id="rId1988" Type="http://schemas.openxmlformats.org/officeDocument/2006/relationships/ctrlProp" Target="../ctrlProps/ctrlProp2305.xml"/><Relationship Id="rId706" Type="http://schemas.openxmlformats.org/officeDocument/2006/relationships/ctrlProp" Target="../ctrlProps/ctrlProp1023.xml"/><Relationship Id="rId913" Type="http://schemas.openxmlformats.org/officeDocument/2006/relationships/ctrlProp" Target="../ctrlProps/ctrlProp1230.xml"/><Relationship Id="rId1336" Type="http://schemas.openxmlformats.org/officeDocument/2006/relationships/ctrlProp" Target="../ctrlProps/ctrlProp1653.xml"/><Relationship Id="rId1543" Type="http://schemas.openxmlformats.org/officeDocument/2006/relationships/ctrlProp" Target="../ctrlProps/ctrlProp1860.xml"/><Relationship Id="rId1750" Type="http://schemas.openxmlformats.org/officeDocument/2006/relationships/ctrlProp" Target="../ctrlProps/ctrlProp2067.xml"/><Relationship Id="rId42" Type="http://schemas.openxmlformats.org/officeDocument/2006/relationships/ctrlProp" Target="../ctrlProps/ctrlProp359.xml"/><Relationship Id="rId1403" Type="http://schemas.openxmlformats.org/officeDocument/2006/relationships/ctrlProp" Target="../ctrlProps/ctrlProp1720.xml"/><Relationship Id="rId1610" Type="http://schemas.openxmlformats.org/officeDocument/2006/relationships/ctrlProp" Target="../ctrlProps/ctrlProp1927.xml"/><Relationship Id="rId1848" Type="http://schemas.openxmlformats.org/officeDocument/2006/relationships/ctrlProp" Target="../ctrlProps/ctrlProp2165.xml"/><Relationship Id="rId191" Type="http://schemas.openxmlformats.org/officeDocument/2006/relationships/ctrlProp" Target="../ctrlProps/ctrlProp508.xml"/><Relationship Id="rId1708" Type="http://schemas.openxmlformats.org/officeDocument/2006/relationships/ctrlProp" Target="../ctrlProps/ctrlProp2025.xml"/><Relationship Id="rId1915" Type="http://schemas.openxmlformats.org/officeDocument/2006/relationships/ctrlProp" Target="../ctrlProps/ctrlProp2232.xml"/><Relationship Id="rId289" Type="http://schemas.openxmlformats.org/officeDocument/2006/relationships/ctrlProp" Target="../ctrlProps/ctrlProp606.xml"/><Relationship Id="rId496" Type="http://schemas.openxmlformats.org/officeDocument/2006/relationships/ctrlProp" Target="../ctrlProps/ctrlProp813.xml"/><Relationship Id="rId2177" Type="http://schemas.openxmlformats.org/officeDocument/2006/relationships/ctrlProp" Target="../ctrlProps/ctrlProp2494.xml"/><Relationship Id="rId149" Type="http://schemas.openxmlformats.org/officeDocument/2006/relationships/ctrlProp" Target="../ctrlProps/ctrlProp466.xml"/><Relationship Id="rId356" Type="http://schemas.openxmlformats.org/officeDocument/2006/relationships/ctrlProp" Target="../ctrlProps/ctrlProp673.xml"/><Relationship Id="rId563" Type="http://schemas.openxmlformats.org/officeDocument/2006/relationships/ctrlProp" Target="../ctrlProps/ctrlProp880.xml"/><Relationship Id="rId770" Type="http://schemas.openxmlformats.org/officeDocument/2006/relationships/ctrlProp" Target="../ctrlProps/ctrlProp1087.xml"/><Relationship Id="rId1193" Type="http://schemas.openxmlformats.org/officeDocument/2006/relationships/ctrlProp" Target="../ctrlProps/ctrlProp1510.xml"/><Relationship Id="rId2037" Type="http://schemas.openxmlformats.org/officeDocument/2006/relationships/ctrlProp" Target="../ctrlProps/ctrlProp2354.xml"/><Relationship Id="rId2244" Type="http://schemas.openxmlformats.org/officeDocument/2006/relationships/ctrlProp" Target="../ctrlProps/ctrlProp2561.xml"/><Relationship Id="rId216" Type="http://schemas.openxmlformats.org/officeDocument/2006/relationships/ctrlProp" Target="../ctrlProps/ctrlProp533.xml"/><Relationship Id="rId423" Type="http://schemas.openxmlformats.org/officeDocument/2006/relationships/ctrlProp" Target="../ctrlProps/ctrlProp740.xml"/><Relationship Id="rId868" Type="http://schemas.openxmlformats.org/officeDocument/2006/relationships/ctrlProp" Target="../ctrlProps/ctrlProp1185.xml"/><Relationship Id="rId1053" Type="http://schemas.openxmlformats.org/officeDocument/2006/relationships/ctrlProp" Target="../ctrlProps/ctrlProp1370.xml"/><Relationship Id="rId1260" Type="http://schemas.openxmlformats.org/officeDocument/2006/relationships/ctrlProp" Target="../ctrlProps/ctrlProp1577.xml"/><Relationship Id="rId1498" Type="http://schemas.openxmlformats.org/officeDocument/2006/relationships/ctrlProp" Target="../ctrlProps/ctrlProp1815.xml"/><Relationship Id="rId2104" Type="http://schemas.openxmlformats.org/officeDocument/2006/relationships/ctrlProp" Target="../ctrlProps/ctrlProp2421.xml"/><Relationship Id="rId630" Type="http://schemas.openxmlformats.org/officeDocument/2006/relationships/ctrlProp" Target="../ctrlProps/ctrlProp947.xml"/><Relationship Id="rId728" Type="http://schemas.openxmlformats.org/officeDocument/2006/relationships/ctrlProp" Target="../ctrlProps/ctrlProp1045.xml"/><Relationship Id="rId935" Type="http://schemas.openxmlformats.org/officeDocument/2006/relationships/ctrlProp" Target="../ctrlProps/ctrlProp1252.xml"/><Relationship Id="rId1358" Type="http://schemas.openxmlformats.org/officeDocument/2006/relationships/ctrlProp" Target="../ctrlProps/ctrlProp1675.xml"/><Relationship Id="rId1565" Type="http://schemas.openxmlformats.org/officeDocument/2006/relationships/ctrlProp" Target="../ctrlProps/ctrlProp1882.xml"/><Relationship Id="rId1772" Type="http://schemas.openxmlformats.org/officeDocument/2006/relationships/ctrlProp" Target="../ctrlProps/ctrlProp2089.xml"/><Relationship Id="rId64" Type="http://schemas.openxmlformats.org/officeDocument/2006/relationships/ctrlProp" Target="../ctrlProps/ctrlProp381.xml"/><Relationship Id="rId1120" Type="http://schemas.openxmlformats.org/officeDocument/2006/relationships/ctrlProp" Target="../ctrlProps/ctrlProp1437.xml"/><Relationship Id="rId1218" Type="http://schemas.openxmlformats.org/officeDocument/2006/relationships/ctrlProp" Target="../ctrlProps/ctrlProp1535.xml"/><Relationship Id="rId1425" Type="http://schemas.openxmlformats.org/officeDocument/2006/relationships/ctrlProp" Target="../ctrlProps/ctrlProp1742.xml"/><Relationship Id="rId1632" Type="http://schemas.openxmlformats.org/officeDocument/2006/relationships/ctrlProp" Target="../ctrlProps/ctrlProp1949.xml"/><Relationship Id="rId1937" Type="http://schemas.openxmlformats.org/officeDocument/2006/relationships/ctrlProp" Target="../ctrlProps/ctrlProp2254.xml"/><Relationship Id="rId2199" Type="http://schemas.openxmlformats.org/officeDocument/2006/relationships/ctrlProp" Target="../ctrlProps/ctrlProp2516.xml"/><Relationship Id="rId280" Type="http://schemas.openxmlformats.org/officeDocument/2006/relationships/ctrlProp" Target="../ctrlProps/ctrlProp597.xml"/><Relationship Id="rId140" Type="http://schemas.openxmlformats.org/officeDocument/2006/relationships/ctrlProp" Target="../ctrlProps/ctrlProp457.xml"/><Relationship Id="rId378" Type="http://schemas.openxmlformats.org/officeDocument/2006/relationships/ctrlProp" Target="../ctrlProps/ctrlProp695.xml"/><Relationship Id="rId585" Type="http://schemas.openxmlformats.org/officeDocument/2006/relationships/ctrlProp" Target="../ctrlProps/ctrlProp902.xml"/><Relationship Id="rId792" Type="http://schemas.openxmlformats.org/officeDocument/2006/relationships/ctrlProp" Target="../ctrlProps/ctrlProp1109.xml"/><Relationship Id="rId2059" Type="http://schemas.openxmlformats.org/officeDocument/2006/relationships/ctrlProp" Target="../ctrlProps/ctrlProp2376.xml"/><Relationship Id="rId6" Type="http://schemas.openxmlformats.org/officeDocument/2006/relationships/ctrlProp" Target="../ctrlProps/ctrlProp323.xml"/><Relationship Id="rId238" Type="http://schemas.openxmlformats.org/officeDocument/2006/relationships/ctrlProp" Target="../ctrlProps/ctrlProp555.xml"/><Relationship Id="rId445" Type="http://schemas.openxmlformats.org/officeDocument/2006/relationships/ctrlProp" Target="../ctrlProps/ctrlProp762.xml"/><Relationship Id="rId652" Type="http://schemas.openxmlformats.org/officeDocument/2006/relationships/ctrlProp" Target="../ctrlProps/ctrlProp969.xml"/><Relationship Id="rId1075" Type="http://schemas.openxmlformats.org/officeDocument/2006/relationships/ctrlProp" Target="../ctrlProps/ctrlProp1392.xml"/><Relationship Id="rId1282" Type="http://schemas.openxmlformats.org/officeDocument/2006/relationships/ctrlProp" Target="../ctrlProps/ctrlProp1599.xml"/><Relationship Id="rId2126" Type="http://schemas.openxmlformats.org/officeDocument/2006/relationships/ctrlProp" Target="../ctrlProps/ctrlProp2443.xml"/><Relationship Id="rId305" Type="http://schemas.openxmlformats.org/officeDocument/2006/relationships/ctrlProp" Target="../ctrlProps/ctrlProp622.xml"/><Relationship Id="rId512" Type="http://schemas.openxmlformats.org/officeDocument/2006/relationships/ctrlProp" Target="../ctrlProps/ctrlProp829.xml"/><Relationship Id="rId957" Type="http://schemas.openxmlformats.org/officeDocument/2006/relationships/ctrlProp" Target="../ctrlProps/ctrlProp1274.xml"/><Relationship Id="rId1142" Type="http://schemas.openxmlformats.org/officeDocument/2006/relationships/ctrlProp" Target="../ctrlProps/ctrlProp1459.xml"/><Relationship Id="rId1587" Type="http://schemas.openxmlformats.org/officeDocument/2006/relationships/ctrlProp" Target="../ctrlProps/ctrlProp1904.xml"/><Relationship Id="rId1794" Type="http://schemas.openxmlformats.org/officeDocument/2006/relationships/ctrlProp" Target="../ctrlProps/ctrlProp2111.xml"/><Relationship Id="rId86" Type="http://schemas.openxmlformats.org/officeDocument/2006/relationships/ctrlProp" Target="../ctrlProps/ctrlProp403.xml"/><Relationship Id="rId817" Type="http://schemas.openxmlformats.org/officeDocument/2006/relationships/ctrlProp" Target="../ctrlProps/ctrlProp1134.xml"/><Relationship Id="rId1002" Type="http://schemas.openxmlformats.org/officeDocument/2006/relationships/ctrlProp" Target="../ctrlProps/ctrlProp1319.xml"/><Relationship Id="rId1447" Type="http://schemas.openxmlformats.org/officeDocument/2006/relationships/ctrlProp" Target="../ctrlProps/ctrlProp1764.xml"/><Relationship Id="rId1654" Type="http://schemas.openxmlformats.org/officeDocument/2006/relationships/ctrlProp" Target="../ctrlProps/ctrlProp1971.xml"/><Relationship Id="rId1861" Type="http://schemas.openxmlformats.org/officeDocument/2006/relationships/ctrlProp" Target="../ctrlProps/ctrlProp2178.xml"/><Relationship Id="rId1307" Type="http://schemas.openxmlformats.org/officeDocument/2006/relationships/ctrlProp" Target="../ctrlProps/ctrlProp1624.xml"/><Relationship Id="rId1514" Type="http://schemas.openxmlformats.org/officeDocument/2006/relationships/ctrlProp" Target="../ctrlProps/ctrlProp1831.xml"/><Relationship Id="rId1721" Type="http://schemas.openxmlformats.org/officeDocument/2006/relationships/ctrlProp" Target="../ctrlProps/ctrlProp2038.xml"/><Relationship Id="rId1959" Type="http://schemas.openxmlformats.org/officeDocument/2006/relationships/ctrlProp" Target="../ctrlProps/ctrlProp2276.xml"/><Relationship Id="rId13" Type="http://schemas.openxmlformats.org/officeDocument/2006/relationships/ctrlProp" Target="../ctrlProps/ctrlProp330.xml"/><Relationship Id="rId1819" Type="http://schemas.openxmlformats.org/officeDocument/2006/relationships/ctrlProp" Target="../ctrlProps/ctrlProp2136.xml"/><Relationship Id="rId2190" Type="http://schemas.openxmlformats.org/officeDocument/2006/relationships/ctrlProp" Target="../ctrlProps/ctrlProp2507.xml"/><Relationship Id="rId162" Type="http://schemas.openxmlformats.org/officeDocument/2006/relationships/ctrlProp" Target="../ctrlProps/ctrlProp479.xml"/><Relationship Id="rId467" Type="http://schemas.openxmlformats.org/officeDocument/2006/relationships/ctrlProp" Target="../ctrlProps/ctrlProp784.xml"/><Relationship Id="rId1097" Type="http://schemas.openxmlformats.org/officeDocument/2006/relationships/ctrlProp" Target="../ctrlProps/ctrlProp1414.xml"/><Relationship Id="rId2050" Type="http://schemas.openxmlformats.org/officeDocument/2006/relationships/ctrlProp" Target="../ctrlProps/ctrlProp2367.xml"/><Relationship Id="rId2148" Type="http://schemas.openxmlformats.org/officeDocument/2006/relationships/ctrlProp" Target="../ctrlProps/ctrlProp2465.xml"/><Relationship Id="rId674" Type="http://schemas.openxmlformats.org/officeDocument/2006/relationships/ctrlProp" Target="../ctrlProps/ctrlProp991.xml"/><Relationship Id="rId881" Type="http://schemas.openxmlformats.org/officeDocument/2006/relationships/ctrlProp" Target="../ctrlProps/ctrlProp1198.xml"/><Relationship Id="rId979" Type="http://schemas.openxmlformats.org/officeDocument/2006/relationships/ctrlProp" Target="../ctrlProps/ctrlProp1296.xml"/><Relationship Id="rId327" Type="http://schemas.openxmlformats.org/officeDocument/2006/relationships/ctrlProp" Target="../ctrlProps/ctrlProp644.xml"/><Relationship Id="rId534" Type="http://schemas.openxmlformats.org/officeDocument/2006/relationships/ctrlProp" Target="../ctrlProps/ctrlProp851.xml"/><Relationship Id="rId741" Type="http://schemas.openxmlformats.org/officeDocument/2006/relationships/ctrlProp" Target="../ctrlProps/ctrlProp1058.xml"/><Relationship Id="rId839" Type="http://schemas.openxmlformats.org/officeDocument/2006/relationships/ctrlProp" Target="../ctrlProps/ctrlProp1156.xml"/><Relationship Id="rId1164" Type="http://schemas.openxmlformats.org/officeDocument/2006/relationships/ctrlProp" Target="../ctrlProps/ctrlProp1481.xml"/><Relationship Id="rId1371" Type="http://schemas.openxmlformats.org/officeDocument/2006/relationships/ctrlProp" Target="../ctrlProps/ctrlProp1688.xml"/><Relationship Id="rId1469" Type="http://schemas.openxmlformats.org/officeDocument/2006/relationships/ctrlProp" Target="../ctrlProps/ctrlProp1786.xml"/><Relationship Id="rId2008" Type="http://schemas.openxmlformats.org/officeDocument/2006/relationships/ctrlProp" Target="../ctrlProps/ctrlProp2325.xml"/><Relationship Id="rId2215" Type="http://schemas.openxmlformats.org/officeDocument/2006/relationships/ctrlProp" Target="../ctrlProps/ctrlProp2532.xml"/><Relationship Id="rId601" Type="http://schemas.openxmlformats.org/officeDocument/2006/relationships/ctrlProp" Target="../ctrlProps/ctrlProp918.xml"/><Relationship Id="rId1024" Type="http://schemas.openxmlformats.org/officeDocument/2006/relationships/ctrlProp" Target="../ctrlProps/ctrlProp1341.xml"/><Relationship Id="rId1231" Type="http://schemas.openxmlformats.org/officeDocument/2006/relationships/ctrlProp" Target="../ctrlProps/ctrlProp1548.xml"/><Relationship Id="rId1676" Type="http://schemas.openxmlformats.org/officeDocument/2006/relationships/ctrlProp" Target="../ctrlProps/ctrlProp1993.xml"/><Relationship Id="rId1883" Type="http://schemas.openxmlformats.org/officeDocument/2006/relationships/ctrlProp" Target="../ctrlProps/ctrlProp2200.xml"/><Relationship Id="rId906" Type="http://schemas.openxmlformats.org/officeDocument/2006/relationships/ctrlProp" Target="../ctrlProps/ctrlProp1223.xml"/><Relationship Id="rId1329" Type="http://schemas.openxmlformats.org/officeDocument/2006/relationships/ctrlProp" Target="../ctrlProps/ctrlProp1646.xml"/><Relationship Id="rId1536" Type="http://schemas.openxmlformats.org/officeDocument/2006/relationships/ctrlProp" Target="../ctrlProps/ctrlProp1853.xml"/><Relationship Id="rId1743" Type="http://schemas.openxmlformats.org/officeDocument/2006/relationships/ctrlProp" Target="../ctrlProps/ctrlProp2060.xml"/><Relationship Id="rId1950" Type="http://schemas.openxmlformats.org/officeDocument/2006/relationships/ctrlProp" Target="../ctrlProps/ctrlProp2267.xml"/><Relationship Id="rId35" Type="http://schemas.openxmlformats.org/officeDocument/2006/relationships/ctrlProp" Target="../ctrlProps/ctrlProp352.xml"/><Relationship Id="rId1603" Type="http://schemas.openxmlformats.org/officeDocument/2006/relationships/ctrlProp" Target="../ctrlProps/ctrlProp1920.xml"/><Relationship Id="rId1810" Type="http://schemas.openxmlformats.org/officeDocument/2006/relationships/ctrlProp" Target="../ctrlProps/ctrlProp2127.xml"/><Relationship Id="rId184" Type="http://schemas.openxmlformats.org/officeDocument/2006/relationships/ctrlProp" Target="../ctrlProps/ctrlProp501.xml"/><Relationship Id="rId391" Type="http://schemas.openxmlformats.org/officeDocument/2006/relationships/ctrlProp" Target="../ctrlProps/ctrlProp708.xml"/><Relationship Id="rId1908" Type="http://schemas.openxmlformats.org/officeDocument/2006/relationships/ctrlProp" Target="../ctrlProps/ctrlProp2225.xml"/><Relationship Id="rId2072" Type="http://schemas.openxmlformats.org/officeDocument/2006/relationships/ctrlProp" Target="../ctrlProps/ctrlProp2389.xml"/><Relationship Id="rId251" Type="http://schemas.openxmlformats.org/officeDocument/2006/relationships/ctrlProp" Target="../ctrlProps/ctrlProp568.xml"/><Relationship Id="rId489" Type="http://schemas.openxmlformats.org/officeDocument/2006/relationships/ctrlProp" Target="../ctrlProps/ctrlProp806.xml"/><Relationship Id="rId696" Type="http://schemas.openxmlformats.org/officeDocument/2006/relationships/ctrlProp" Target="../ctrlProps/ctrlProp1013.xml"/><Relationship Id="rId349" Type="http://schemas.openxmlformats.org/officeDocument/2006/relationships/ctrlProp" Target="../ctrlProps/ctrlProp666.xml"/><Relationship Id="rId556" Type="http://schemas.openxmlformats.org/officeDocument/2006/relationships/ctrlProp" Target="../ctrlProps/ctrlProp873.xml"/><Relationship Id="rId763" Type="http://schemas.openxmlformats.org/officeDocument/2006/relationships/ctrlProp" Target="../ctrlProps/ctrlProp1080.xml"/><Relationship Id="rId1186" Type="http://schemas.openxmlformats.org/officeDocument/2006/relationships/ctrlProp" Target="../ctrlProps/ctrlProp1503.xml"/><Relationship Id="rId1393" Type="http://schemas.openxmlformats.org/officeDocument/2006/relationships/ctrlProp" Target="../ctrlProps/ctrlProp1710.xml"/><Relationship Id="rId2237" Type="http://schemas.openxmlformats.org/officeDocument/2006/relationships/ctrlProp" Target="../ctrlProps/ctrlProp2554.xml"/><Relationship Id="rId111" Type="http://schemas.openxmlformats.org/officeDocument/2006/relationships/ctrlProp" Target="../ctrlProps/ctrlProp428.xml"/><Relationship Id="rId209" Type="http://schemas.openxmlformats.org/officeDocument/2006/relationships/ctrlProp" Target="../ctrlProps/ctrlProp526.xml"/><Relationship Id="rId416" Type="http://schemas.openxmlformats.org/officeDocument/2006/relationships/ctrlProp" Target="../ctrlProps/ctrlProp733.xml"/><Relationship Id="rId970" Type="http://schemas.openxmlformats.org/officeDocument/2006/relationships/ctrlProp" Target="../ctrlProps/ctrlProp1287.xml"/><Relationship Id="rId1046" Type="http://schemas.openxmlformats.org/officeDocument/2006/relationships/ctrlProp" Target="../ctrlProps/ctrlProp1363.xml"/><Relationship Id="rId1253" Type="http://schemas.openxmlformats.org/officeDocument/2006/relationships/ctrlProp" Target="../ctrlProps/ctrlProp1570.xml"/><Relationship Id="rId1698" Type="http://schemas.openxmlformats.org/officeDocument/2006/relationships/ctrlProp" Target="../ctrlProps/ctrlProp2015.xml"/><Relationship Id="rId623" Type="http://schemas.openxmlformats.org/officeDocument/2006/relationships/ctrlProp" Target="../ctrlProps/ctrlProp940.xml"/><Relationship Id="rId830" Type="http://schemas.openxmlformats.org/officeDocument/2006/relationships/ctrlProp" Target="../ctrlProps/ctrlProp1147.xml"/><Relationship Id="rId928" Type="http://schemas.openxmlformats.org/officeDocument/2006/relationships/ctrlProp" Target="../ctrlProps/ctrlProp1245.xml"/><Relationship Id="rId1460" Type="http://schemas.openxmlformats.org/officeDocument/2006/relationships/ctrlProp" Target="../ctrlProps/ctrlProp1777.xml"/><Relationship Id="rId1558" Type="http://schemas.openxmlformats.org/officeDocument/2006/relationships/ctrlProp" Target="../ctrlProps/ctrlProp1875.xml"/><Relationship Id="rId1765" Type="http://schemas.openxmlformats.org/officeDocument/2006/relationships/ctrlProp" Target="../ctrlProps/ctrlProp2082.xml"/><Relationship Id="rId57" Type="http://schemas.openxmlformats.org/officeDocument/2006/relationships/ctrlProp" Target="../ctrlProps/ctrlProp374.xml"/><Relationship Id="rId1113" Type="http://schemas.openxmlformats.org/officeDocument/2006/relationships/ctrlProp" Target="../ctrlProps/ctrlProp1430.xml"/><Relationship Id="rId1320" Type="http://schemas.openxmlformats.org/officeDocument/2006/relationships/ctrlProp" Target="../ctrlProps/ctrlProp1637.xml"/><Relationship Id="rId1418" Type="http://schemas.openxmlformats.org/officeDocument/2006/relationships/ctrlProp" Target="../ctrlProps/ctrlProp1735.xml"/><Relationship Id="rId1972" Type="http://schemas.openxmlformats.org/officeDocument/2006/relationships/ctrlProp" Target="../ctrlProps/ctrlProp2289.xml"/><Relationship Id="rId1625" Type="http://schemas.openxmlformats.org/officeDocument/2006/relationships/ctrlProp" Target="../ctrlProps/ctrlProp1942.xml"/><Relationship Id="rId1832" Type="http://schemas.openxmlformats.org/officeDocument/2006/relationships/ctrlProp" Target="../ctrlProps/ctrlProp2149.xml"/><Relationship Id="rId2094" Type="http://schemas.openxmlformats.org/officeDocument/2006/relationships/ctrlProp" Target="../ctrlProps/ctrlProp2411.xml"/><Relationship Id="rId273" Type="http://schemas.openxmlformats.org/officeDocument/2006/relationships/ctrlProp" Target="../ctrlProps/ctrlProp590.xml"/><Relationship Id="rId480" Type="http://schemas.openxmlformats.org/officeDocument/2006/relationships/ctrlProp" Target="../ctrlProps/ctrlProp797.xml"/><Relationship Id="rId2161" Type="http://schemas.openxmlformats.org/officeDocument/2006/relationships/ctrlProp" Target="../ctrlProps/ctrlProp2478.xml"/><Relationship Id="rId133" Type="http://schemas.openxmlformats.org/officeDocument/2006/relationships/ctrlProp" Target="../ctrlProps/ctrlProp450.xml"/><Relationship Id="rId340" Type="http://schemas.openxmlformats.org/officeDocument/2006/relationships/ctrlProp" Target="../ctrlProps/ctrlProp657.xml"/><Relationship Id="rId578" Type="http://schemas.openxmlformats.org/officeDocument/2006/relationships/ctrlProp" Target="../ctrlProps/ctrlProp895.xml"/><Relationship Id="rId785" Type="http://schemas.openxmlformats.org/officeDocument/2006/relationships/ctrlProp" Target="../ctrlProps/ctrlProp1102.xml"/><Relationship Id="rId992" Type="http://schemas.openxmlformats.org/officeDocument/2006/relationships/ctrlProp" Target="../ctrlProps/ctrlProp1309.xml"/><Relationship Id="rId2021" Type="http://schemas.openxmlformats.org/officeDocument/2006/relationships/ctrlProp" Target="../ctrlProps/ctrlProp2338.xml"/><Relationship Id="rId200" Type="http://schemas.openxmlformats.org/officeDocument/2006/relationships/ctrlProp" Target="../ctrlProps/ctrlProp517.xml"/><Relationship Id="rId438" Type="http://schemas.openxmlformats.org/officeDocument/2006/relationships/ctrlProp" Target="../ctrlProps/ctrlProp755.xml"/><Relationship Id="rId645" Type="http://schemas.openxmlformats.org/officeDocument/2006/relationships/ctrlProp" Target="../ctrlProps/ctrlProp962.xml"/><Relationship Id="rId852" Type="http://schemas.openxmlformats.org/officeDocument/2006/relationships/ctrlProp" Target="../ctrlProps/ctrlProp1169.xml"/><Relationship Id="rId1068" Type="http://schemas.openxmlformats.org/officeDocument/2006/relationships/ctrlProp" Target="../ctrlProps/ctrlProp1385.xml"/><Relationship Id="rId1275" Type="http://schemas.openxmlformats.org/officeDocument/2006/relationships/ctrlProp" Target="../ctrlProps/ctrlProp1592.xml"/><Relationship Id="rId1482" Type="http://schemas.openxmlformats.org/officeDocument/2006/relationships/ctrlProp" Target="../ctrlProps/ctrlProp1799.xml"/><Relationship Id="rId2119" Type="http://schemas.openxmlformats.org/officeDocument/2006/relationships/ctrlProp" Target="../ctrlProps/ctrlProp2436.xml"/><Relationship Id="rId505" Type="http://schemas.openxmlformats.org/officeDocument/2006/relationships/ctrlProp" Target="../ctrlProps/ctrlProp822.xml"/><Relationship Id="rId712" Type="http://schemas.openxmlformats.org/officeDocument/2006/relationships/ctrlProp" Target="../ctrlProps/ctrlProp1029.xml"/><Relationship Id="rId1135" Type="http://schemas.openxmlformats.org/officeDocument/2006/relationships/ctrlProp" Target="../ctrlProps/ctrlProp1452.xml"/><Relationship Id="rId1342" Type="http://schemas.openxmlformats.org/officeDocument/2006/relationships/ctrlProp" Target="../ctrlProps/ctrlProp1659.xml"/><Relationship Id="rId1787" Type="http://schemas.openxmlformats.org/officeDocument/2006/relationships/ctrlProp" Target="../ctrlProps/ctrlProp2104.xml"/><Relationship Id="rId1994" Type="http://schemas.openxmlformats.org/officeDocument/2006/relationships/ctrlProp" Target="../ctrlProps/ctrlProp2311.xml"/><Relationship Id="rId79" Type="http://schemas.openxmlformats.org/officeDocument/2006/relationships/ctrlProp" Target="../ctrlProps/ctrlProp396.xml"/><Relationship Id="rId1202" Type="http://schemas.openxmlformats.org/officeDocument/2006/relationships/ctrlProp" Target="../ctrlProps/ctrlProp1519.xml"/><Relationship Id="rId1647" Type="http://schemas.openxmlformats.org/officeDocument/2006/relationships/ctrlProp" Target="../ctrlProps/ctrlProp1964.xml"/><Relationship Id="rId1854" Type="http://schemas.openxmlformats.org/officeDocument/2006/relationships/ctrlProp" Target="../ctrlProps/ctrlProp2171.xml"/><Relationship Id="rId1507" Type="http://schemas.openxmlformats.org/officeDocument/2006/relationships/ctrlProp" Target="../ctrlProps/ctrlProp1824.xml"/><Relationship Id="rId1714" Type="http://schemas.openxmlformats.org/officeDocument/2006/relationships/ctrlProp" Target="../ctrlProps/ctrlProp2031.xml"/><Relationship Id="rId295" Type="http://schemas.openxmlformats.org/officeDocument/2006/relationships/ctrlProp" Target="../ctrlProps/ctrlProp612.xml"/><Relationship Id="rId1921" Type="http://schemas.openxmlformats.org/officeDocument/2006/relationships/ctrlProp" Target="../ctrlProps/ctrlProp2238.xml"/><Relationship Id="rId2183" Type="http://schemas.openxmlformats.org/officeDocument/2006/relationships/ctrlProp" Target="../ctrlProps/ctrlProp2500.xml"/><Relationship Id="rId155" Type="http://schemas.openxmlformats.org/officeDocument/2006/relationships/ctrlProp" Target="../ctrlProps/ctrlProp472.xml"/><Relationship Id="rId362" Type="http://schemas.openxmlformats.org/officeDocument/2006/relationships/ctrlProp" Target="../ctrlProps/ctrlProp679.xml"/><Relationship Id="rId1297" Type="http://schemas.openxmlformats.org/officeDocument/2006/relationships/ctrlProp" Target="../ctrlProps/ctrlProp1614.xml"/><Relationship Id="rId2043" Type="http://schemas.openxmlformats.org/officeDocument/2006/relationships/ctrlProp" Target="../ctrlProps/ctrlProp2360.xml"/><Relationship Id="rId2250" Type="http://schemas.openxmlformats.org/officeDocument/2006/relationships/ctrlProp" Target="../ctrlProps/ctrlProp2567.xml"/><Relationship Id="rId222" Type="http://schemas.openxmlformats.org/officeDocument/2006/relationships/ctrlProp" Target="../ctrlProps/ctrlProp539.xml"/><Relationship Id="rId667" Type="http://schemas.openxmlformats.org/officeDocument/2006/relationships/ctrlProp" Target="../ctrlProps/ctrlProp984.xml"/><Relationship Id="rId874" Type="http://schemas.openxmlformats.org/officeDocument/2006/relationships/ctrlProp" Target="../ctrlProps/ctrlProp1191.xml"/><Relationship Id="rId2110" Type="http://schemas.openxmlformats.org/officeDocument/2006/relationships/ctrlProp" Target="../ctrlProps/ctrlProp2427.xml"/><Relationship Id="rId527" Type="http://schemas.openxmlformats.org/officeDocument/2006/relationships/ctrlProp" Target="../ctrlProps/ctrlProp844.xml"/><Relationship Id="rId734" Type="http://schemas.openxmlformats.org/officeDocument/2006/relationships/ctrlProp" Target="../ctrlProps/ctrlProp1051.xml"/><Relationship Id="rId941" Type="http://schemas.openxmlformats.org/officeDocument/2006/relationships/ctrlProp" Target="../ctrlProps/ctrlProp1258.xml"/><Relationship Id="rId1157" Type="http://schemas.openxmlformats.org/officeDocument/2006/relationships/ctrlProp" Target="../ctrlProps/ctrlProp1474.xml"/><Relationship Id="rId1364" Type="http://schemas.openxmlformats.org/officeDocument/2006/relationships/ctrlProp" Target="../ctrlProps/ctrlProp1681.xml"/><Relationship Id="rId1571" Type="http://schemas.openxmlformats.org/officeDocument/2006/relationships/ctrlProp" Target="../ctrlProps/ctrlProp1888.xml"/><Relationship Id="rId2208" Type="http://schemas.openxmlformats.org/officeDocument/2006/relationships/ctrlProp" Target="../ctrlProps/ctrlProp2525.xml"/><Relationship Id="rId70" Type="http://schemas.openxmlformats.org/officeDocument/2006/relationships/ctrlProp" Target="../ctrlProps/ctrlProp387.xml"/><Relationship Id="rId801" Type="http://schemas.openxmlformats.org/officeDocument/2006/relationships/ctrlProp" Target="../ctrlProps/ctrlProp1118.xml"/><Relationship Id="rId1017" Type="http://schemas.openxmlformats.org/officeDocument/2006/relationships/ctrlProp" Target="../ctrlProps/ctrlProp1334.xml"/><Relationship Id="rId1224" Type="http://schemas.openxmlformats.org/officeDocument/2006/relationships/ctrlProp" Target="../ctrlProps/ctrlProp1541.xml"/><Relationship Id="rId1431" Type="http://schemas.openxmlformats.org/officeDocument/2006/relationships/ctrlProp" Target="../ctrlProps/ctrlProp1748.xml"/><Relationship Id="rId1669" Type="http://schemas.openxmlformats.org/officeDocument/2006/relationships/ctrlProp" Target="../ctrlProps/ctrlProp1986.xml"/><Relationship Id="rId1876" Type="http://schemas.openxmlformats.org/officeDocument/2006/relationships/ctrlProp" Target="../ctrlProps/ctrlProp2193.xml"/><Relationship Id="rId1529" Type="http://schemas.openxmlformats.org/officeDocument/2006/relationships/ctrlProp" Target="../ctrlProps/ctrlProp1846.xml"/><Relationship Id="rId1736" Type="http://schemas.openxmlformats.org/officeDocument/2006/relationships/ctrlProp" Target="../ctrlProps/ctrlProp2053.xml"/><Relationship Id="rId1943" Type="http://schemas.openxmlformats.org/officeDocument/2006/relationships/ctrlProp" Target="../ctrlProps/ctrlProp2260.xml"/><Relationship Id="rId28" Type="http://schemas.openxmlformats.org/officeDocument/2006/relationships/ctrlProp" Target="../ctrlProps/ctrlProp345.xml"/><Relationship Id="rId1803" Type="http://schemas.openxmlformats.org/officeDocument/2006/relationships/ctrlProp" Target="../ctrlProps/ctrlProp2120.xml"/><Relationship Id="rId177" Type="http://schemas.openxmlformats.org/officeDocument/2006/relationships/ctrlProp" Target="../ctrlProps/ctrlProp494.xml"/><Relationship Id="rId384" Type="http://schemas.openxmlformats.org/officeDocument/2006/relationships/ctrlProp" Target="../ctrlProps/ctrlProp701.xml"/><Relationship Id="rId591" Type="http://schemas.openxmlformats.org/officeDocument/2006/relationships/ctrlProp" Target="../ctrlProps/ctrlProp908.xml"/><Relationship Id="rId2065" Type="http://schemas.openxmlformats.org/officeDocument/2006/relationships/ctrlProp" Target="../ctrlProps/ctrlProp2382.xml"/><Relationship Id="rId244" Type="http://schemas.openxmlformats.org/officeDocument/2006/relationships/ctrlProp" Target="../ctrlProps/ctrlProp561.xml"/><Relationship Id="rId689" Type="http://schemas.openxmlformats.org/officeDocument/2006/relationships/ctrlProp" Target="../ctrlProps/ctrlProp1006.xml"/><Relationship Id="rId896" Type="http://schemas.openxmlformats.org/officeDocument/2006/relationships/ctrlProp" Target="../ctrlProps/ctrlProp1213.xml"/><Relationship Id="rId1081" Type="http://schemas.openxmlformats.org/officeDocument/2006/relationships/ctrlProp" Target="../ctrlProps/ctrlProp1398.xml"/><Relationship Id="rId451" Type="http://schemas.openxmlformats.org/officeDocument/2006/relationships/ctrlProp" Target="../ctrlProps/ctrlProp768.xml"/><Relationship Id="rId549" Type="http://schemas.openxmlformats.org/officeDocument/2006/relationships/ctrlProp" Target="../ctrlProps/ctrlProp866.xml"/><Relationship Id="rId756" Type="http://schemas.openxmlformats.org/officeDocument/2006/relationships/ctrlProp" Target="../ctrlProps/ctrlProp1073.xml"/><Relationship Id="rId1179" Type="http://schemas.openxmlformats.org/officeDocument/2006/relationships/ctrlProp" Target="../ctrlProps/ctrlProp1496.xml"/><Relationship Id="rId1386" Type="http://schemas.openxmlformats.org/officeDocument/2006/relationships/ctrlProp" Target="../ctrlProps/ctrlProp1703.xml"/><Relationship Id="rId1593" Type="http://schemas.openxmlformats.org/officeDocument/2006/relationships/ctrlProp" Target="../ctrlProps/ctrlProp1910.xml"/><Relationship Id="rId2132" Type="http://schemas.openxmlformats.org/officeDocument/2006/relationships/ctrlProp" Target="../ctrlProps/ctrlProp2449.xml"/><Relationship Id="rId104" Type="http://schemas.openxmlformats.org/officeDocument/2006/relationships/ctrlProp" Target="../ctrlProps/ctrlProp421.xml"/><Relationship Id="rId311" Type="http://schemas.openxmlformats.org/officeDocument/2006/relationships/ctrlProp" Target="../ctrlProps/ctrlProp628.xml"/><Relationship Id="rId409" Type="http://schemas.openxmlformats.org/officeDocument/2006/relationships/ctrlProp" Target="../ctrlProps/ctrlProp726.xml"/><Relationship Id="rId963" Type="http://schemas.openxmlformats.org/officeDocument/2006/relationships/ctrlProp" Target="../ctrlProps/ctrlProp1280.xml"/><Relationship Id="rId1039" Type="http://schemas.openxmlformats.org/officeDocument/2006/relationships/ctrlProp" Target="../ctrlProps/ctrlProp1356.xml"/><Relationship Id="rId1246" Type="http://schemas.openxmlformats.org/officeDocument/2006/relationships/ctrlProp" Target="../ctrlProps/ctrlProp1563.xml"/><Relationship Id="rId1898" Type="http://schemas.openxmlformats.org/officeDocument/2006/relationships/ctrlProp" Target="../ctrlProps/ctrlProp2215.xml"/><Relationship Id="rId92" Type="http://schemas.openxmlformats.org/officeDocument/2006/relationships/ctrlProp" Target="../ctrlProps/ctrlProp409.xml"/><Relationship Id="rId616" Type="http://schemas.openxmlformats.org/officeDocument/2006/relationships/ctrlProp" Target="../ctrlProps/ctrlProp933.xml"/><Relationship Id="rId823" Type="http://schemas.openxmlformats.org/officeDocument/2006/relationships/ctrlProp" Target="../ctrlProps/ctrlProp1140.xml"/><Relationship Id="rId1453" Type="http://schemas.openxmlformats.org/officeDocument/2006/relationships/ctrlProp" Target="../ctrlProps/ctrlProp1770.xml"/><Relationship Id="rId1660" Type="http://schemas.openxmlformats.org/officeDocument/2006/relationships/ctrlProp" Target="../ctrlProps/ctrlProp1977.xml"/><Relationship Id="rId1758" Type="http://schemas.openxmlformats.org/officeDocument/2006/relationships/ctrlProp" Target="../ctrlProps/ctrlProp2075.xml"/><Relationship Id="rId1106" Type="http://schemas.openxmlformats.org/officeDocument/2006/relationships/ctrlProp" Target="../ctrlProps/ctrlProp1423.xml"/><Relationship Id="rId1313" Type="http://schemas.openxmlformats.org/officeDocument/2006/relationships/ctrlProp" Target="../ctrlProps/ctrlProp1630.xml"/><Relationship Id="rId1520" Type="http://schemas.openxmlformats.org/officeDocument/2006/relationships/ctrlProp" Target="../ctrlProps/ctrlProp1837.xml"/><Relationship Id="rId1965" Type="http://schemas.openxmlformats.org/officeDocument/2006/relationships/ctrlProp" Target="../ctrlProps/ctrlProp2282.xml"/><Relationship Id="rId1618" Type="http://schemas.openxmlformats.org/officeDocument/2006/relationships/ctrlProp" Target="../ctrlProps/ctrlProp1935.xml"/><Relationship Id="rId1825" Type="http://schemas.openxmlformats.org/officeDocument/2006/relationships/ctrlProp" Target="../ctrlProps/ctrlProp2142.xml"/><Relationship Id="rId199" Type="http://schemas.openxmlformats.org/officeDocument/2006/relationships/ctrlProp" Target="../ctrlProps/ctrlProp516.xml"/><Relationship Id="rId2087" Type="http://schemas.openxmlformats.org/officeDocument/2006/relationships/ctrlProp" Target="../ctrlProps/ctrlProp2404.xml"/><Relationship Id="rId266" Type="http://schemas.openxmlformats.org/officeDocument/2006/relationships/ctrlProp" Target="../ctrlProps/ctrlProp583.xml"/><Relationship Id="rId473" Type="http://schemas.openxmlformats.org/officeDocument/2006/relationships/ctrlProp" Target="../ctrlProps/ctrlProp790.xml"/><Relationship Id="rId680" Type="http://schemas.openxmlformats.org/officeDocument/2006/relationships/ctrlProp" Target="../ctrlProps/ctrlProp997.xml"/><Relationship Id="rId2154" Type="http://schemas.openxmlformats.org/officeDocument/2006/relationships/ctrlProp" Target="../ctrlProps/ctrlProp2471.xml"/><Relationship Id="rId126" Type="http://schemas.openxmlformats.org/officeDocument/2006/relationships/ctrlProp" Target="../ctrlProps/ctrlProp443.xml"/><Relationship Id="rId333" Type="http://schemas.openxmlformats.org/officeDocument/2006/relationships/ctrlProp" Target="../ctrlProps/ctrlProp650.xml"/><Relationship Id="rId540" Type="http://schemas.openxmlformats.org/officeDocument/2006/relationships/ctrlProp" Target="../ctrlProps/ctrlProp857.xml"/><Relationship Id="rId778" Type="http://schemas.openxmlformats.org/officeDocument/2006/relationships/ctrlProp" Target="../ctrlProps/ctrlProp1095.xml"/><Relationship Id="rId985" Type="http://schemas.openxmlformats.org/officeDocument/2006/relationships/ctrlProp" Target="../ctrlProps/ctrlProp1302.xml"/><Relationship Id="rId1170" Type="http://schemas.openxmlformats.org/officeDocument/2006/relationships/ctrlProp" Target="../ctrlProps/ctrlProp1487.xml"/><Relationship Id="rId2014" Type="http://schemas.openxmlformats.org/officeDocument/2006/relationships/ctrlProp" Target="../ctrlProps/ctrlProp2331.xml"/><Relationship Id="rId2221" Type="http://schemas.openxmlformats.org/officeDocument/2006/relationships/ctrlProp" Target="../ctrlProps/ctrlProp2538.xml"/><Relationship Id="rId638" Type="http://schemas.openxmlformats.org/officeDocument/2006/relationships/ctrlProp" Target="../ctrlProps/ctrlProp955.xml"/><Relationship Id="rId845" Type="http://schemas.openxmlformats.org/officeDocument/2006/relationships/ctrlProp" Target="../ctrlProps/ctrlProp1162.xml"/><Relationship Id="rId1030" Type="http://schemas.openxmlformats.org/officeDocument/2006/relationships/ctrlProp" Target="../ctrlProps/ctrlProp1347.xml"/><Relationship Id="rId1268" Type="http://schemas.openxmlformats.org/officeDocument/2006/relationships/ctrlProp" Target="../ctrlProps/ctrlProp1585.xml"/><Relationship Id="rId1475" Type="http://schemas.openxmlformats.org/officeDocument/2006/relationships/ctrlProp" Target="../ctrlProps/ctrlProp1792.xml"/><Relationship Id="rId1682" Type="http://schemas.openxmlformats.org/officeDocument/2006/relationships/ctrlProp" Target="../ctrlProps/ctrlProp1999.xml"/><Relationship Id="rId400" Type="http://schemas.openxmlformats.org/officeDocument/2006/relationships/ctrlProp" Target="../ctrlProps/ctrlProp717.xml"/><Relationship Id="rId705" Type="http://schemas.openxmlformats.org/officeDocument/2006/relationships/ctrlProp" Target="../ctrlProps/ctrlProp1022.xml"/><Relationship Id="rId1128" Type="http://schemas.openxmlformats.org/officeDocument/2006/relationships/ctrlProp" Target="../ctrlProps/ctrlProp1445.xml"/><Relationship Id="rId1335" Type="http://schemas.openxmlformats.org/officeDocument/2006/relationships/ctrlProp" Target="../ctrlProps/ctrlProp1652.xml"/><Relationship Id="rId1542" Type="http://schemas.openxmlformats.org/officeDocument/2006/relationships/ctrlProp" Target="../ctrlProps/ctrlProp1859.xml"/><Relationship Id="rId1987" Type="http://schemas.openxmlformats.org/officeDocument/2006/relationships/ctrlProp" Target="../ctrlProps/ctrlProp2304.xml"/><Relationship Id="rId912" Type="http://schemas.openxmlformats.org/officeDocument/2006/relationships/ctrlProp" Target="../ctrlProps/ctrlProp1229.xml"/><Relationship Id="rId1847" Type="http://schemas.openxmlformats.org/officeDocument/2006/relationships/ctrlProp" Target="../ctrlProps/ctrlProp2164.xml"/><Relationship Id="rId41" Type="http://schemas.openxmlformats.org/officeDocument/2006/relationships/ctrlProp" Target="../ctrlProps/ctrlProp358.xml"/><Relationship Id="rId1402" Type="http://schemas.openxmlformats.org/officeDocument/2006/relationships/ctrlProp" Target="../ctrlProps/ctrlProp1719.xml"/><Relationship Id="rId1707" Type="http://schemas.openxmlformats.org/officeDocument/2006/relationships/ctrlProp" Target="../ctrlProps/ctrlProp2024.xml"/><Relationship Id="rId190" Type="http://schemas.openxmlformats.org/officeDocument/2006/relationships/ctrlProp" Target="../ctrlProps/ctrlProp507.xml"/><Relationship Id="rId288" Type="http://schemas.openxmlformats.org/officeDocument/2006/relationships/ctrlProp" Target="../ctrlProps/ctrlProp605.xml"/><Relationship Id="rId1914" Type="http://schemas.openxmlformats.org/officeDocument/2006/relationships/ctrlProp" Target="../ctrlProps/ctrlProp2231.xml"/><Relationship Id="rId495" Type="http://schemas.openxmlformats.org/officeDocument/2006/relationships/ctrlProp" Target="../ctrlProps/ctrlProp812.xml"/><Relationship Id="rId2176" Type="http://schemas.openxmlformats.org/officeDocument/2006/relationships/ctrlProp" Target="../ctrlProps/ctrlProp2493.xml"/><Relationship Id="rId148" Type="http://schemas.openxmlformats.org/officeDocument/2006/relationships/ctrlProp" Target="../ctrlProps/ctrlProp465.xml"/><Relationship Id="rId355" Type="http://schemas.openxmlformats.org/officeDocument/2006/relationships/ctrlProp" Target="../ctrlProps/ctrlProp672.xml"/><Relationship Id="rId562" Type="http://schemas.openxmlformats.org/officeDocument/2006/relationships/ctrlProp" Target="../ctrlProps/ctrlProp879.xml"/><Relationship Id="rId1192" Type="http://schemas.openxmlformats.org/officeDocument/2006/relationships/ctrlProp" Target="../ctrlProps/ctrlProp1509.xml"/><Relationship Id="rId2036" Type="http://schemas.openxmlformats.org/officeDocument/2006/relationships/ctrlProp" Target="../ctrlProps/ctrlProp2353.xml"/><Relationship Id="rId2243" Type="http://schemas.openxmlformats.org/officeDocument/2006/relationships/ctrlProp" Target="../ctrlProps/ctrlProp2560.xml"/><Relationship Id="rId215" Type="http://schemas.openxmlformats.org/officeDocument/2006/relationships/ctrlProp" Target="../ctrlProps/ctrlProp532.xml"/><Relationship Id="rId422" Type="http://schemas.openxmlformats.org/officeDocument/2006/relationships/ctrlProp" Target="../ctrlProps/ctrlProp739.xml"/><Relationship Id="rId867" Type="http://schemas.openxmlformats.org/officeDocument/2006/relationships/ctrlProp" Target="../ctrlProps/ctrlProp1184.xml"/><Relationship Id="rId1052" Type="http://schemas.openxmlformats.org/officeDocument/2006/relationships/ctrlProp" Target="../ctrlProps/ctrlProp1369.xml"/><Relationship Id="rId1497" Type="http://schemas.openxmlformats.org/officeDocument/2006/relationships/ctrlProp" Target="../ctrlProps/ctrlProp1814.xml"/><Relationship Id="rId2103" Type="http://schemas.openxmlformats.org/officeDocument/2006/relationships/ctrlProp" Target="../ctrlProps/ctrlProp2420.xml"/><Relationship Id="rId727" Type="http://schemas.openxmlformats.org/officeDocument/2006/relationships/ctrlProp" Target="../ctrlProps/ctrlProp1044.xml"/><Relationship Id="rId934" Type="http://schemas.openxmlformats.org/officeDocument/2006/relationships/ctrlProp" Target="../ctrlProps/ctrlProp1251.xml"/><Relationship Id="rId1357" Type="http://schemas.openxmlformats.org/officeDocument/2006/relationships/ctrlProp" Target="../ctrlProps/ctrlProp1674.xml"/><Relationship Id="rId1564" Type="http://schemas.openxmlformats.org/officeDocument/2006/relationships/ctrlProp" Target="../ctrlProps/ctrlProp1881.xml"/><Relationship Id="rId1771" Type="http://schemas.openxmlformats.org/officeDocument/2006/relationships/ctrlProp" Target="../ctrlProps/ctrlProp2088.xml"/><Relationship Id="rId63" Type="http://schemas.openxmlformats.org/officeDocument/2006/relationships/ctrlProp" Target="../ctrlProps/ctrlProp380.xml"/><Relationship Id="rId1217" Type="http://schemas.openxmlformats.org/officeDocument/2006/relationships/ctrlProp" Target="../ctrlProps/ctrlProp1534.xml"/><Relationship Id="rId1424" Type="http://schemas.openxmlformats.org/officeDocument/2006/relationships/ctrlProp" Target="../ctrlProps/ctrlProp1741.xml"/><Relationship Id="rId1631" Type="http://schemas.openxmlformats.org/officeDocument/2006/relationships/ctrlProp" Target="../ctrlProps/ctrlProp1948.xml"/><Relationship Id="rId1869" Type="http://schemas.openxmlformats.org/officeDocument/2006/relationships/ctrlProp" Target="../ctrlProps/ctrlProp2186.xml"/><Relationship Id="rId1729" Type="http://schemas.openxmlformats.org/officeDocument/2006/relationships/ctrlProp" Target="../ctrlProps/ctrlProp2046.xml"/><Relationship Id="rId1936" Type="http://schemas.openxmlformats.org/officeDocument/2006/relationships/ctrlProp" Target="../ctrlProps/ctrlProp2253.xml"/><Relationship Id="rId2198" Type="http://schemas.openxmlformats.org/officeDocument/2006/relationships/ctrlProp" Target="../ctrlProps/ctrlProp2515.xml"/><Relationship Id="rId377" Type="http://schemas.openxmlformats.org/officeDocument/2006/relationships/ctrlProp" Target="../ctrlProps/ctrlProp694.xml"/><Relationship Id="rId584" Type="http://schemas.openxmlformats.org/officeDocument/2006/relationships/ctrlProp" Target="../ctrlProps/ctrlProp901.xml"/><Relationship Id="rId2058" Type="http://schemas.openxmlformats.org/officeDocument/2006/relationships/ctrlProp" Target="../ctrlProps/ctrlProp2375.xml"/><Relationship Id="rId5" Type="http://schemas.openxmlformats.org/officeDocument/2006/relationships/ctrlProp" Target="../ctrlProps/ctrlProp322.xml"/><Relationship Id="rId237" Type="http://schemas.openxmlformats.org/officeDocument/2006/relationships/ctrlProp" Target="../ctrlProps/ctrlProp554.xml"/><Relationship Id="rId791" Type="http://schemas.openxmlformats.org/officeDocument/2006/relationships/ctrlProp" Target="../ctrlProps/ctrlProp1108.xml"/><Relationship Id="rId889" Type="http://schemas.openxmlformats.org/officeDocument/2006/relationships/ctrlProp" Target="../ctrlProps/ctrlProp1206.xml"/><Relationship Id="rId1074" Type="http://schemas.openxmlformats.org/officeDocument/2006/relationships/ctrlProp" Target="../ctrlProps/ctrlProp1391.xml"/><Relationship Id="rId444" Type="http://schemas.openxmlformats.org/officeDocument/2006/relationships/ctrlProp" Target="../ctrlProps/ctrlProp761.xml"/><Relationship Id="rId651" Type="http://schemas.openxmlformats.org/officeDocument/2006/relationships/ctrlProp" Target="../ctrlProps/ctrlProp968.xml"/><Relationship Id="rId749" Type="http://schemas.openxmlformats.org/officeDocument/2006/relationships/ctrlProp" Target="../ctrlProps/ctrlProp1066.xml"/><Relationship Id="rId1281" Type="http://schemas.openxmlformats.org/officeDocument/2006/relationships/ctrlProp" Target="../ctrlProps/ctrlProp1598.xml"/><Relationship Id="rId1379" Type="http://schemas.openxmlformats.org/officeDocument/2006/relationships/ctrlProp" Target="../ctrlProps/ctrlProp1696.xml"/><Relationship Id="rId1586" Type="http://schemas.openxmlformats.org/officeDocument/2006/relationships/ctrlProp" Target="../ctrlProps/ctrlProp1903.xml"/><Relationship Id="rId2125" Type="http://schemas.openxmlformats.org/officeDocument/2006/relationships/ctrlProp" Target="../ctrlProps/ctrlProp2442.xml"/><Relationship Id="rId304" Type="http://schemas.openxmlformats.org/officeDocument/2006/relationships/ctrlProp" Target="../ctrlProps/ctrlProp621.xml"/><Relationship Id="rId511" Type="http://schemas.openxmlformats.org/officeDocument/2006/relationships/ctrlProp" Target="../ctrlProps/ctrlProp828.xml"/><Relationship Id="rId609" Type="http://schemas.openxmlformats.org/officeDocument/2006/relationships/ctrlProp" Target="../ctrlProps/ctrlProp926.xml"/><Relationship Id="rId956" Type="http://schemas.openxmlformats.org/officeDocument/2006/relationships/ctrlProp" Target="../ctrlProps/ctrlProp1273.xml"/><Relationship Id="rId1141" Type="http://schemas.openxmlformats.org/officeDocument/2006/relationships/ctrlProp" Target="../ctrlProps/ctrlProp1458.xml"/><Relationship Id="rId1239" Type="http://schemas.openxmlformats.org/officeDocument/2006/relationships/ctrlProp" Target="../ctrlProps/ctrlProp1556.xml"/><Relationship Id="rId1793" Type="http://schemas.openxmlformats.org/officeDocument/2006/relationships/ctrlProp" Target="../ctrlProps/ctrlProp2110.xml"/><Relationship Id="rId85" Type="http://schemas.openxmlformats.org/officeDocument/2006/relationships/ctrlProp" Target="../ctrlProps/ctrlProp402.xml"/><Relationship Id="rId816" Type="http://schemas.openxmlformats.org/officeDocument/2006/relationships/ctrlProp" Target="../ctrlProps/ctrlProp1133.xml"/><Relationship Id="rId1001" Type="http://schemas.openxmlformats.org/officeDocument/2006/relationships/ctrlProp" Target="../ctrlProps/ctrlProp1318.xml"/><Relationship Id="rId1446" Type="http://schemas.openxmlformats.org/officeDocument/2006/relationships/ctrlProp" Target="../ctrlProps/ctrlProp1763.xml"/><Relationship Id="rId1653" Type="http://schemas.openxmlformats.org/officeDocument/2006/relationships/ctrlProp" Target="../ctrlProps/ctrlProp1970.xml"/><Relationship Id="rId1860" Type="http://schemas.openxmlformats.org/officeDocument/2006/relationships/ctrlProp" Target="../ctrlProps/ctrlProp2177.xml"/><Relationship Id="rId1306" Type="http://schemas.openxmlformats.org/officeDocument/2006/relationships/ctrlProp" Target="../ctrlProps/ctrlProp1623.xml"/><Relationship Id="rId1513" Type="http://schemas.openxmlformats.org/officeDocument/2006/relationships/ctrlProp" Target="../ctrlProps/ctrlProp1830.xml"/><Relationship Id="rId1720" Type="http://schemas.openxmlformats.org/officeDocument/2006/relationships/ctrlProp" Target="../ctrlProps/ctrlProp2037.xml"/><Relationship Id="rId1958" Type="http://schemas.openxmlformats.org/officeDocument/2006/relationships/ctrlProp" Target="../ctrlProps/ctrlProp2275.xml"/><Relationship Id="rId12" Type="http://schemas.openxmlformats.org/officeDocument/2006/relationships/ctrlProp" Target="../ctrlProps/ctrlProp329.xml"/><Relationship Id="rId1818" Type="http://schemas.openxmlformats.org/officeDocument/2006/relationships/ctrlProp" Target="../ctrlProps/ctrlProp2135.xml"/><Relationship Id="rId161" Type="http://schemas.openxmlformats.org/officeDocument/2006/relationships/ctrlProp" Target="../ctrlProps/ctrlProp478.xml"/><Relationship Id="rId399" Type="http://schemas.openxmlformats.org/officeDocument/2006/relationships/ctrlProp" Target="../ctrlProps/ctrlProp716.xml"/><Relationship Id="rId259" Type="http://schemas.openxmlformats.org/officeDocument/2006/relationships/ctrlProp" Target="../ctrlProps/ctrlProp576.xml"/><Relationship Id="rId466" Type="http://schemas.openxmlformats.org/officeDocument/2006/relationships/ctrlProp" Target="../ctrlProps/ctrlProp783.xml"/><Relationship Id="rId673" Type="http://schemas.openxmlformats.org/officeDocument/2006/relationships/ctrlProp" Target="../ctrlProps/ctrlProp990.xml"/><Relationship Id="rId880" Type="http://schemas.openxmlformats.org/officeDocument/2006/relationships/ctrlProp" Target="../ctrlProps/ctrlProp1197.xml"/><Relationship Id="rId1096" Type="http://schemas.openxmlformats.org/officeDocument/2006/relationships/ctrlProp" Target="../ctrlProps/ctrlProp1413.xml"/><Relationship Id="rId2147" Type="http://schemas.openxmlformats.org/officeDocument/2006/relationships/ctrlProp" Target="../ctrlProps/ctrlProp2464.xml"/><Relationship Id="rId119" Type="http://schemas.openxmlformats.org/officeDocument/2006/relationships/ctrlProp" Target="../ctrlProps/ctrlProp436.xml"/><Relationship Id="rId326" Type="http://schemas.openxmlformats.org/officeDocument/2006/relationships/ctrlProp" Target="../ctrlProps/ctrlProp643.xml"/><Relationship Id="rId533" Type="http://schemas.openxmlformats.org/officeDocument/2006/relationships/ctrlProp" Target="../ctrlProps/ctrlProp850.xml"/><Relationship Id="rId978" Type="http://schemas.openxmlformats.org/officeDocument/2006/relationships/ctrlProp" Target="../ctrlProps/ctrlProp1295.xml"/><Relationship Id="rId1163" Type="http://schemas.openxmlformats.org/officeDocument/2006/relationships/ctrlProp" Target="../ctrlProps/ctrlProp1480.xml"/><Relationship Id="rId1370" Type="http://schemas.openxmlformats.org/officeDocument/2006/relationships/ctrlProp" Target="../ctrlProps/ctrlProp1687.xml"/><Relationship Id="rId2007" Type="http://schemas.openxmlformats.org/officeDocument/2006/relationships/ctrlProp" Target="../ctrlProps/ctrlProp2324.xml"/><Relationship Id="rId2214" Type="http://schemas.openxmlformats.org/officeDocument/2006/relationships/ctrlProp" Target="../ctrlProps/ctrlProp2531.xml"/><Relationship Id="rId740" Type="http://schemas.openxmlformats.org/officeDocument/2006/relationships/ctrlProp" Target="../ctrlProps/ctrlProp1057.xml"/><Relationship Id="rId838" Type="http://schemas.openxmlformats.org/officeDocument/2006/relationships/ctrlProp" Target="../ctrlProps/ctrlProp1155.xml"/><Relationship Id="rId1023" Type="http://schemas.openxmlformats.org/officeDocument/2006/relationships/ctrlProp" Target="../ctrlProps/ctrlProp1340.xml"/><Relationship Id="rId1468" Type="http://schemas.openxmlformats.org/officeDocument/2006/relationships/ctrlProp" Target="../ctrlProps/ctrlProp1785.xml"/><Relationship Id="rId1675" Type="http://schemas.openxmlformats.org/officeDocument/2006/relationships/ctrlProp" Target="../ctrlProps/ctrlProp1992.xml"/><Relationship Id="rId1882" Type="http://schemas.openxmlformats.org/officeDocument/2006/relationships/ctrlProp" Target="../ctrlProps/ctrlProp2199.xml"/><Relationship Id="rId600" Type="http://schemas.openxmlformats.org/officeDocument/2006/relationships/ctrlProp" Target="../ctrlProps/ctrlProp917.xml"/><Relationship Id="rId1230" Type="http://schemas.openxmlformats.org/officeDocument/2006/relationships/ctrlProp" Target="../ctrlProps/ctrlProp1547.xml"/><Relationship Id="rId1328" Type="http://schemas.openxmlformats.org/officeDocument/2006/relationships/ctrlProp" Target="../ctrlProps/ctrlProp1645.xml"/><Relationship Id="rId1535" Type="http://schemas.openxmlformats.org/officeDocument/2006/relationships/ctrlProp" Target="../ctrlProps/ctrlProp1852.xml"/><Relationship Id="rId905" Type="http://schemas.openxmlformats.org/officeDocument/2006/relationships/ctrlProp" Target="../ctrlProps/ctrlProp1222.xml"/><Relationship Id="rId1742" Type="http://schemas.openxmlformats.org/officeDocument/2006/relationships/ctrlProp" Target="../ctrlProps/ctrlProp2059.xml"/><Relationship Id="rId34" Type="http://schemas.openxmlformats.org/officeDocument/2006/relationships/ctrlProp" Target="../ctrlProps/ctrlProp351.xml"/><Relationship Id="rId1602" Type="http://schemas.openxmlformats.org/officeDocument/2006/relationships/ctrlProp" Target="../ctrlProps/ctrlProp1919.xml"/><Relationship Id="rId183" Type="http://schemas.openxmlformats.org/officeDocument/2006/relationships/ctrlProp" Target="../ctrlProps/ctrlProp500.xml"/><Relationship Id="rId390" Type="http://schemas.openxmlformats.org/officeDocument/2006/relationships/ctrlProp" Target="../ctrlProps/ctrlProp707.xml"/><Relationship Id="rId1907" Type="http://schemas.openxmlformats.org/officeDocument/2006/relationships/ctrlProp" Target="../ctrlProps/ctrlProp2224.xml"/><Relationship Id="rId2071" Type="http://schemas.openxmlformats.org/officeDocument/2006/relationships/ctrlProp" Target="../ctrlProps/ctrlProp2388.xml"/><Relationship Id="rId250" Type="http://schemas.openxmlformats.org/officeDocument/2006/relationships/ctrlProp" Target="../ctrlProps/ctrlProp567.xml"/><Relationship Id="rId488" Type="http://schemas.openxmlformats.org/officeDocument/2006/relationships/ctrlProp" Target="../ctrlProps/ctrlProp805.xml"/><Relationship Id="rId695" Type="http://schemas.openxmlformats.org/officeDocument/2006/relationships/ctrlProp" Target="../ctrlProps/ctrlProp1012.xml"/><Relationship Id="rId2169" Type="http://schemas.openxmlformats.org/officeDocument/2006/relationships/ctrlProp" Target="../ctrlProps/ctrlProp2486.xml"/><Relationship Id="rId110" Type="http://schemas.openxmlformats.org/officeDocument/2006/relationships/ctrlProp" Target="../ctrlProps/ctrlProp427.xml"/><Relationship Id="rId348" Type="http://schemas.openxmlformats.org/officeDocument/2006/relationships/ctrlProp" Target="../ctrlProps/ctrlProp665.xml"/><Relationship Id="rId555" Type="http://schemas.openxmlformats.org/officeDocument/2006/relationships/ctrlProp" Target="../ctrlProps/ctrlProp872.xml"/><Relationship Id="rId762" Type="http://schemas.openxmlformats.org/officeDocument/2006/relationships/ctrlProp" Target="../ctrlProps/ctrlProp1079.xml"/><Relationship Id="rId1185" Type="http://schemas.openxmlformats.org/officeDocument/2006/relationships/ctrlProp" Target="../ctrlProps/ctrlProp1502.xml"/><Relationship Id="rId1392" Type="http://schemas.openxmlformats.org/officeDocument/2006/relationships/ctrlProp" Target="../ctrlProps/ctrlProp1709.xml"/><Relationship Id="rId2029" Type="http://schemas.openxmlformats.org/officeDocument/2006/relationships/ctrlProp" Target="../ctrlProps/ctrlProp2346.xml"/><Relationship Id="rId2236" Type="http://schemas.openxmlformats.org/officeDocument/2006/relationships/ctrlProp" Target="../ctrlProps/ctrlProp2553.xml"/><Relationship Id="rId208" Type="http://schemas.openxmlformats.org/officeDocument/2006/relationships/ctrlProp" Target="../ctrlProps/ctrlProp525.xml"/><Relationship Id="rId415" Type="http://schemas.openxmlformats.org/officeDocument/2006/relationships/ctrlProp" Target="../ctrlProps/ctrlProp732.xml"/><Relationship Id="rId622" Type="http://schemas.openxmlformats.org/officeDocument/2006/relationships/ctrlProp" Target="../ctrlProps/ctrlProp939.xml"/><Relationship Id="rId1045" Type="http://schemas.openxmlformats.org/officeDocument/2006/relationships/ctrlProp" Target="../ctrlProps/ctrlProp1362.xml"/><Relationship Id="rId1252" Type="http://schemas.openxmlformats.org/officeDocument/2006/relationships/ctrlProp" Target="../ctrlProps/ctrlProp1569.xml"/><Relationship Id="rId1697" Type="http://schemas.openxmlformats.org/officeDocument/2006/relationships/ctrlProp" Target="../ctrlProps/ctrlProp2014.xml"/><Relationship Id="rId927" Type="http://schemas.openxmlformats.org/officeDocument/2006/relationships/ctrlProp" Target="../ctrlProps/ctrlProp1244.xml"/><Relationship Id="rId1112" Type="http://schemas.openxmlformats.org/officeDocument/2006/relationships/ctrlProp" Target="../ctrlProps/ctrlProp1429.xml"/><Relationship Id="rId1557" Type="http://schemas.openxmlformats.org/officeDocument/2006/relationships/ctrlProp" Target="../ctrlProps/ctrlProp1874.xml"/><Relationship Id="rId1764" Type="http://schemas.openxmlformats.org/officeDocument/2006/relationships/ctrlProp" Target="../ctrlProps/ctrlProp2081.xml"/><Relationship Id="rId1971" Type="http://schemas.openxmlformats.org/officeDocument/2006/relationships/ctrlProp" Target="../ctrlProps/ctrlProp2288.xml"/><Relationship Id="rId56" Type="http://schemas.openxmlformats.org/officeDocument/2006/relationships/ctrlProp" Target="../ctrlProps/ctrlProp373.xml"/><Relationship Id="rId1417" Type="http://schemas.openxmlformats.org/officeDocument/2006/relationships/ctrlProp" Target="../ctrlProps/ctrlProp1734.xml"/><Relationship Id="rId1624" Type="http://schemas.openxmlformats.org/officeDocument/2006/relationships/ctrlProp" Target="../ctrlProps/ctrlProp1941.xml"/><Relationship Id="rId1831" Type="http://schemas.openxmlformats.org/officeDocument/2006/relationships/ctrlProp" Target="../ctrlProps/ctrlProp2148.xml"/><Relationship Id="rId1929" Type="http://schemas.openxmlformats.org/officeDocument/2006/relationships/ctrlProp" Target="../ctrlProps/ctrlProp2246.xml"/><Relationship Id="rId2093" Type="http://schemas.openxmlformats.org/officeDocument/2006/relationships/ctrlProp" Target="../ctrlProps/ctrlProp2410.xml"/><Relationship Id="rId272" Type="http://schemas.openxmlformats.org/officeDocument/2006/relationships/ctrlProp" Target="../ctrlProps/ctrlProp589.xml"/><Relationship Id="rId577" Type="http://schemas.openxmlformats.org/officeDocument/2006/relationships/ctrlProp" Target="../ctrlProps/ctrlProp894.xml"/><Relationship Id="rId2160" Type="http://schemas.openxmlformats.org/officeDocument/2006/relationships/ctrlProp" Target="../ctrlProps/ctrlProp2477.xml"/><Relationship Id="rId132" Type="http://schemas.openxmlformats.org/officeDocument/2006/relationships/ctrlProp" Target="../ctrlProps/ctrlProp449.xml"/><Relationship Id="rId784" Type="http://schemas.openxmlformats.org/officeDocument/2006/relationships/ctrlProp" Target="../ctrlProps/ctrlProp1101.xml"/><Relationship Id="rId991" Type="http://schemas.openxmlformats.org/officeDocument/2006/relationships/ctrlProp" Target="../ctrlProps/ctrlProp1308.xml"/><Relationship Id="rId1067" Type="http://schemas.openxmlformats.org/officeDocument/2006/relationships/ctrlProp" Target="../ctrlProps/ctrlProp1384.xml"/><Relationship Id="rId2020" Type="http://schemas.openxmlformats.org/officeDocument/2006/relationships/ctrlProp" Target="../ctrlProps/ctrlProp2337.xml"/><Relationship Id="rId437" Type="http://schemas.openxmlformats.org/officeDocument/2006/relationships/ctrlProp" Target="../ctrlProps/ctrlProp754.xml"/><Relationship Id="rId644" Type="http://schemas.openxmlformats.org/officeDocument/2006/relationships/ctrlProp" Target="../ctrlProps/ctrlProp961.xml"/><Relationship Id="rId851" Type="http://schemas.openxmlformats.org/officeDocument/2006/relationships/ctrlProp" Target="../ctrlProps/ctrlProp1168.xml"/><Relationship Id="rId1274" Type="http://schemas.openxmlformats.org/officeDocument/2006/relationships/ctrlProp" Target="../ctrlProps/ctrlProp1591.xml"/><Relationship Id="rId1481" Type="http://schemas.openxmlformats.org/officeDocument/2006/relationships/ctrlProp" Target="../ctrlProps/ctrlProp1798.xml"/><Relationship Id="rId1579" Type="http://schemas.openxmlformats.org/officeDocument/2006/relationships/ctrlProp" Target="../ctrlProps/ctrlProp1896.xml"/><Relationship Id="rId2118" Type="http://schemas.openxmlformats.org/officeDocument/2006/relationships/ctrlProp" Target="../ctrlProps/ctrlProp2435.xml"/><Relationship Id="rId504" Type="http://schemas.openxmlformats.org/officeDocument/2006/relationships/ctrlProp" Target="../ctrlProps/ctrlProp821.xml"/><Relationship Id="rId711" Type="http://schemas.openxmlformats.org/officeDocument/2006/relationships/ctrlProp" Target="../ctrlProps/ctrlProp1028.xml"/><Relationship Id="rId949" Type="http://schemas.openxmlformats.org/officeDocument/2006/relationships/ctrlProp" Target="../ctrlProps/ctrlProp1266.xml"/><Relationship Id="rId1134" Type="http://schemas.openxmlformats.org/officeDocument/2006/relationships/ctrlProp" Target="../ctrlProps/ctrlProp1451.xml"/><Relationship Id="rId1341" Type="http://schemas.openxmlformats.org/officeDocument/2006/relationships/ctrlProp" Target="../ctrlProps/ctrlProp1658.xml"/><Relationship Id="rId1786" Type="http://schemas.openxmlformats.org/officeDocument/2006/relationships/ctrlProp" Target="../ctrlProps/ctrlProp2103.xml"/><Relationship Id="rId1993" Type="http://schemas.openxmlformats.org/officeDocument/2006/relationships/ctrlProp" Target="../ctrlProps/ctrlProp2310.xml"/><Relationship Id="rId78" Type="http://schemas.openxmlformats.org/officeDocument/2006/relationships/ctrlProp" Target="../ctrlProps/ctrlProp395.xml"/><Relationship Id="rId809" Type="http://schemas.openxmlformats.org/officeDocument/2006/relationships/ctrlProp" Target="../ctrlProps/ctrlProp1126.xml"/><Relationship Id="rId1201" Type="http://schemas.openxmlformats.org/officeDocument/2006/relationships/ctrlProp" Target="../ctrlProps/ctrlProp1518.xml"/><Relationship Id="rId1439" Type="http://schemas.openxmlformats.org/officeDocument/2006/relationships/ctrlProp" Target="../ctrlProps/ctrlProp1756.xml"/><Relationship Id="rId1646" Type="http://schemas.openxmlformats.org/officeDocument/2006/relationships/ctrlProp" Target="../ctrlProps/ctrlProp1963.xml"/><Relationship Id="rId1853" Type="http://schemas.openxmlformats.org/officeDocument/2006/relationships/ctrlProp" Target="../ctrlProps/ctrlProp2170.xml"/><Relationship Id="rId1506" Type="http://schemas.openxmlformats.org/officeDocument/2006/relationships/ctrlProp" Target="../ctrlProps/ctrlProp1823.xml"/><Relationship Id="rId1713" Type="http://schemas.openxmlformats.org/officeDocument/2006/relationships/ctrlProp" Target="../ctrlProps/ctrlProp2030.xml"/><Relationship Id="rId1920" Type="http://schemas.openxmlformats.org/officeDocument/2006/relationships/ctrlProp" Target="../ctrlProps/ctrlProp2237.xml"/><Relationship Id="rId294" Type="http://schemas.openxmlformats.org/officeDocument/2006/relationships/ctrlProp" Target="../ctrlProps/ctrlProp611.xml"/><Relationship Id="rId2182" Type="http://schemas.openxmlformats.org/officeDocument/2006/relationships/ctrlProp" Target="../ctrlProps/ctrlProp2499.xml"/><Relationship Id="rId154" Type="http://schemas.openxmlformats.org/officeDocument/2006/relationships/ctrlProp" Target="../ctrlProps/ctrlProp471.xml"/><Relationship Id="rId361" Type="http://schemas.openxmlformats.org/officeDocument/2006/relationships/ctrlProp" Target="../ctrlProps/ctrlProp678.xml"/><Relationship Id="rId599" Type="http://schemas.openxmlformats.org/officeDocument/2006/relationships/ctrlProp" Target="../ctrlProps/ctrlProp916.xml"/><Relationship Id="rId2042" Type="http://schemas.openxmlformats.org/officeDocument/2006/relationships/ctrlProp" Target="../ctrlProps/ctrlProp2359.xml"/><Relationship Id="rId459" Type="http://schemas.openxmlformats.org/officeDocument/2006/relationships/ctrlProp" Target="../ctrlProps/ctrlProp776.xml"/><Relationship Id="rId666" Type="http://schemas.openxmlformats.org/officeDocument/2006/relationships/ctrlProp" Target="../ctrlProps/ctrlProp983.xml"/><Relationship Id="rId873" Type="http://schemas.openxmlformats.org/officeDocument/2006/relationships/ctrlProp" Target="../ctrlProps/ctrlProp1190.xml"/><Relationship Id="rId1089" Type="http://schemas.openxmlformats.org/officeDocument/2006/relationships/ctrlProp" Target="../ctrlProps/ctrlProp1406.xml"/><Relationship Id="rId1296" Type="http://schemas.openxmlformats.org/officeDocument/2006/relationships/ctrlProp" Target="../ctrlProps/ctrlProp1613.xml"/><Relationship Id="rId221" Type="http://schemas.openxmlformats.org/officeDocument/2006/relationships/ctrlProp" Target="../ctrlProps/ctrlProp538.xml"/><Relationship Id="rId319" Type="http://schemas.openxmlformats.org/officeDocument/2006/relationships/ctrlProp" Target="../ctrlProps/ctrlProp636.xml"/><Relationship Id="rId526" Type="http://schemas.openxmlformats.org/officeDocument/2006/relationships/ctrlProp" Target="../ctrlProps/ctrlProp843.xml"/><Relationship Id="rId1156" Type="http://schemas.openxmlformats.org/officeDocument/2006/relationships/ctrlProp" Target="../ctrlProps/ctrlProp1473.xml"/><Relationship Id="rId1363" Type="http://schemas.openxmlformats.org/officeDocument/2006/relationships/ctrlProp" Target="../ctrlProps/ctrlProp1680.xml"/><Relationship Id="rId2207" Type="http://schemas.openxmlformats.org/officeDocument/2006/relationships/ctrlProp" Target="../ctrlProps/ctrlProp2524.xml"/><Relationship Id="rId733" Type="http://schemas.openxmlformats.org/officeDocument/2006/relationships/ctrlProp" Target="../ctrlProps/ctrlProp1050.xml"/><Relationship Id="rId940" Type="http://schemas.openxmlformats.org/officeDocument/2006/relationships/ctrlProp" Target="../ctrlProps/ctrlProp1257.xml"/><Relationship Id="rId1016" Type="http://schemas.openxmlformats.org/officeDocument/2006/relationships/ctrlProp" Target="../ctrlProps/ctrlProp1333.xml"/><Relationship Id="rId1570" Type="http://schemas.openxmlformats.org/officeDocument/2006/relationships/ctrlProp" Target="../ctrlProps/ctrlProp1887.xml"/><Relationship Id="rId1668" Type="http://schemas.openxmlformats.org/officeDocument/2006/relationships/ctrlProp" Target="../ctrlProps/ctrlProp1985.xml"/><Relationship Id="rId1875" Type="http://schemas.openxmlformats.org/officeDocument/2006/relationships/ctrlProp" Target="../ctrlProps/ctrlProp2192.xml"/><Relationship Id="rId800" Type="http://schemas.openxmlformats.org/officeDocument/2006/relationships/ctrlProp" Target="../ctrlProps/ctrlProp1117.xml"/><Relationship Id="rId1223" Type="http://schemas.openxmlformats.org/officeDocument/2006/relationships/ctrlProp" Target="../ctrlProps/ctrlProp1540.xml"/><Relationship Id="rId1430" Type="http://schemas.openxmlformats.org/officeDocument/2006/relationships/ctrlProp" Target="../ctrlProps/ctrlProp1747.xml"/><Relationship Id="rId1528" Type="http://schemas.openxmlformats.org/officeDocument/2006/relationships/ctrlProp" Target="../ctrlProps/ctrlProp1845.xml"/><Relationship Id="rId1735" Type="http://schemas.openxmlformats.org/officeDocument/2006/relationships/ctrlProp" Target="../ctrlProps/ctrlProp2052.xml"/><Relationship Id="rId1942" Type="http://schemas.openxmlformats.org/officeDocument/2006/relationships/ctrlProp" Target="../ctrlProps/ctrlProp2259.xml"/><Relationship Id="rId27" Type="http://schemas.openxmlformats.org/officeDocument/2006/relationships/ctrlProp" Target="../ctrlProps/ctrlProp344.xml"/><Relationship Id="rId1802" Type="http://schemas.openxmlformats.org/officeDocument/2006/relationships/ctrlProp" Target="../ctrlProps/ctrlProp2119.xml"/><Relationship Id="rId176" Type="http://schemas.openxmlformats.org/officeDocument/2006/relationships/ctrlProp" Target="../ctrlProps/ctrlProp493.xml"/><Relationship Id="rId383" Type="http://schemas.openxmlformats.org/officeDocument/2006/relationships/ctrlProp" Target="../ctrlProps/ctrlProp700.xml"/><Relationship Id="rId590" Type="http://schemas.openxmlformats.org/officeDocument/2006/relationships/ctrlProp" Target="../ctrlProps/ctrlProp907.xml"/><Relationship Id="rId2064" Type="http://schemas.openxmlformats.org/officeDocument/2006/relationships/ctrlProp" Target="../ctrlProps/ctrlProp2381.xml"/><Relationship Id="rId243" Type="http://schemas.openxmlformats.org/officeDocument/2006/relationships/ctrlProp" Target="../ctrlProps/ctrlProp560.xml"/><Relationship Id="rId450" Type="http://schemas.openxmlformats.org/officeDocument/2006/relationships/ctrlProp" Target="../ctrlProps/ctrlProp767.xml"/><Relationship Id="rId688" Type="http://schemas.openxmlformats.org/officeDocument/2006/relationships/ctrlProp" Target="../ctrlProps/ctrlProp1005.xml"/><Relationship Id="rId895" Type="http://schemas.openxmlformats.org/officeDocument/2006/relationships/ctrlProp" Target="../ctrlProps/ctrlProp1212.xml"/><Relationship Id="rId1080" Type="http://schemas.openxmlformats.org/officeDocument/2006/relationships/ctrlProp" Target="../ctrlProps/ctrlProp1397.xml"/><Relationship Id="rId2131" Type="http://schemas.openxmlformats.org/officeDocument/2006/relationships/ctrlProp" Target="../ctrlProps/ctrlProp2448.xml"/><Relationship Id="rId103" Type="http://schemas.openxmlformats.org/officeDocument/2006/relationships/ctrlProp" Target="../ctrlProps/ctrlProp420.xml"/><Relationship Id="rId310" Type="http://schemas.openxmlformats.org/officeDocument/2006/relationships/ctrlProp" Target="../ctrlProps/ctrlProp627.xml"/><Relationship Id="rId548" Type="http://schemas.openxmlformats.org/officeDocument/2006/relationships/ctrlProp" Target="../ctrlProps/ctrlProp865.xml"/><Relationship Id="rId755" Type="http://schemas.openxmlformats.org/officeDocument/2006/relationships/ctrlProp" Target="../ctrlProps/ctrlProp1072.xml"/><Relationship Id="rId962" Type="http://schemas.openxmlformats.org/officeDocument/2006/relationships/ctrlProp" Target="../ctrlProps/ctrlProp1279.xml"/><Relationship Id="rId1178" Type="http://schemas.openxmlformats.org/officeDocument/2006/relationships/ctrlProp" Target="../ctrlProps/ctrlProp1495.xml"/><Relationship Id="rId1385" Type="http://schemas.openxmlformats.org/officeDocument/2006/relationships/ctrlProp" Target="../ctrlProps/ctrlProp1702.xml"/><Relationship Id="rId1592" Type="http://schemas.openxmlformats.org/officeDocument/2006/relationships/ctrlProp" Target="../ctrlProps/ctrlProp1909.xml"/><Relationship Id="rId2229" Type="http://schemas.openxmlformats.org/officeDocument/2006/relationships/ctrlProp" Target="../ctrlProps/ctrlProp2546.xml"/><Relationship Id="rId91" Type="http://schemas.openxmlformats.org/officeDocument/2006/relationships/ctrlProp" Target="../ctrlProps/ctrlProp408.xml"/><Relationship Id="rId408" Type="http://schemas.openxmlformats.org/officeDocument/2006/relationships/ctrlProp" Target="../ctrlProps/ctrlProp725.xml"/><Relationship Id="rId615" Type="http://schemas.openxmlformats.org/officeDocument/2006/relationships/ctrlProp" Target="../ctrlProps/ctrlProp932.xml"/><Relationship Id="rId822" Type="http://schemas.openxmlformats.org/officeDocument/2006/relationships/ctrlProp" Target="../ctrlProps/ctrlProp1139.xml"/><Relationship Id="rId1038" Type="http://schemas.openxmlformats.org/officeDocument/2006/relationships/ctrlProp" Target="../ctrlProps/ctrlProp1355.xml"/><Relationship Id="rId1245" Type="http://schemas.openxmlformats.org/officeDocument/2006/relationships/ctrlProp" Target="../ctrlProps/ctrlProp1562.xml"/><Relationship Id="rId1452" Type="http://schemas.openxmlformats.org/officeDocument/2006/relationships/ctrlProp" Target="../ctrlProps/ctrlProp1769.xml"/><Relationship Id="rId1897" Type="http://schemas.openxmlformats.org/officeDocument/2006/relationships/ctrlProp" Target="../ctrlProps/ctrlProp2214.xml"/><Relationship Id="rId1105" Type="http://schemas.openxmlformats.org/officeDocument/2006/relationships/ctrlProp" Target="../ctrlProps/ctrlProp1422.xml"/><Relationship Id="rId1312" Type="http://schemas.openxmlformats.org/officeDocument/2006/relationships/ctrlProp" Target="../ctrlProps/ctrlProp1629.xml"/><Relationship Id="rId1757" Type="http://schemas.openxmlformats.org/officeDocument/2006/relationships/ctrlProp" Target="../ctrlProps/ctrlProp2074.xml"/><Relationship Id="rId1964" Type="http://schemas.openxmlformats.org/officeDocument/2006/relationships/ctrlProp" Target="../ctrlProps/ctrlProp2281.xml"/><Relationship Id="rId49" Type="http://schemas.openxmlformats.org/officeDocument/2006/relationships/ctrlProp" Target="../ctrlProps/ctrlProp366.xml"/><Relationship Id="rId1617" Type="http://schemas.openxmlformats.org/officeDocument/2006/relationships/ctrlProp" Target="../ctrlProps/ctrlProp1934.xml"/><Relationship Id="rId1824" Type="http://schemas.openxmlformats.org/officeDocument/2006/relationships/ctrlProp" Target="../ctrlProps/ctrlProp2141.xml"/><Relationship Id="rId198" Type="http://schemas.openxmlformats.org/officeDocument/2006/relationships/ctrlProp" Target="../ctrlProps/ctrlProp515.xml"/><Relationship Id="rId2086" Type="http://schemas.openxmlformats.org/officeDocument/2006/relationships/ctrlProp" Target="../ctrlProps/ctrlProp2403.xml"/><Relationship Id="rId265" Type="http://schemas.openxmlformats.org/officeDocument/2006/relationships/ctrlProp" Target="../ctrlProps/ctrlProp582.xml"/><Relationship Id="rId472" Type="http://schemas.openxmlformats.org/officeDocument/2006/relationships/ctrlProp" Target="../ctrlProps/ctrlProp789.xml"/><Relationship Id="rId2153" Type="http://schemas.openxmlformats.org/officeDocument/2006/relationships/ctrlProp" Target="../ctrlProps/ctrlProp2470.xml"/><Relationship Id="rId125" Type="http://schemas.openxmlformats.org/officeDocument/2006/relationships/ctrlProp" Target="../ctrlProps/ctrlProp442.xml"/><Relationship Id="rId332" Type="http://schemas.openxmlformats.org/officeDocument/2006/relationships/ctrlProp" Target="../ctrlProps/ctrlProp649.xml"/><Relationship Id="rId777" Type="http://schemas.openxmlformats.org/officeDocument/2006/relationships/ctrlProp" Target="../ctrlProps/ctrlProp1094.xml"/><Relationship Id="rId984" Type="http://schemas.openxmlformats.org/officeDocument/2006/relationships/ctrlProp" Target="../ctrlProps/ctrlProp1301.xml"/><Relationship Id="rId2013" Type="http://schemas.openxmlformats.org/officeDocument/2006/relationships/ctrlProp" Target="../ctrlProps/ctrlProp2330.xml"/><Relationship Id="rId2220" Type="http://schemas.openxmlformats.org/officeDocument/2006/relationships/ctrlProp" Target="../ctrlProps/ctrlProp2537.xml"/><Relationship Id="rId637" Type="http://schemas.openxmlformats.org/officeDocument/2006/relationships/ctrlProp" Target="../ctrlProps/ctrlProp954.xml"/><Relationship Id="rId844" Type="http://schemas.openxmlformats.org/officeDocument/2006/relationships/ctrlProp" Target="../ctrlProps/ctrlProp1161.xml"/><Relationship Id="rId1267" Type="http://schemas.openxmlformats.org/officeDocument/2006/relationships/ctrlProp" Target="../ctrlProps/ctrlProp1584.xml"/><Relationship Id="rId1474" Type="http://schemas.openxmlformats.org/officeDocument/2006/relationships/ctrlProp" Target="../ctrlProps/ctrlProp1791.xml"/><Relationship Id="rId1681" Type="http://schemas.openxmlformats.org/officeDocument/2006/relationships/ctrlProp" Target="../ctrlProps/ctrlProp1998.xml"/><Relationship Id="rId704" Type="http://schemas.openxmlformats.org/officeDocument/2006/relationships/ctrlProp" Target="../ctrlProps/ctrlProp1021.xml"/><Relationship Id="rId911" Type="http://schemas.openxmlformats.org/officeDocument/2006/relationships/ctrlProp" Target="../ctrlProps/ctrlProp1228.xml"/><Relationship Id="rId1127" Type="http://schemas.openxmlformats.org/officeDocument/2006/relationships/ctrlProp" Target="../ctrlProps/ctrlProp1444.xml"/><Relationship Id="rId1334" Type="http://schemas.openxmlformats.org/officeDocument/2006/relationships/ctrlProp" Target="../ctrlProps/ctrlProp1651.xml"/><Relationship Id="rId1541" Type="http://schemas.openxmlformats.org/officeDocument/2006/relationships/ctrlProp" Target="../ctrlProps/ctrlProp1858.xml"/><Relationship Id="rId1779" Type="http://schemas.openxmlformats.org/officeDocument/2006/relationships/ctrlProp" Target="../ctrlProps/ctrlProp2096.xml"/><Relationship Id="rId1986" Type="http://schemas.openxmlformats.org/officeDocument/2006/relationships/ctrlProp" Target="../ctrlProps/ctrlProp2303.xml"/><Relationship Id="rId40" Type="http://schemas.openxmlformats.org/officeDocument/2006/relationships/ctrlProp" Target="../ctrlProps/ctrlProp357.xml"/><Relationship Id="rId1401" Type="http://schemas.openxmlformats.org/officeDocument/2006/relationships/ctrlProp" Target="../ctrlProps/ctrlProp1718.xml"/><Relationship Id="rId1639" Type="http://schemas.openxmlformats.org/officeDocument/2006/relationships/ctrlProp" Target="../ctrlProps/ctrlProp1956.xml"/><Relationship Id="rId1846" Type="http://schemas.openxmlformats.org/officeDocument/2006/relationships/ctrlProp" Target="../ctrlProps/ctrlProp2163.xml"/><Relationship Id="rId1706" Type="http://schemas.openxmlformats.org/officeDocument/2006/relationships/ctrlProp" Target="../ctrlProps/ctrlProp2023.xml"/><Relationship Id="rId1913" Type="http://schemas.openxmlformats.org/officeDocument/2006/relationships/ctrlProp" Target="../ctrlProps/ctrlProp2230.xml"/><Relationship Id="rId287" Type="http://schemas.openxmlformats.org/officeDocument/2006/relationships/ctrlProp" Target="../ctrlProps/ctrlProp604.xml"/><Relationship Id="rId494" Type="http://schemas.openxmlformats.org/officeDocument/2006/relationships/ctrlProp" Target="../ctrlProps/ctrlProp811.xml"/><Relationship Id="rId2175" Type="http://schemas.openxmlformats.org/officeDocument/2006/relationships/ctrlProp" Target="../ctrlProps/ctrlProp2492.xml"/><Relationship Id="rId147" Type="http://schemas.openxmlformats.org/officeDocument/2006/relationships/ctrlProp" Target="../ctrlProps/ctrlProp464.xml"/><Relationship Id="rId354" Type="http://schemas.openxmlformats.org/officeDocument/2006/relationships/ctrlProp" Target="../ctrlProps/ctrlProp671.xml"/><Relationship Id="rId799" Type="http://schemas.openxmlformats.org/officeDocument/2006/relationships/ctrlProp" Target="../ctrlProps/ctrlProp1116.xml"/><Relationship Id="rId1191" Type="http://schemas.openxmlformats.org/officeDocument/2006/relationships/ctrlProp" Target="../ctrlProps/ctrlProp1508.xml"/><Relationship Id="rId2035" Type="http://schemas.openxmlformats.org/officeDocument/2006/relationships/ctrlProp" Target="../ctrlProps/ctrlProp2352.xml"/><Relationship Id="rId561" Type="http://schemas.openxmlformats.org/officeDocument/2006/relationships/ctrlProp" Target="../ctrlProps/ctrlProp878.xml"/><Relationship Id="rId659" Type="http://schemas.openxmlformats.org/officeDocument/2006/relationships/ctrlProp" Target="../ctrlProps/ctrlProp976.xml"/><Relationship Id="rId866" Type="http://schemas.openxmlformats.org/officeDocument/2006/relationships/ctrlProp" Target="../ctrlProps/ctrlProp1183.xml"/><Relationship Id="rId1289" Type="http://schemas.openxmlformats.org/officeDocument/2006/relationships/ctrlProp" Target="../ctrlProps/ctrlProp1606.xml"/><Relationship Id="rId1496" Type="http://schemas.openxmlformats.org/officeDocument/2006/relationships/ctrlProp" Target="../ctrlProps/ctrlProp1813.xml"/><Relationship Id="rId2242" Type="http://schemas.openxmlformats.org/officeDocument/2006/relationships/ctrlProp" Target="../ctrlProps/ctrlProp2559.xml"/><Relationship Id="rId214" Type="http://schemas.openxmlformats.org/officeDocument/2006/relationships/ctrlProp" Target="../ctrlProps/ctrlProp531.xml"/><Relationship Id="rId421" Type="http://schemas.openxmlformats.org/officeDocument/2006/relationships/ctrlProp" Target="../ctrlProps/ctrlProp738.xml"/><Relationship Id="rId519" Type="http://schemas.openxmlformats.org/officeDocument/2006/relationships/ctrlProp" Target="../ctrlProps/ctrlProp836.xml"/><Relationship Id="rId1051" Type="http://schemas.openxmlformats.org/officeDocument/2006/relationships/ctrlProp" Target="../ctrlProps/ctrlProp1368.xml"/><Relationship Id="rId1149" Type="http://schemas.openxmlformats.org/officeDocument/2006/relationships/ctrlProp" Target="../ctrlProps/ctrlProp1466.xml"/><Relationship Id="rId1356" Type="http://schemas.openxmlformats.org/officeDocument/2006/relationships/ctrlProp" Target="../ctrlProps/ctrlProp1673.xml"/><Relationship Id="rId2102" Type="http://schemas.openxmlformats.org/officeDocument/2006/relationships/ctrlProp" Target="../ctrlProps/ctrlProp2419.xml"/><Relationship Id="rId726" Type="http://schemas.openxmlformats.org/officeDocument/2006/relationships/ctrlProp" Target="../ctrlProps/ctrlProp1043.xml"/><Relationship Id="rId933" Type="http://schemas.openxmlformats.org/officeDocument/2006/relationships/ctrlProp" Target="../ctrlProps/ctrlProp1250.xml"/><Relationship Id="rId1009" Type="http://schemas.openxmlformats.org/officeDocument/2006/relationships/ctrlProp" Target="../ctrlProps/ctrlProp1326.xml"/><Relationship Id="rId1563" Type="http://schemas.openxmlformats.org/officeDocument/2006/relationships/ctrlProp" Target="../ctrlProps/ctrlProp1880.xml"/><Relationship Id="rId1770" Type="http://schemas.openxmlformats.org/officeDocument/2006/relationships/ctrlProp" Target="../ctrlProps/ctrlProp2087.xml"/><Relationship Id="rId1868" Type="http://schemas.openxmlformats.org/officeDocument/2006/relationships/ctrlProp" Target="../ctrlProps/ctrlProp2185.xml"/><Relationship Id="rId62" Type="http://schemas.openxmlformats.org/officeDocument/2006/relationships/ctrlProp" Target="../ctrlProps/ctrlProp379.xml"/><Relationship Id="rId1216" Type="http://schemas.openxmlformats.org/officeDocument/2006/relationships/ctrlProp" Target="../ctrlProps/ctrlProp1533.xml"/><Relationship Id="rId1423" Type="http://schemas.openxmlformats.org/officeDocument/2006/relationships/ctrlProp" Target="../ctrlProps/ctrlProp1740.xml"/><Relationship Id="rId1630" Type="http://schemas.openxmlformats.org/officeDocument/2006/relationships/ctrlProp" Target="../ctrlProps/ctrlProp1947.xml"/><Relationship Id="rId1728" Type="http://schemas.openxmlformats.org/officeDocument/2006/relationships/ctrlProp" Target="../ctrlProps/ctrlProp2045.xml"/><Relationship Id="rId1935" Type="http://schemas.openxmlformats.org/officeDocument/2006/relationships/ctrlProp" Target="../ctrlProps/ctrlProp2252.xml"/><Relationship Id="rId2197" Type="http://schemas.openxmlformats.org/officeDocument/2006/relationships/ctrlProp" Target="../ctrlProps/ctrlProp2514.xml"/><Relationship Id="rId169" Type="http://schemas.openxmlformats.org/officeDocument/2006/relationships/ctrlProp" Target="../ctrlProps/ctrlProp486.xml"/><Relationship Id="rId376" Type="http://schemas.openxmlformats.org/officeDocument/2006/relationships/ctrlProp" Target="../ctrlProps/ctrlProp693.xml"/><Relationship Id="rId583" Type="http://schemas.openxmlformats.org/officeDocument/2006/relationships/ctrlProp" Target="../ctrlProps/ctrlProp900.xml"/><Relationship Id="rId790" Type="http://schemas.openxmlformats.org/officeDocument/2006/relationships/ctrlProp" Target="../ctrlProps/ctrlProp1107.xml"/><Relationship Id="rId2057" Type="http://schemas.openxmlformats.org/officeDocument/2006/relationships/ctrlProp" Target="../ctrlProps/ctrlProp2374.xml"/><Relationship Id="rId4" Type="http://schemas.openxmlformats.org/officeDocument/2006/relationships/ctrlProp" Target="../ctrlProps/ctrlProp321.xml"/><Relationship Id="rId236" Type="http://schemas.openxmlformats.org/officeDocument/2006/relationships/ctrlProp" Target="../ctrlProps/ctrlProp553.xml"/><Relationship Id="rId443" Type="http://schemas.openxmlformats.org/officeDocument/2006/relationships/ctrlProp" Target="../ctrlProps/ctrlProp760.xml"/><Relationship Id="rId650" Type="http://schemas.openxmlformats.org/officeDocument/2006/relationships/ctrlProp" Target="../ctrlProps/ctrlProp967.xml"/><Relationship Id="rId888" Type="http://schemas.openxmlformats.org/officeDocument/2006/relationships/ctrlProp" Target="../ctrlProps/ctrlProp1205.xml"/><Relationship Id="rId1073" Type="http://schemas.openxmlformats.org/officeDocument/2006/relationships/ctrlProp" Target="../ctrlProps/ctrlProp1390.xml"/><Relationship Id="rId1280" Type="http://schemas.openxmlformats.org/officeDocument/2006/relationships/ctrlProp" Target="../ctrlProps/ctrlProp1597.xml"/><Relationship Id="rId2124" Type="http://schemas.openxmlformats.org/officeDocument/2006/relationships/ctrlProp" Target="../ctrlProps/ctrlProp2441.xml"/><Relationship Id="rId303" Type="http://schemas.openxmlformats.org/officeDocument/2006/relationships/ctrlProp" Target="../ctrlProps/ctrlProp620.xml"/><Relationship Id="rId748" Type="http://schemas.openxmlformats.org/officeDocument/2006/relationships/ctrlProp" Target="../ctrlProps/ctrlProp1065.xml"/><Relationship Id="rId955" Type="http://schemas.openxmlformats.org/officeDocument/2006/relationships/ctrlProp" Target="../ctrlProps/ctrlProp1272.xml"/><Relationship Id="rId1140" Type="http://schemas.openxmlformats.org/officeDocument/2006/relationships/ctrlProp" Target="../ctrlProps/ctrlProp1457.xml"/><Relationship Id="rId1378" Type="http://schemas.openxmlformats.org/officeDocument/2006/relationships/ctrlProp" Target="../ctrlProps/ctrlProp1695.xml"/><Relationship Id="rId1585" Type="http://schemas.openxmlformats.org/officeDocument/2006/relationships/ctrlProp" Target="../ctrlProps/ctrlProp1902.xml"/><Relationship Id="rId1792" Type="http://schemas.openxmlformats.org/officeDocument/2006/relationships/ctrlProp" Target="../ctrlProps/ctrlProp2109.xml"/><Relationship Id="rId84" Type="http://schemas.openxmlformats.org/officeDocument/2006/relationships/ctrlProp" Target="../ctrlProps/ctrlProp401.xml"/><Relationship Id="rId510" Type="http://schemas.openxmlformats.org/officeDocument/2006/relationships/ctrlProp" Target="../ctrlProps/ctrlProp827.xml"/><Relationship Id="rId608" Type="http://schemas.openxmlformats.org/officeDocument/2006/relationships/ctrlProp" Target="../ctrlProps/ctrlProp925.xml"/><Relationship Id="rId815" Type="http://schemas.openxmlformats.org/officeDocument/2006/relationships/ctrlProp" Target="../ctrlProps/ctrlProp1132.xml"/><Relationship Id="rId1238" Type="http://schemas.openxmlformats.org/officeDocument/2006/relationships/ctrlProp" Target="../ctrlProps/ctrlProp1555.xml"/><Relationship Id="rId1445" Type="http://schemas.openxmlformats.org/officeDocument/2006/relationships/ctrlProp" Target="../ctrlProps/ctrlProp1762.xml"/><Relationship Id="rId1652" Type="http://schemas.openxmlformats.org/officeDocument/2006/relationships/ctrlProp" Target="../ctrlProps/ctrlProp1969.xml"/><Relationship Id="rId1000" Type="http://schemas.openxmlformats.org/officeDocument/2006/relationships/ctrlProp" Target="../ctrlProps/ctrlProp1317.xml"/><Relationship Id="rId1305" Type="http://schemas.openxmlformats.org/officeDocument/2006/relationships/ctrlProp" Target="../ctrlProps/ctrlProp1622.xml"/><Relationship Id="rId1957" Type="http://schemas.openxmlformats.org/officeDocument/2006/relationships/ctrlProp" Target="../ctrlProps/ctrlProp2274.xml"/><Relationship Id="rId1512" Type="http://schemas.openxmlformats.org/officeDocument/2006/relationships/ctrlProp" Target="../ctrlProps/ctrlProp1829.xml"/><Relationship Id="rId1817" Type="http://schemas.openxmlformats.org/officeDocument/2006/relationships/ctrlProp" Target="../ctrlProps/ctrlProp2134.xml"/><Relationship Id="rId11" Type="http://schemas.openxmlformats.org/officeDocument/2006/relationships/ctrlProp" Target="../ctrlProps/ctrlProp328.xml"/><Relationship Id="rId398" Type="http://schemas.openxmlformats.org/officeDocument/2006/relationships/ctrlProp" Target="../ctrlProps/ctrlProp715.xml"/><Relationship Id="rId2079" Type="http://schemas.openxmlformats.org/officeDocument/2006/relationships/ctrlProp" Target="../ctrlProps/ctrlProp2396.xml"/><Relationship Id="rId160" Type="http://schemas.openxmlformats.org/officeDocument/2006/relationships/ctrlProp" Target="../ctrlProps/ctrlProp477.xml"/><Relationship Id="rId258" Type="http://schemas.openxmlformats.org/officeDocument/2006/relationships/ctrlProp" Target="../ctrlProps/ctrlProp575.xml"/><Relationship Id="rId465" Type="http://schemas.openxmlformats.org/officeDocument/2006/relationships/ctrlProp" Target="../ctrlProps/ctrlProp782.xml"/><Relationship Id="rId672" Type="http://schemas.openxmlformats.org/officeDocument/2006/relationships/ctrlProp" Target="../ctrlProps/ctrlProp989.xml"/><Relationship Id="rId1095" Type="http://schemas.openxmlformats.org/officeDocument/2006/relationships/ctrlProp" Target="../ctrlProps/ctrlProp1412.xml"/><Relationship Id="rId2146" Type="http://schemas.openxmlformats.org/officeDocument/2006/relationships/ctrlProp" Target="../ctrlProps/ctrlProp2463.xml"/><Relationship Id="rId118" Type="http://schemas.openxmlformats.org/officeDocument/2006/relationships/ctrlProp" Target="../ctrlProps/ctrlProp435.xml"/><Relationship Id="rId325" Type="http://schemas.openxmlformats.org/officeDocument/2006/relationships/ctrlProp" Target="../ctrlProps/ctrlProp642.xml"/><Relationship Id="rId532" Type="http://schemas.openxmlformats.org/officeDocument/2006/relationships/ctrlProp" Target="../ctrlProps/ctrlProp849.xml"/><Relationship Id="rId977" Type="http://schemas.openxmlformats.org/officeDocument/2006/relationships/ctrlProp" Target="../ctrlProps/ctrlProp1294.xml"/><Relationship Id="rId1162" Type="http://schemas.openxmlformats.org/officeDocument/2006/relationships/ctrlProp" Target="../ctrlProps/ctrlProp1479.xml"/><Relationship Id="rId2006" Type="http://schemas.openxmlformats.org/officeDocument/2006/relationships/ctrlProp" Target="../ctrlProps/ctrlProp2323.xml"/><Relationship Id="rId2213" Type="http://schemas.openxmlformats.org/officeDocument/2006/relationships/ctrlProp" Target="../ctrlProps/ctrlProp2530.xml"/><Relationship Id="rId837" Type="http://schemas.openxmlformats.org/officeDocument/2006/relationships/ctrlProp" Target="../ctrlProps/ctrlProp1154.xml"/><Relationship Id="rId1022" Type="http://schemas.openxmlformats.org/officeDocument/2006/relationships/ctrlProp" Target="../ctrlProps/ctrlProp1339.xml"/><Relationship Id="rId1467" Type="http://schemas.openxmlformats.org/officeDocument/2006/relationships/ctrlProp" Target="../ctrlProps/ctrlProp1784.xml"/><Relationship Id="rId1674" Type="http://schemas.openxmlformats.org/officeDocument/2006/relationships/ctrlProp" Target="../ctrlProps/ctrlProp1991.xml"/><Relationship Id="rId1881" Type="http://schemas.openxmlformats.org/officeDocument/2006/relationships/ctrlProp" Target="../ctrlProps/ctrlProp2198.xml"/><Relationship Id="rId904" Type="http://schemas.openxmlformats.org/officeDocument/2006/relationships/ctrlProp" Target="../ctrlProps/ctrlProp1221.xml"/><Relationship Id="rId1327" Type="http://schemas.openxmlformats.org/officeDocument/2006/relationships/ctrlProp" Target="../ctrlProps/ctrlProp1644.xml"/><Relationship Id="rId1534" Type="http://schemas.openxmlformats.org/officeDocument/2006/relationships/ctrlProp" Target="../ctrlProps/ctrlProp1851.xml"/><Relationship Id="rId1741" Type="http://schemas.openxmlformats.org/officeDocument/2006/relationships/ctrlProp" Target="../ctrlProps/ctrlProp2058.xml"/><Relationship Id="rId1979" Type="http://schemas.openxmlformats.org/officeDocument/2006/relationships/ctrlProp" Target="../ctrlProps/ctrlProp2296.xml"/><Relationship Id="rId33" Type="http://schemas.openxmlformats.org/officeDocument/2006/relationships/ctrlProp" Target="../ctrlProps/ctrlProp350.xml"/><Relationship Id="rId1601" Type="http://schemas.openxmlformats.org/officeDocument/2006/relationships/ctrlProp" Target="../ctrlProps/ctrlProp1918.xml"/><Relationship Id="rId1839" Type="http://schemas.openxmlformats.org/officeDocument/2006/relationships/ctrlProp" Target="../ctrlProps/ctrlProp2156.xml"/><Relationship Id="rId182" Type="http://schemas.openxmlformats.org/officeDocument/2006/relationships/ctrlProp" Target="../ctrlProps/ctrlProp499.xml"/><Relationship Id="rId1906" Type="http://schemas.openxmlformats.org/officeDocument/2006/relationships/ctrlProp" Target="../ctrlProps/ctrlProp2223.xml"/><Relationship Id="rId487" Type="http://schemas.openxmlformats.org/officeDocument/2006/relationships/ctrlProp" Target="../ctrlProps/ctrlProp804.xml"/><Relationship Id="rId694" Type="http://schemas.openxmlformats.org/officeDocument/2006/relationships/ctrlProp" Target="../ctrlProps/ctrlProp1011.xml"/><Relationship Id="rId2070" Type="http://schemas.openxmlformats.org/officeDocument/2006/relationships/ctrlProp" Target="../ctrlProps/ctrlProp2387.xml"/><Relationship Id="rId2168" Type="http://schemas.openxmlformats.org/officeDocument/2006/relationships/ctrlProp" Target="../ctrlProps/ctrlProp2485.xml"/><Relationship Id="rId347" Type="http://schemas.openxmlformats.org/officeDocument/2006/relationships/ctrlProp" Target="../ctrlProps/ctrlProp664.xml"/><Relationship Id="rId999" Type="http://schemas.openxmlformats.org/officeDocument/2006/relationships/ctrlProp" Target="../ctrlProps/ctrlProp1316.xml"/><Relationship Id="rId1184" Type="http://schemas.openxmlformats.org/officeDocument/2006/relationships/ctrlProp" Target="../ctrlProps/ctrlProp1501.xml"/><Relationship Id="rId2028" Type="http://schemas.openxmlformats.org/officeDocument/2006/relationships/ctrlProp" Target="../ctrlProps/ctrlProp2345.xml"/><Relationship Id="rId554" Type="http://schemas.openxmlformats.org/officeDocument/2006/relationships/ctrlProp" Target="../ctrlProps/ctrlProp871.xml"/><Relationship Id="rId761" Type="http://schemas.openxmlformats.org/officeDocument/2006/relationships/ctrlProp" Target="../ctrlProps/ctrlProp1078.xml"/><Relationship Id="rId859" Type="http://schemas.openxmlformats.org/officeDocument/2006/relationships/ctrlProp" Target="../ctrlProps/ctrlProp1176.xml"/><Relationship Id="rId1391" Type="http://schemas.openxmlformats.org/officeDocument/2006/relationships/ctrlProp" Target="../ctrlProps/ctrlProp1708.xml"/><Relationship Id="rId1489" Type="http://schemas.openxmlformats.org/officeDocument/2006/relationships/ctrlProp" Target="../ctrlProps/ctrlProp1806.xml"/><Relationship Id="rId1696" Type="http://schemas.openxmlformats.org/officeDocument/2006/relationships/ctrlProp" Target="../ctrlProps/ctrlProp2013.xml"/><Relationship Id="rId2235" Type="http://schemas.openxmlformats.org/officeDocument/2006/relationships/ctrlProp" Target="../ctrlProps/ctrlProp2552.xml"/><Relationship Id="rId207" Type="http://schemas.openxmlformats.org/officeDocument/2006/relationships/ctrlProp" Target="../ctrlProps/ctrlProp524.xml"/><Relationship Id="rId414" Type="http://schemas.openxmlformats.org/officeDocument/2006/relationships/ctrlProp" Target="../ctrlProps/ctrlProp731.xml"/><Relationship Id="rId621" Type="http://schemas.openxmlformats.org/officeDocument/2006/relationships/ctrlProp" Target="../ctrlProps/ctrlProp938.xml"/><Relationship Id="rId1044" Type="http://schemas.openxmlformats.org/officeDocument/2006/relationships/ctrlProp" Target="../ctrlProps/ctrlProp1361.xml"/><Relationship Id="rId1251" Type="http://schemas.openxmlformats.org/officeDocument/2006/relationships/ctrlProp" Target="../ctrlProps/ctrlProp1568.xml"/><Relationship Id="rId1349" Type="http://schemas.openxmlformats.org/officeDocument/2006/relationships/ctrlProp" Target="../ctrlProps/ctrlProp1666.xml"/><Relationship Id="rId719" Type="http://schemas.openxmlformats.org/officeDocument/2006/relationships/ctrlProp" Target="../ctrlProps/ctrlProp1036.xml"/><Relationship Id="rId926" Type="http://schemas.openxmlformats.org/officeDocument/2006/relationships/ctrlProp" Target="../ctrlProps/ctrlProp1243.xml"/><Relationship Id="rId1111" Type="http://schemas.openxmlformats.org/officeDocument/2006/relationships/ctrlProp" Target="../ctrlProps/ctrlProp1428.xml"/><Relationship Id="rId1556" Type="http://schemas.openxmlformats.org/officeDocument/2006/relationships/ctrlProp" Target="../ctrlProps/ctrlProp1873.xml"/><Relationship Id="rId1763" Type="http://schemas.openxmlformats.org/officeDocument/2006/relationships/ctrlProp" Target="../ctrlProps/ctrlProp2080.xml"/><Relationship Id="rId1970" Type="http://schemas.openxmlformats.org/officeDocument/2006/relationships/ctrlProp" Target="../ctrlProps/ctrlProp2287.xml"/><Relationship Id="rId55" Type="http://schemas.openxmlformats.org/officeDocument/2006/relationships/ctrlProp" Target="../ctrlProps/ctrlProp372.xml"/><Relationship Id="rId1209" Type="http://schemas.openxmlformats.org/officeDocument/2006/relationships/ctrlProp" Target="../ctrlProps/ctrlProp1526.xml"/><Relationship Id="rId1416" Type="http://schemas.openxmlformats.org/officeDocument/2006/relationships/ctrlProp" Target="../ctrlProps/ctrlProp1733.xml"/><Relationship Id="rId1623" Type="http://schemas.openxmlformats.org/officeDocument/2006/relationships/ctrlProp" Target="../ctrlProps/ctrlProp1940.xml"/><Relationship Id="rId1830" Type="http://schemas.openxmlformats.org/officeDocument/2006/relationships/ctrlProp" Target="../ctrlProps/ctrlProp2147.xml"/><Relationship Id="rId1928" Type="http://schemas.openxmlformats.org/officeDocument/2006/relationships/ctrlProp" Target="../ctrlProps/ctrlProp2245.xml"/><Relationship Id="rId2092" Type="http://schemas.openxmlformats.org/officeDocument/2006/relationships/ctrlProp" Target="../ctrlProps/ctrlProp2409.xml"/><Relationship Id="rId271" Type="http://schemas.openxmlformats.org/officeDocument/2006/relationships/ctrlProp" Target="../ctrlProps/ctrlProp588.xml"/><Relationship Id="rId131" Type="http://schemas.openxmlformats.org/officeDocument/2006/relationships/ctrlProp" Target="../ctrlProps/ctrlProp448.xml"/><Relationship Id="rId369" Type="http://schemas.openxmlformats.org/officeDocument/2006/relationships/ctrlProp" Target="../ctrlProps/ctrlProp686.xml"/><Relationship Id="rId576" Type="http://schemas.openxmlformats.org/officeDocument/2006/relationships/ctrlProp" Target="../ctrlProps/ctrlProp893.xml"/><Relationship Id="rId783" Type="http://schemas.openxmlformats.org/officeDocument/2006/relationships/ctrlProp" Target="../ctrlProps/ctrlProp1100.xml"/><Relationship Id="rId990" Type="http://schemas.openxmlformats.org/officeDocument/2006/relationships/ctrlProp" Target="../ctrlProps/ctrlProp1307.xml"/><Relationship Id="rId229" Type="http://schemas.openxmlformats.org/officeDocument/2006/relationships/ctrlProp" Target="../ctrlProps/ctrlProp546.xml"/><Relationship Id="rId436" Type="http://schemas.openxmlformats.org/officeDocument/2006/relationships/ctrlProp" Target="../ctrlProps/ctrlProp753.xml"/><Relationship Id="rId643" Type="http://schemas.openxmlformats.org/officeDocument/2006/relationships/ctrlProp" Target="../ctrlProps/ctrlProp960.xml"/><Relationship Id="rId1066" Type="http://schemas.openxmlformats.org/officeDocument/2006/relationships/ctrlProp" Target="../ctrlProps/ctrlProp1383.xml"/><Relationship Id="rId1273" Type="http://schemas.openxmlformats.org/officeDocument/2006/relationships/ctrlProp" Target="../ctrlProps/ctrlProp1590.xml"/><Relationship Id="rId1480" Type="http://schemas.openxmlformats.org/officeDocument/2006/relationships/ctrlProp" Target="../ctrlProps/ctrlProp1797.xml"/><Relationship Id="rId2117" Type="http://schemas.openxmlformats.org/officeDocument/2006/relationships/ctrlProp" Target="../ctrlProps/ctrlProp2434.xml"/><Relationship Id="rId850" Type="http://schemas.openxmlformats.org/officeDocument/2006/relationships/ctrlProp" Target="../ctrlProps/ctrlProp1167.xml"/><Relationship Id="rId948" Type="http://schemas.openxmlformats.org/officeDocument/2006/relationships/ctrlProp" Target="../ctrlProps/ctrlProp1265.xml"/><Relationship Id="rId1133" Type="http://schemas.openxmlformats.org/officeDocument/2006/relationships/ctrlProp" Target="../ctrlProps/ctrlProp1450.xml"/><Relationship Id="rId1578" Type="http://schemas.openxmlformats.org/officeDocument/2006/relationships/ctrlProp" Target="../ctrlProps/ctrlProp1895.xml"/><Relationship Id="rId1785" Type="http://schemas.openxmlformats.org/officeDocument/2006/relationships/ctrlProp" Target="../ctrlProps/ctrlProp2102.xml"/><Relationship Id="rId1992" Type="http://schemas.openxmlformats.org/officeDocument/2006/relationships/ctrlProp" Target="../ctrlProps/ctrlProp2309.xml"/><Relationship Id="rId77" Type="http://schemas.openxmlformats.org/officeDocument/2006/relationships/ctrlProp" Target="../ctrlProps/ctrlProp394.xml"/><Relationship Id="rId503" Type="http://schemas.openxmlformats.org/officeDocument/2006/relationships/ctrlProp" Target="../ctrlProps/ctrlProp820.xml"/><Relationship Id="rId710" Type="http://schemas.openxmlformats.org/officeDocument/2006/relationships/ctrlProp" Target="../ctrlProps/ctrlProp1027.xml"/><Relationship Id="rId808" Type="http://schemas.openxmlformats.org/officeDocument/2006/relationships/ctrlProp" Target="../ctrlProps/ctrlProp1125.xml"/><Relationship Id="rId1340" Type="http://schemas.openxmlformats.org/officeDocument/2006/relationships/ctrlProp" Target="../ctrlProps/ctrlProp1657.xml"/><Relationship Id="rId1438" Type="http://schemas.openxmlformats.org/officeDocument/2006/relationships/ctrlProp" Target="../ctrlProps/ctrlProp1755.xml"/><Relationship Id="rId1645" Type="http://schemas.openxmlformats.org/officeDocument/2006/relationships/ctrlProp" Target="../ctrlProps/ctrlProp1962.xml"/><Relationship Id="rId1200" Type="http://schemas.openxmlformats.org/officeDocument/2006/relationships/ctrlProp" Target="../ctrlProps/ctrlProp1517.xml"/><Relationship Id="rId1852" Type="http://schemas.openxmlformats.org/officeDocument/2006/relationships/ctrlProp" Target="../ctrlProps/ctrlProp2169.xml"/><Relationship Id="rId1505" Type="http://schemas.openxmlformats.org/officeDocument/2006/relationships/ctrlProp" Target="../ctrlProps/ctrlProp1822.xml"/><Relationship Id="rId1712" Type="http://schemas.openxmlformats.org/officeDocument/2006/relationships/ctrlProp" Target="../ctrlProps/ctrlProp2029.xml"/><Relationship Id="rId293" Type="http://schemas.openxmlformats.org/officeDocument/2006/relationships/ctrlProp" Target="../ctrlProps/ctrlProp610.xml"/><Relationship Id="rId2181" Type="http://schemas.openxmlformats.org/officeDocument/2006/relationships/ctrlProp" Target="../ctrlProps/ctrlProp2498.xml"/><Relationship Id="rId153" Type="http://schemas.openxmlformats.org/officeDocument/2006/relationships/ctrlProp" Target="../ctrlProps/ctrlProp470.xml"/><Relationship Id="rId360" Type="http://schemas.openxmlformats.org/officeDocument/2006/relationships/ctrlProp" Target="../ctrlProps/ctrlProp677.xml"/><Relationship Id="rId598" Type="http://schemas.openxmlformats.org/officeDocument/2006/relationships/ctrlProp" Target="../ctrlProps/ctrlProp915.xml"/><Relationship Id="rId2041" Type="http://schemas.openxmlformats.org/officeDocument/2006/relationships/ctrlProp" Target="../ctrlProps/ctrlProp2358.xml"/><Relationship Id="rId220" Type="http://schemas.openxmlformats.org/officeDocument/2006/relationships/ctrlProp" Target="../ctrlProps/ctrlProp537.xml"/><Relationship Id="rId458" Type="http://schemas.openxmlformats.org/officeDocument/2006/relationships/ctrlProp" Target="../ctrlProps/ctrlProp775.xml"/><Relationship Id="rId665" Type="http://schemas.openxmlformats.org/officeDocument/2006/relationships/ctrlProp" Target="../ctrlProps/ctrlProp982.xml"/><Relationship Id="rId872" Type="http://schemas.openxmlformats.org/officeDocument/2006/relationships/ctrlProp" Target="../ctrlProps/ctrlProp1189.xml"/><Relationship Id="rId1088" Type="http://schemas.openxmlformats.org/officeDocument/2006/relationships/ctrlProp" Target="../ctrlProps/ctrlProp1405.xml"/><Relationship Id="rId1295" Type="http://schemas.openxmlformats.org/officeDocument/2006/relationships/ctrlProp" Target="../ctrlProps/ctrlProp1612.xml"/><Relationship Id="rId2139" Type="http://schemas.openxmlformats.org/officeDocument/2006/relationships/ctrlProp" Target="../ctrlProps/ctrlProp2456.xml"/><Relationship Id="rId318" Type="http://schemas.openxmlformats.org/officeDocument/2006/relationships/ctrlProp" Target="../ctrlProps/ctrlProp635.xml"/><Relationship Id="rId525" Type="http://schemas.openxmlformats.org/officeDocument/2006/relationships/ctrlProp" Target="../ctrlProps/ctrlProp842.xml"/><Relationship Id="rId732" Type="http://schemas.openxmlformats.org/officeDocument/2006/relationships/ctrlProp" Target="../ctrlProps/ctrlProp1049.xml"/><Relationship Id="rId1155" Type="http://schemas.openxmlformats.org/officeDocument/2006/relationships/ctrlProp" Target="../ctrlProps/ctrlProp1472.xml"/><Relationship Id="rId1362" Type="http://schemas.openxmlformats.org/officeDocument/2006/relationships/ctrlProp" Target="../ctrlProps/ctrlProp1679.xml"/><Relationship Id="rId2206" Type="http://schemas.openxmlformats.org/officeDocument/2006/relationships/ctrlProp" Target="../ctrlProps/ctrlProp2523.xml"/><Relationship Id="rId99" Type="http://schemas.openxmlformats.org/officeDocument/2006/relationships/ctrlProp" Target="../ctrlProps/ctrlProp416.xml"/><Relationship Id="rId1015" Type="http://schemas.openxmlformats.org/officeDocument/2006/relationships/ctrlProp" Target="../ctrlProps/ctrlProp1332.xml"/><Relationship Id="rId1222" Type="http://schemas.openxmlformats.org/officeDocument/2006/relationships/ctrlProp" Target="../ctrlProps/ctrlProp1539.xml"/><Relationship Id="rId1667" Type="http://schemas.openxmlformats.org/officeDocument/2006/relationships/ctrlProp" Target="../ctrlProps/ctrlProp1984.xml"/><Relationship Id="rId1874" Type="http://schemas.openxmlformats.org/officeDocument/2006/relationships/ctrlProp" Target="../ctrlProps/ctrlProp2191.xml"/><Relationship Id="rId1527" Type="http://schemas.openxmlformats.org/officeDocument/2006/relationships/ctrlProp" Target="../ctrlProps/ctrlProp1844.xml"/><Relationship Id="rId1734" Type="http://schemas.openxmlformats.org/officeDocument/2006/relationships/ctrlProp" Target="../ctrlProps/ctrlProp2051.xml"/><Relationship Id="rId1941" Type="http://schemas.openxmlformats.org/officeDocument/2006/relationships/ctrlProp" Target="../ctrlProps/ctrlProp2258.xml"/><Relationship Id="rId26" Type="http://schemas.openxmlformats.org/officeDocument/2006/relationships/ctrlProp" Target="../ctrlProps/ctrlProp343.xml"/><Relationship Id="rId175" Type="http://schemas.openxmlformats.org/officeDocument/2006/relationships/ctrlProp" Target="../ctrlProps/ctrlProp492.xml"/><Relationship Id="rId1801" Type="http://schemas.openxmlformats.org/officeDocument/2006/relationships/ctrlProp" Target="../ctrlProps/ctrlProp2118.xml"/><Relationship Id="rId382" Type="http://schemas.openxmlformats.org/officeDocument/2006/relationships/ctrlProp" Target="../ctrlProps/ctrlProp699.xml"/><Relationship Id="rId687" Type="http://schemas.openxmlformats.org/officeDocument/2006/relationships/ctrlProp" Target="../ctrlProps/ctrlProp1004.xml"/><Relationship Id="rId2063" Type="http://schemas.openxmlformats.org/officeDocument/2006/relationships/ctrlProp" Target="../ctrlProps/ctrlProp2380.xml"/><Relationship Id="rId242" Type="http://schemas.openxmlformats.org/officeDocument/2006/relationships/ctrlProp" Target="../ctrlProps/ctrlProp559.xml"/><Relationship Id="rId894" Type="http://schemas.openxmlformats.org/officeDocument/2006/relationships/ctrlProp" Target="../ctrlProps/ctrlProp1211.xml"/><Relationship Id="rId1177" Type="http://schemas.openxmlformats.org/officeDocument/2006/relationships/ctrlProp" Target="../ctrlProps/ctrlProp1494.xml"/><Relationship Id="rId2130" Type="http://schemas.openxmlformats.org/officeDocument/2006/relationships/ctrlProp" Target="../ctrlProps/ctrlProp2447.xml"/><Relationship Id="rId102" Type="http://schemas.openxmlformats.org/officeDocument/2006/relationships/ctrlProp" Target="../ctrlProps/ctrlProp419.xml"/><Relationship Id="rId547" Type="http://schemas.openxmlformats.org/officeDocument/2006/relationships/ctrlProp" Target="../ctrlProps/ctrlProp864.xml"/><Relationship Id="rId754" Type="http://schemas.openxmlformats.org/officeDocument/2006/relationships/ctrlProp" Target="../ctrlProps/ctrlProp1071.xml"/><Relationship Id="rId961" Type="http://schemas.openxmlformats.org/officeDocument/2006/relationships/ctrlProp" Target="../ctrlProps/ctrlProp1278.xml"/><Relationship Id="rId1384" Type="http://schemas.openxmlformats.org/officeDocument/2006/relationships/ctrlProp" Target="../ctrlProps/ctrlProp1701.xml"/><Relationship Id="rId1591" Type="http://schemas.openxmlformats.org/officeDocument/2006/relationships/ctrlProp" Target="../ctrlProps/ctrlProp1908.xml"/><Relationship Id="rId1689" Type="http://schemas.openxmlformats.org/officeDocument/2006/relationships/ctrlProp" Target="../ctrlProps/ctrlProp2006.xml"/><Relationship Id="rId2228" Type="http://schemas.openxmlformats.org/officeDocument/2006/relationships/ctrlProp" Target="../ctrlProps/ctrlProp2545.xml"/><Relationship Id="rId90" Type="http://schemas.openxmlformats.org/officeDocument/2006/relationships/ctrlProp" Target="../ctrlProps/ctrlProp407.xml"/><Relationship Id="rId407" Type="http://schemas.openxmlformats.org/officeDocument/2006/relationships/ctrlProp" Target="../ctrlProps/ctrlProp724.xml"/><Relationship Id="rId614" Type="http://schemas.openxmlformats.org/officeDocument/2006/relationships/ctrlProp" Target="../ctrlProps/ctrlProp931.xml"/><Relationship Id="rId821" Type="http://schemas.openxmlformats.org/officeDocument/2006/relationships/ctrlProp" Target="../ctrlProps/ctrlProp1138.xml"/><Relationship Id="rId1037" Type="http://schemas.openxmlformats.org/officeDocument/2006/relationships/ctrlProp" Target="../ctrlProps/ctrlProp1354.xml"/><Relationship Id="rId1244" Type="http://schemas.openxmlformats.org/officeDocument/2006/relationships/ctrlProp" Target="../ctrlProps/ctrlProp1561.xml"/><Relationship Id="rId1451" Type="http://schemas.openxmlformats.org/officeDocument/2006/relationships/ctrlProp" Target="../ctrlProps/ctrlProp1768.xml"/><Relationship Id="rId1896" Type="http://schemas.openxmlformats.org/officeDocument/2006/relationships/ctrlProp" Target="../ctrlProps/ctrlProp2213.xml"/><Relationship Id="rId919" Type="http://schemas.openxmlformats.org/officeDocument/2006/relationships/ctrlProp" Target="../ctrlProps/ctrlProp1236.xml"/><Relationship Id="rId1104" Type="http://schemas.openxmlformats.org/officeDocument/2006/relationships/ctrlProp" Target="../ctrlProps/ctrlProp1421.xml"/><Relationship Id="rId1311" Type="http://schemas.openxmlformats.org/officeDocument/2006/relationships/ctrlProp" Target="../ctrlProps/ctrlProp1628.xml"/><Relationship Id="rId1549" Type="http://schemas.openxmlformats.org/officeDocument/2006/relationships/ctrlProp" Target="../ctrlProps/ctrlProp1866.xml"/><Relationship Id="rId1756" Type="http://schemas.openxmlformats.org/officeDocument/2006/relationships/ctrlProp" Target="../ctrlProps/ctrlProp2073.xml"/><Relationship Id="rId1963" Type="http://schemas.openxmlformats.org/officeDocument/2006/relationships/ctrlProp" Target="../ctrlProps/ctrlProp2280.xml"/><Relationship Id="rId48" Type="http://schemas.openxmlformats.org/officeDocument/2006/relationships/ctrlProp" Target="../ctrlProps/ctrlProp365.xml"/><Relationship Id="rId1409" Type="http://schemas.openxmlformats.org/officeDocument/2006/relationships/ctrlProp" Target="../ctrlProps/ctrlProp1726.xml"/><Relationship Id="rId1616" Type="http://schemas.openxmlformats.org/officeDocument/2006/relationships/ctrlProp" Target="../ctrlProps/ctrlProp1933.xml"/><Relationship Id="rId1823" Type="http://schemas.openxmlformats.org/officeDocument/2006/relationships/ctrlProp" Target="../ctrlProps/ctrlProp2140.xml"/><Relationship Id="rId197" Type="http://schemas.openxmlformats.org/officeDocument/2006/relationships/ctrlProp" Target="../ctrlProps/ctrlProp514.xml"/><Relationship Id="rId2085" Type="http://schemas.openxmlformats.org/officeDocument/2006/relationships/ctrlProp" Target="../ctrlProps/ctrlProp2402.xml"/><Relationship Id="rId264" Type="http://schemas.openxmlformats.org/officeDocument/2006/relationships/ctrlProp" Target="../ctrlProps/ctrlProp581.xml"/><Relationship Id="rId471" Type="http://schemas.openxmlformats.org/officeDocument/2006/relationships/ctrlProp" Target="../ctrlProps/ctrlProp788.xml"/><Relationship Id="rId2152" Type="http://schemas.openxmlformats.org/officeDocument/2006/relationships/ctrlProp" Target="../ctrlProps/ctrlProp2469.xml"/><Relationship Id="rId124" Type="http://schemas.openxmlformats.org/officeDocument/2006/relationships/ctrlProp" Target="../ctrlProps/ctrlProp441.xml"/><Relationship Id="rId569" Type="http://schemas.openxmlformats.org/officeDocument/2006/relationships/ctrlProp" Target="../ctrlProps/ctrlProp886.xml"/><Relationship Id="rId776" Type="http://schemas.openxmlformats.org/officeDocument/2006/relationships/ctrlProp" Target="../ctrlProps/ctrlProp1093.xml"/><Relationship Id="rId983" Type="http://schemas.openxmlformats.org/officeDocument/2006/relationships/ctrlProp" Target="../ctrlProps/ctrlProp1300.xml"/><Relationship Id="rId1199" Type="http://schemas.openxmlformats.org/officeDocument/2006/relationships/ctrlProp" Target="../ctrlProps/ctrlProp1516.xml"/><Relationship Id="rId331" Type="http://schemas.openxmlformats.org/officeDocument/2006/relationships/ctrlProp" Target="../ctrlProps/ctrlProp648.xml"/><Relationship Id="rId429" Type="http://schemas.openxmlformats.org/officeDocument/2006/relationships/ctrlProp" Target="../ctrlProps/ctrlProp746.xml"/><Relationship Id="rId636" Type="http://schemas.openxmlformats.org/officeDocument/2006/relationships/ctrlProp" Target="../ctrlProps/ctrlProp953.xml"/><Relationship Id="rId1059" Type="http://schemas.openxmlformats.org/officeDocument/2006/relationships/ctrlProp" Target="../ctrlProps/ctrlProp1376.xml"/><Relationship Id="rId1266" Type="http://schemas.openxmlformats.org/officeDocument/2006/relationships/ctrlProp" Target="../ctrlProps/ctrlProp1583.xml"/><Relationship Id="rId1473" Type="http://schemas.openxmlformats.org/officeDocument/2006/relationships/ctrlProp" Target="../ctrlProps/ctrlProp1790.xml"/><Relationship Id="rId2012" Type="http://schemas.openxmlformats.org/officeDocument/2006/relationships/ctrlProp" Target="../ctrlProps/ctrlProp2329.xml"/><Relationship Id="rId843" Type="http://schemas.openxmlformats.org/officeDocument/2006/relationships/ctrlProp" Target="../ctrlProps/ctrlProp1160.xml"/><Relationship Id="rId1126" Type="http://schemas.openxmlformats.org/officeDocument/2006/relationships/ctrlProp" Target="../ctrlProps/ctrlProp1443.xml"/><Relationship Id="rId1680" Type="http://schemas.openxmlformats.org/officeDocument/2006/relationships/ctrlProp" Target="../ctrlProps/ctrlProp1997.xml"/><Relationship Id="rId1778" Type="http://schemas.openxmlformats.org/officeDocument/2006/relationships/ctrlProp" Target="../ctrlProps/ctrlProp2095.xml"/><Relationship Id="rId1985" Type="http://schemas.openxmlformats.org/officeDocument/2006/relationships/ctrlProp" Target="../ctrlProps/ctrlProp2302.xml"/><Relationship Id="rId703" Type="http://schemas.openxmlformats.org/officeDocument/2006/relationships/ctrlProp" Target="../ctrlProps/ctrlProp1020.xml"/><Relationship Id="rId910" Type="http://schemas.openxmlformats.org/officeDocument/2006/relationships/ctrlProp" Target="../ctrlProps/ctrlProp1227.xml"/><Relationship Id="rId1333" Type="http://schemas.openxmlformats.org/officeDocument/2006/relationships/ctrlProp" Target="../ctrlProps/ctrlProp1650.xml"/><Relationship Id="rId1540" Type="http://schemas.openxmlformats.org/officeDocument/2006/relationships/ctrlProp" Target="../ctrlProps/ctrlProp1857.xml"/><Relationship Id="rId1638" Type="http://schemas.openxmlformats.org/officeDocument/2006/relationships/ctrlProp" Target="../ctrlProps/ctrlProp1955.xml"/><Relationship Id="rId1400" Type="http://schemas.openxmlformats.org/officeDocument/2006/relationships/ctrlProp" Target="../ctrlProps/ctrlProp1717.xml"/><Relationship Id="rId1845" Type="http://schemas.openxmlformats.org/officeDocument/2006/relationships/ctrlProp" Target="../ctrlProps/ctrlProp2162.xml"/><Relationship Id="rId1705" Type="http://schemas.openxmlformats.org/officeDocument/2006/relationships/ctrlProp" Target="../ctrlProps/ctrlProp2022.xml"/><Relationship Id="rId1912" Type="http://schemas.openxmlformats.org/officeDocument/2006/relationships/ctrlProp" Target="../ctrlProps/ctrlProp2229.xml"/><Relationship Id="rId286" Type="http://schemas.openxmlformats.org/officeDocument/2006/relationships/ctrlProp" Target="../ctrlProps/ctrlProp603.xml"/><Relationship Id="rId493" Type="http://schemas.openxmlformats.org/officeDocument/2006/relationships/ctrlProp" Target="../ctrlProps/ctrlProp810.xml"/><Relationship Id="rId2174" Type="http://schemas.openxmlformats.org/officeDocument/2006/relationships/ctrlProp" Target="../ctrlProps/ctrlProp2491.xml"/><Relationship Id="rId146" Type="http://schemas.openxmlformats.org/officeDocument/2006/relationships/ctrlProp" Target="../ctrlProps/ctrlProp463.xml"/><Relationship Id="rId353" Type="http://schemas.openxmlformats.org/officeDocument/2006/relationships/ctrlProp" Target="../ctrlProps/ctrlProp670.xml"/><Relationship Id="rId560" Type="http://schemas.openxmlformats.org/officeDocument/2006/relationships/ctrlProp" Target="../ctrlProps/ctrlProp877.xml"/><Relationship Id="rId798" Type="http://schemas.openxmlformats.org/officeDocument/2006/relationships/ctrlProp" Target="../ctrlProps/ctrlProp1115.xml"/><Relationship Id="rId1190" Type="http://schemas.openxmlformats.org/officeDocument/2006/relationships/ctrlProp" Target="../ctrlProps/ctrlProp1507.xml"/><Relationship Id="rId2034" Type="http://schemas.openxmlformats.org/officeDocument/2006/relationships/ctrlProp" Target="../ctrlProps/ctrlProp2351.xml"/><Relationship Id="rId2241" Type="http://schemas.openxmlformats.org/officeDocument/2006/relationships/ctrlProp" Target="../ctrlProps/ctrlProp2558.xml"/><Relationship Id="rId213" Type="http://schemas.openxmlformats.org/officeDocument/2006/relationships/ctrlProp" Target="../ctrlProps/ctrlProp530.xml"/><Relationship Id="rId420" Type="http://schemas.openxmlformats.org/officeDocument/2006/relationships/ctrlProp" Target="../ctrlProps/ctrlProp737.xml"/><Relationship Id="rId658" Type="http://schemas.openxmlformats.org/officeDocument/2006/relationships/ctrlProp" Target="../ctrlProps/ctrlProp975.xml"/><Relationship Id="rId865" Type="http://schemas.openxmlformats.org/officeDocument/2006/relationships/ctrlProp" Target="../ctrlProps/ctrlProp1182.xml"/><Relationship Id="rId1050" Type="http://schemas.openxmlformats.org/officeDocument/2006/relationships/ctrlProp" Target="../ctrlProps/ctrlProp1367.xml"/><Relationship Id="rId1288" Type="http://schemas.openxmlformats.org/officeDocument/2006/relationships/ctrlProp" Target="../ctrlProps/ctrlProp1605.xml"/><Relationship Id="rId1495" Type="http://schemas.openxmlformats.org/officeDocument/2006/relationships/ctrlProp" Target="../ctrlProps/ctrlProp1812.xml"/><Relationship Id="rId2101" Type="http://schemas.openxmlformats.org/officeDocument/2006/relationships/ctrlProp" Target="../ctrlProps/ctrlProp2418.xml"/><Relationship Id="rId518" Type="http://schemas.openxmlformats.org/officeDocument/2006/relationships/ctrlProp" Target="../ctrlProps/ctrlProp835.xml"/><Relationship Id="rId725" Type="http://schemas.openxmlformats.org/officeDocument/2006/relationships/ctrlProp" Target="../ctrlProps/ctrlProp1042.xml"/><Relationship Id="rId932" Type="http://schemas.openxmlformats.org/officeDocument/2006/relationships/ctrlProp" Target="../ctrlProps/ctrlProp1249.xml"/><Relationship Id="rId1148" Type="http://schemas.openxmlformats.org/officeDocument/2006/relationships/ctrlProp" Target="../ctrlProps/ctrlProp1465.xml"/><Relationship Id="rId1355" Type="http://schemas.openxmlformats.org/officeDocument/2006/relationships/ctrlProp" Target="../ctrlProps/ctrlProp1672.xml"/><Relationship Id="rId1562" Type="http://schemas.openxmlformats.org/officeDocument/2006/relationships/ctrlProp" Target="../ctrlProps/ctrlProp1879.xml"/><Relationship Id="rId1008" Type="http://schemas.openxmlformats.org/officeDocument/2006/relationships/ctrlProp" Target="../ctrlProps/ctrlProp1325.xml"/><Relationship Id="rId1215" Type="http://schemas.openxmlformats.org/officeDocument/2006/relationships/ctrlProp" Target="../ctrlProps/ctrlProp1532.xml"/><Relationship Id="rId1422" Type="http://schemas.openxmlformats.org/officeDocument/2006/relationships/ctrlProp" Target="../ctrlProps/ctrlProp1739.xml"/><Relationship Id="rId1867" Type="http://schemas.openxmlformats.org/officeDocument/2006/relationships/ctrlProp" Target="../ctrlProps/ctrlProp2184.xml"/><Relationship Id="rId61" Type="http://schemas.openxmlformats.org/officeDocument/2006/relationships/ctrlProp" Target="../ctrlProps/ctrlProp378.xml"/><Relationship Id="rId1727" Type="http://schemas.openxmlformats.org/officeDocument/2006/relationships/ctrlProp" Target="../ctrlProps/ctrlProp2044.xml"/><Relationship Id="rId1934" Type="http://schemas.openxmlformats.org/officeDocument/2006/relationships/ctrlProp" Target="../ctrlProps/ctrlProp2251.xml"/><Relationship Id="rId19" Type="http://schemas.openxmlformats.org/officeDocument/2006/relationships/ctrlProp" Target="../ctrlProps/ctrlProp336.xml"/><Relationship Id="rId2196" Type="http://schemas.openxmlformats.org/officeDocument/2006/relationships/ctrlProp" Target="../ctrlProps/ctrlProp2513.xml"/><Relationship Id="rId168" Type="http://schemas.openxmlformats.org/officeDocument/2006/relationships/ctrlProp" Target="../ctrlProps/ctrlProp485.xml"/><Relationship Id="rId375" Type="http://schemas.openxmlformats.org/officeDocument/2006/relationships/ctrlProp" Target="../ctrlProps/ctrlProp692.xml"/><Relationship Id="rId582" Type="http://schemas.openxmlformats.org/officeDocument/2006/relationships/ctrlProp" Target="../ctrlProps/ctrlProp899.xml"/><Relationship Id="rId2056" Type="http://schemas.openxmlformats.org/officeDocument/2006/relationships/ctrlProp" Target="../ctrlProps/ctrlProp2373.xml"/><Relationship Id="rId3" Type="http://schemas.openxmlformats.org/officeDocument/2006/relationships/vmlDrawing" Target="../drawings/vmlDrawing3.vml"/><Relationship Id="rId235" Type="http://schemas.openxmlformats.org/officeDocument/2006/relationships/ctrlProp" Target="../ctrlProps/ctrlProp552.xml"/><Relationship Id="rId442" Type="http://schemas.openxmlformats.org/officeDocument/2006/relationships/ctrlProp" Target="../ctrlProps/ctrlProp759.xml"/><Relationship Id="rId887" Type="http://schemas.openxmlformats.org/officeDocument/2006/relationships/ctrlProp" Target="../ctrlProps/ctrlProp1204.xml"/><Relationship Id="rId1072" Type="http://schemas.openxmlformats.org/officeDocument/2006/relationships/ctrlProp" Target="../ctrlProps/ctrlProp1389.xml"/><Relationship Id="rId2123" Type="http://schemas.openxmlformats.org/officeDocument/2006/relationships/ctrlProp" Target="../ctrlProps/ctrlProp2440.xml"/><Relationship Id="rId302" Type="http://schemas.openxmlformats.org/officeDocument/2006/relationships/ctrlProp" Target="../ctrlProps/ctrlProp619.xml"/><Relationship Id="rId747" Type="http://schemas.openxmlformats.org/officeDocument/2006/relationships/ctrlProp" Target="../ctrlProps/ctrlProp1064.xml"/><Relationship Id="rId954" Type="http://schemas.openxmlformats.org/officeDocument/2006/relationships/ctrlProp" Target="../ctrlProps/ctrlProp1271.xml"/><Relationship Id="rId1377" Type="http://schemas.openxmlformats.org/officeDocument/2006/relationships/ctrlProp" Target="../ctrlProps/ctrlProp1694.xml"/><Relationship Id="rId1584" Type="http://schemas.openxmlformats.org/officeDocument/2006/relationships/ctrlProp" Target="../ctrlProps/ctrlProp1901.xml"/><Relationship Id="rId1791" Type="http://schemas.openxmlformats.org/officeDocument/2006/relationships/ctrlProp" Target="../ctrlProps/ctrlProp2108.xml"/><Relationship Id="rId83" Type="http://schemas.openxmlformats.org/officeDocument/2006/relationships/ctrlProp" Target="../ctrlProps/ctrlProp400.xml"/><Relationship Id="rId607" Type="http://schemas.openxmlformats.org/officeDocument/2006/relationships/ctrlProp" Target="../ctrlProps/ctrlProp924.xml"/><Relationship Id="rId814" Type="http://schemas.openxmlformats.org/officeDocument/2006/relationships/ctrlProp" Target="../ctrlProps/ctrlProp1131.xml"/><Relationship Id="rId1237" Type="http://schemas.openxmlformats.org/officeDocument/2006/relationships/ctrlProp" Target="../ctrlProps/ctrlProp1554.xml"/><Relationship Id="rId1444" Type="http://schemas.openxmlformats.org/officeDocument/2006/relationships/ctrlProp" Target="../ctrlProps/ctrlProp1761.xml"/><Relationship Id="rId1651" Type="http://schemas.openxmlformats.org/officeDocument/2006/relationships/ctrlProp" Target="../ctrlProps/ctrlProp1968.xml"/><Relationship Id="rId1889" Type="http://schemas.openxmlformats.org/officeDocument/2006/relationships/ctrlProp" Target="../ctrlProps/ctrlProp2206.xml"/><Relationship Id="rId1304" Type="http://schemas.openxmlformats.org/officeDocument/2006/relationships/ctrlProp" Target="../ctrlProps/ctrlProp1621.xml"/><Relationship Id="rId1511" Type="http://schemas.openxmlformats.org/officeDocument/2006/relationships/ctrlProp" Target="../ctrlProps/ctrlProp1828.xml"/><Relationship Id="rId1749" Type="http://schemas.openxmlformats.org/officeDocument/2006/relationships/ctrlProp" Target="../ctrlProps/ctrlProp2066.xml"/><Relationship Id="rId1956" Type="http://schemas.openxmlformats.org/officeDocument/2006/relationships/ctrlProp" Target="../ctrlProps/ctrlProp2273.xml"/><Relationship Id="rId1609" Type="http://schemas.openxmlformats.org/officeDocument/2006/relationships/ctrlProp" Target="../ctrlProps/ctrlProp1926.xml"/><Relationship Id="rId1816" Type="http://schemas.openxmlformats.org/officeDocument/2006/relationships/ctrlProp" Target="../ctrlProps/ctrlProp2133.xml"/><Relationship Id="rId10" Type="http://schemas.openxmlformats.org/officeDocument/2006/relationships/ctrlProp" Target="../ctrlProps/ctrlProp327.xml"/><Relationship Id="rId397" Type="http://schemas.openxmlformats.org/officeDocument/2006/relationships/ctrlProp" Target="../ctrlProps/ctrlProp714.xml"/><Relationship Id="rId2078" Type="http://schemas.openxmlformats.org/officeDocument/2006/relationships/ctrlProp" Target="../ctrlProps/ctrlProp2395.xml"/><Relationship Id="rId257" Type="http://schemas.openxmlformats.org/officeDocument/2006/relationships/ctrlProp" Target="../ctrlProps/ctrlProp574.xml"/><Relationship Id="rId464" Type="http://schemas.openxmlformats.org/officeDocument/2006/relationships/ctrlProp" Target="../ctrlProps/ctrlProp781.xml"/><Relationship Id="rId1094" Type="http://schemas.openxmlformats.org/officeDocument/2006/relationships/ctrlProp" Target="../ctrlProps/ctrlProp1411.xml"/><Relationship Id="rId2145" Type="http://schemas.openxmlformats.org/officeDocument/2006/relationships/ctrlProp" Target="../ctrlProps/ctrlProp2462.xml"/><Relationship Id="rId117" Type="http://schemas.openxmlformats.org/officeDocument/2006/relationships/ctrlProp" Target="../ctrlProps/ctrlProp434.xml"/><Relationship Id="rId671" Type="http://schemas.openxmlformats.org/officeDocument/2006/relationships/ctrlProp" Target="../ctrlProps/ctrlProp988.xml"/><Relationship Id="rId769" Type="http://schemas.openxmlformats.org/officeDocument/2006/relationships/ctrlProp" Target="../ctrlProps/ctrlProp1086.xml"/><Relationship Id="rId976" Type="http://schemas.openxmlformats.org/officeDocument/2006/relationships/ctrlProp" Target="../ctrlProps/ctrlProp1293.xml"/><Relationship Id="rId1399" Type="http://schemas.openxmlformats.org/officeDocument/2006/relationships/ctrlProp" Target="../ctrlProps/ctrlProp1716.xml"/><Relationship Id="rId324" Type="http://schemas.openxmlformats.org/officeDocument/2006/relationships/ctrlProp" Target="../ctrlProps/ctrlProp641.xml"/><Relationship Id="rId531" Type="http://schemas.openxmlformats.org/officeDocument/2006/relationships/ctrlProp" Target="../ctrlProps/ctrlProp848.xml"/><Relationship Id="rId629" Type="http://schemas.openxmlformats.org/officeDocument/2006/relationships/ctrlProp" Target="../ctrlProps/ctrlProp946.xml"/><Relationship Id="rId1161" Type="http://schemas.openxmlformats.org/officeDocument/2006/relationships/ctrlProp" Target="../ctrlProps/ctrlProp1478.xml"/><Relationship Id="rId1259" Type="http://schemas.openxmlformats.org/officeDocument/2006/relationships/ctrlProp" Target="../ctrlProps/ctrlProp1576.xml"/><Relationship Id="rId1466" Type="http://schemas.openxmlformats.org/officeDocument/2006/relationships/ctrlProp" Target="../ctrlProps/ctrlProp1783.xml"/><Relationship Id="rId2005" Type="http://schemas.openxmlformats.org/officeDocument/2006/relationships/ctrlProp" Target="../ctrlProps/ctrlProp2322.xml"/><Relationship Id="rId2212" Type="http://schemas.openxmlformats.org/officeDocument/2006/relationships/ctrlProp" Target="../ctrlProps/ctrlProp2529.xml"/><Relationship Id="rId836" Type="http://schemas.openxmlformats.org/officeDocument/2006/relationships/ctrlProp" Target="../ctrlProps/ctrlProp1153.xml"/><Relationship Id="rId1021" Type="http://schemas.openxmlformats.org/officeDocument/2006/relationships/ctrlProp" Target="../ctrlProps/ctrlProp1338.xml"/><Relationship Id="rId1119" Type="http://schemas.openxmlformats.org/officeDocument/2006/relationships/ctrlProp" Target="../ctrlProps/ctrlProp1436.xml"/><Relationship Id="rId1673" Type="http://schemas.openxmlformats.org/officeDocument/2006/relationships/ctrlProp" Target="../ctrlProps/ctrlProp1990.xml"/><Relationship Id="rId1880" Type="http://schemas.openxmlformats.org/officeDocument/2006/relationships/ctrlProp" Target="../ctrlProps/ctrlProp2197.xml"/><Relationship Id="rId1978" Type="http://schemas.openxmlformats.org/officeDocument/2006/relationships/ctrlProp" Target="../ctrlProps/ctrlProp2295.xml"/><Relationship Id="rId903" Type="http://schemas.openxmlformats.org/officeDocument/2006/relationships/ctrlProp" Target="../ctrlProps/ctrlProp1220.xml"/><Relationship Id="rId1326" Type="http://schemas.openxmlformats.org/officeDocument/2006/relationships/ctrlProp" Target="../ctrlProps/ctrlProp1643.xml"/><Relationship Id="rId1533" Type="http://schemas.openxmlformats.org/officeDocument/2006/relationships/ctrlProp" Target="../ctrlProps/ctrlProp1850.xml"/><Relationship Id="rId1740" Type="http://schemas.openxmlformats.org/officeDocument/2006/relationships/ctrlProp" Target="../ctrlProps/ctrlProp2057.xml"/><Relationship Id="rId32" Type="http://schemas.openxmlformats.org/officeDocument/2006/relationships/ctrlProp" Target="../ctrlProps/ctrlProp349.xml"/><Relationship Id="rId1600" Type="http://schemas.openxmlformats.org/officeDocument/2006/relationships/ctrlProp" Target="../ctrlProps/ctrlProp1917.xml"/><Relationship Id="rId1838" Type="http://schemas.openxmlformats.org/officeDocument/2006/relationships/ctrlProp" Target="../ctrlProps/ctrlProp2155.xml"/><Relationship Id="rId181" Type="http://schemas.openxmlformats.org/officeDocument/2006/relationships/ctrlProp" Target="../ctrlProps/ctrlProp498.xml"/><Relationship Id="rId1905" Type="http://schemas.openxmlformats.org/officeDocument/2006/relationships/ctrlProp" Target="../ctrlProps/ctrlProp2222.xml"/><Relationship Id="rId279" Type="http://schemas.openxmlformats.org/officeDocument/2006/relationships/ctrlProp" Target="../ctrlProps/ctrlProp596.xml"/><Relationship Id="rId486" Type="http://schemas.openxmlformats.org/officeDocument/2006/relationships/ctrlProp" Target="../ctrlProps/ctrlProp803.xml"/><Relationship Id="rId693" Type="http://schemas.openxmlformats.org/officeDocument/2006/relationships/ctrlProp" Target="../ctrlProps/ctrlProp1010.xml"/><Relationship Id="rId2167" Type="http://schemas.openxmlformats.org/officeDocument/2006/relationships/ctrlProp" Target="../ctrlProps/ctrlProp2484.xml"/><Relationship Id="rId139" Type="http://schemas.openxmlformats.org/officeDocument/2006/relationships/ctrlProp" Target="../ctrlProps/ctrlProp456.xml"/><Relationship Id="rId346" Type="http://schemas.openxmlformats.org/officeDocument/2006/relationships/ctrlProp" Target="../ctrlProps/ctrlProp663.xml"/><Relationship Id="rId553" Type="http://schemas.openxmlformats.org/officeDocument/2006/relationships/ctrlProp" Target="../ctrlProps/ctrlProp870.xml"/><Relationship Id="rId760" Type="http://schemas.openxmlformats.org/officeDocument/2006/relationships/ctrlProp" Target="../ctrlProps/ctrlProp1077.xml"/><Relationship Id="rId998" Type="http://schemas.openxmlformats.org/officeDocument/2006/relationships/ctrlProp" Target="../ctrlProps/ctrlProp1315.xml"/><Relationship Id="rId1183" Type="http://schemas.openxmlformats.org/officeDocument/2006/relationships/ctrlProp" Target="../ctrlProps/ctrlProp1500.xml"/><Relationship Id="rId1390" Type="http://schemas.openxmlformats.org/officeDocument/2006/relationships/ctrlProp" Target="../ctrlProps/ctrlProp1707.xml"/><Relationship Id="rId2027" Type="http://schemas.openxmlformats.org/officeDocument/2006/relationships/ctrlProp" Target="../ctrlProps/ctrlProp2344.xml"/><Relationship Id="rId2234" Type="http://schemas.openxmlformats.org/officeDocument/2006/relationships/ctrlProp" Target="../ctrlProps/ctrlProp2551.xml"/><Relationship Id="rId206" Type="http://schemas.openxmlformats.org/officeDocument/2006/relationships/ctrlProp" Target="../ctrlProps/ctrlProp523.xml"/><Relationship Id="rId413" Type="http://schemas.openxmlformats.org/officeDocument/2006/relationships/ctrlProp" Target="../ctrlProps/ctrlProp730.xml"/><Relationship Id="rId858" Type="http://schemas.openxmlformats.org/officeDocument/2006/relationships/ctrlProp" Target="../ctrlProps/ctrlProp1175.xml"/><Relationship Id="rId1043" Type="http://schemas.openxmlformats.org/officeDocument/2006/relationships/ctrlProp" Target="../ctrlProps/ctrlProp1360.xml"/><Relationship Id="rId1488" Type="http://schemas.openxmlformats.org/officeDocument/2006/relationships/ctrlProp" Target="../ctrlProps/ctrlProp1805.xml"/><Relationship Id="rId1695" Type="http://schemas.openxmlformats.org/officeDocument/2006/relationships/ctrlProp" Target="../ctrlProps/ctrlProp2012.xml"/><Relationship Id="rId620" Type="http://schemas.openxmlformats.org/officeDocument/2006/relationships/ctrlProp" Target="../ctrlProps/ctrlProp937.xml"/><Relationship Id="rId718" Type="http://schemas.openxmlformats.org/officeDocument/2006/relationships/ctrlProp" Target="../ctrlProps/ctrlProp1035.xml"/><Relationship Id="rId925" Type="http://schemas.openxmlformats.org/officeDocument/2006/relationships/ctrlProp" Target="../ctrlProps/ctrlProp1242.xml"/><Relationship Id="rId1250" Type="http://schemas.openxmlformats.org/officeDocument/2006/relationships/ctrlProp" Target="../ctrlProps/ctrlProp1567.xml"/><Relationship Id="rId1348" Type="http://schemas.openxmlformats.org/officeDocument/2006/relationships/ctrlProp" Target="../ctrlProps/ctrlProp1665.xml"/><Relationship Id="rId1555" Type="http://schemas.openxmlformats.org/officeDocument/2006/relationships/ctrlProp" Target="../ctrlProps/ctrlProp1872.xml"/><Relationship Id="rId1762" Type="http://schemas.openxmlformats.org/officeDocument/2006/relationships/ctrlProp" Target="../ctrlProps/ctrlProp2079.xml"/><Relationship Id="rId1110" Type="http://schemas.openxmlformats.org/officeDocument/2006/relationships/ctrlProp" Target="../ctrlProps/ctrlProp1427.xml"/><Relationship Id="rId1208" Type="http://schemas.openxmlformats.org/officeDocument/2006/relationships/ctrlProp" Target="../ctrlProps/ctrlProp1525.xml"/><Relationship Id="rId1415" Type="http://schemas.openxmlformats.org/officeDocument/2006/relationships/ctrlProp" Target="../ctrlProps/ctrlProp1732.xml"/><Relationship Id="rId54" Type="http://schemas.openxmlformats.org/officeDocument/2006/relationships/ctrlProp" Target="../ctrlProps/ctrlProp371.xml"/><Relationship Id="rId1622" Type="http://schemas.openxmlformats.org/officeDocument/2006/relationships/ctrlProp" Target="../ctrlProps/ctrlProp1939.xml"/><Relationship Id="rId1927" Type="http://schemas.openxmlformats.org/officeDocument/2006/relationships/ctrlProp" Target="../ctrlProps/ctrlProp2244.xml"/><Relationship Id="rId2091" Type="http://schemas.openxmlformats.org/officeDocument/2006/relationships/ctrlProp" Target="../ctrlProps/ctrlProp2408.xml"/><Relationship Id="rId2189" Type="http://schemas.openxmlformats.org/officeDocument/2006/relationships/ctrlProp" Target="../ctrlProps/ctrlProp2506.xml"/><Relationship Id="rId270" Type="http://schemas.openxmlformats.org/officeDocument/2006/relationships/ctrlProp" Target="../ctrlProps/ctrlProp587.xml"/><Relationship Id="rId130" Type="http://schemas.openxmlformats.org/officeDocument/2006/relationships/ctrlProp" Target="../ctrlProps/ctrlProp447.xml"/><Relationship Id="rId368" Type="http://schemas.openxmlformats.org/officeDocument/2006/relationships/ctrlProp" Target="../ctrlProps/ctrlProp685.xml"/><Relationship Id="rId575" Type="http://schemas.openxmlformats.org/officeDocument/2006/relationships/ctrlProp" Target="../ctrlProps/ctrlProp892.xml"/><Relationship Id="rId782" Type="http://schemas.openxmlformats.org/officeDocument/2006/relationships/ctrlProp" Target="../ctrlProps/ctrlProp1099.xml"/><Relationship Id="rId2049" Type="http://schemas.openxmlformats.org/officeDocument/2006/relationships/ctrlProp" Target="../ctrlProps/ctrlProp2366.xml"/><Relationship Id="rId228" Type="http://schemas.openxmlformats.org/officeDocument/2006/relationships/ctrlProp" Target="../ctrlProps/ctrlProp545.xml"/><Relationship Id="rId435" Type="http://schemas.openxmlformats.org/officeDocument/2006/relationships/ctrlProp" Target="../ctrlProps/ctrlProp752.xml"/><Relationship Id="rId642" Type="http://schemas.openxmlformats.org/officeDocument/2006/relationships/ctrlProp" Target="../ctrlProps/ctrlProp959.xml"/><Relationship Id="rId1065" Type="http://schemas.openxmlformats.org/officeDocument/2006/relationships/ctrlProp" Target="../ctrlProps/ctrlProp1382.xml"/><Relationship Id="rId1272" Type="http://schemas.openxmlformats.org/officeDocument/2006/relationships/ctrlProp" Target="../ctrlProps/ctrlProp1589.xml"/><Relationship Id="rId2116" Type="http://schemas.openxmlformats.org/officeDocument/2006/relationships/ctrlProp" Target="../ctrlProps/ctrlProp2433.xml"/><Relationship Id="rId502" Type="http://schemas.openxmlformats.org/officeDocument/2006/relationships/ctrlProp" Target="../ctrlProps/ctrlProp819.xml"/><Relationship Id="rId947" Type="http://schemas.openxmlformats.org/officeDocument/2006/relationships/ctrlProp" Target="../ctrlProps/ctrlProp1264.xml"/><Relationship Id="rId1132" Type="http://schemas.openxmlformats.org/officeDocument/2006/relationships/ctrlProp" Target="../ctrlProps/ctrlProp1449.xml"/><Relationship Id="rId1577" Type="http://schemas.openxmlformats.org/officeDocument/2006/relationships/ctrlProp" Target="../ctrlProps/ctrlProp1894.xml"/><Relationship Id="rId1784" Type="http://schemas.openxmlformats.org/officeDocument/2006/relationships/ctrlProp" Target="../ctrlProps/ctrlProp2101.xml"/><Relationship Id="rId1991" Type="http://schemas.openxmlformats.org/officeDocument/2006/relationships/ctrlProp" Target="../ctrlProps/ctrlProp2308.xml"/><Relationship Id="rId76" Type="http://schemas.openxmlformats.org/officeDocument/2006/relationships/ctrlProp" Target="../ctrlProps/ctrlProp393.xml"/><Relationship Id="rId807" Type="http://schemas.openxmlformats.org/officeDocument/2006/relationships/ctrlProp" Target="../ctrlProps/ctrlProp1124.xml"/><Relationship Id="rId1437" Type="http://schemas.openxmlformats.org/officeDocument/2006/relationships/ctrlProp" Target="../ctrlProps/ctrlProp1754.xml"/><Relationship Id="rId1644" Type="http://schemas.openxmlformats.org/officeDocument/2006/relationships/ctrlProp" Target="../ctrlProps/ctrlProp1961.xml"/><Relationship Id="rId1851" Type="http://schemas.openxmlformats.org/officeDocument/2006/relationships/ctrlProp" Target="../ctrlProps/ctrlProp2168.xml"/><Relationship Id="rId1504" Type="http://schemas.openxmlformats.org/officeDocument/2006/relationships/ctrlProp" Target="../ctrlProps/ctrlProp1821.xml"/><Relationship Id="rId1711" Type="http://schemas.openxmlformats.org/officeDocument/2006/relationships/ctrlProp" Target="../ctrlProps/ctrlProp2028.xml"/><Relationship Id="rId1949" Type="http://schemas.openxmlformats.org/officeDocument/2006/relationships/ctrlProp" Target="../ctrlProps/ctrlProp2266.xml"/><Relationship Id="rId292" Type="http://schemas.openxmlformats.org/officeDocument/2006/relationships/ctrlProp" Target="../ctrlProps/ctrlProp609.xml"/><Relationship Id="rId1809" Type="http://schemas.openxmlformats.org/officeDocument/2006/relationships/ctrlProp" Target="../ctrlProps/ctrlProp2126.xml"/><Relationship Id="rId597" Type="http://schemas.openxmlformats.org/officeDocument/2006/relationships/ctrlProp" Target="../ctrlProps/ctrlProp914.xml"/><Relationship Id="rId2180" Type="http://schemas.openxmlformats.org/officeDocument/2006/relationships/ctrlProp" Target="../ctrlProps/ctrlProp2497.xml"/><Relationship Id="rId152" Type="http://schemas.openxmlformats.org/officeDocument/2006/relationships/ctrlProp" Target="../ctrlProps/ctrlProp469.xml"/><Relationship Id="rId457" Type="http://schemas.openxmlformats.org/officeDocument/2006/relationships/ctrlProp" Target="../ctrlProps/ctrlProp774.xml"/><Relationship Id="rId1087" Type="http://schemas.openxmlformats.org/officeDocument/2006/relationships/ctrlProp" Target="../ctrlProps/ctrlProp1404.xml"/><Relationship Id="rId1294" Type="http://schemas.openxmlformats.org/officeDocument/2006/relationships/ctrlProp" Target="../ctrlProps/ctrlProp1611.xml"/><Relationship Id="rId2040" Type="http://schemas.openxmlformats.org/officeDocument/2006/relationships/ctrlProp" Target="../ctrlProps/ctrlProp2357.xml"/><Relationship Id="rId2138" Type="http://schemas.openxmlformats.org/officeDocument/2006/relationships/ctrlProp" Target="../ctrlProps/ctrlProp2455.xml"/><Relationship Id="rId664" Type="http://schemas.openxmlformats.org/officeDocument/2006/relationships/ctrlProp" Target="../ctrlProps/ctrlProp981.xml"/><Relationship Id="rId871" Type="http://schemas.openxmlformats.org/officeDocument/2006/relationships/ctrlProp" Target="../ctrlProps/ctrlProp1188.xml"/><Relationship Id="rId969" Type="http://schemas.openxmlformats.org/officeDocument/2006/relationships/ctrlProp" Target="../ctrlProps/ctrlProp1286.xml"/><Relationship Id="rId1599" Type="http://schemas.openxmlformats.org/officeDocument/2006/relationships/ctrlProp" Target="../ctrlProps/ctrlProp1916.xml"/><Relationship Id="rId317" Type="http://schemas.openxmlformats.org/officeDocument/2006/relationships/ctrlProp" Target="../ctrlProps/ctrlProp634.xml"/><Relationship Id="rId524" Type="http://schemas.openxmlformats.org/officeDocument/2006/relationships/ctrlProp" Target="../ctrlProps/ctrlProp841.xml"/><Relationship Id="rId731" Type="http://schemas.openxmlformats.org/officeDocument/2006/relationships/ctrlProp" Target="../ctrlProps/ctrlProp1048.xml"/><Relationship Id="rId1154" Type="http://schemas.openxmlformats.org/officeDocument/2006/relationships/ctrlProp" Target="../ctrlProps/ctrlProp1471.xml"/><Relationship Id="rId1361" Type="http://schemas.openxmlformats.org/officeDocument/2006/relationships/ctrlProp" Target="../ctrlProps/ctrlProp1678.xml"/><Relationship Id="rId1459" Type="http://schemas.openxmlformats.org/officeDocument/2006/relationships/ctrlProp" Target="../ctrlProps/ctrlProp1776.xml"/><Relationship Id="rId2205" Type="http://schemas.openxmlformats.org/officeDocument/2006/relationships/ctrlProp" Target="../ctrlProps/ctrlProp2522.xml"/><Relationship Id="rId98" Type="http://schemas.openxmlformats.org/officeDocument/2006/relationships/ctrlProp" Target="../ctrlProps/ctrlProp415.xml"/><Relationship Id="rId829" Type="http://schemas.openxmlformats.org/officeDocument/2006/relationships/ctrlProp" Target="../ctrlProps/ctrlProp1146.xml"/><Relationship Id="rId1014" Type="http://schemas.openxmlformats.org/officeDocument/2006/relationships/ctrlProp" Target="../ctrlProps/ctrlProp1331.xml"/><Relationship Id="rId1221" Type="http://schemas.openxmlformats.org/officeDocument/2006/relationships/ctrlProp" Target="../ctrlProps/ctrlProp1538.xml"/><Relationship Id="rId1666" Type="http://schemas.openxmlformats.org/officeDocument/2006/relationships/ctrlProp" Target="../ctrlProps/ctrlProp1983.xml"/><Relationship Id="rId1873" Type="http://schemas.openxmlformats.org/officeDocument/2006/relationships/ctrlProp" Target="../ctrlProps/ctrlProp2190.xml"/><Relationship Id="rId1319" Type="http://schemas.openxmlformats.org/officeDocument/2006/relationships/ctrlProp" Target="../ctrlProps/ctrlProp1636.xml"/><Relationship Id="rId1526" Type="http://schemas.openxmlformats.org/officeDocument/2006/relationships/ctrlProp" Target="../ctrlProps/ctrlProp1843.xml"/><Relationship Id="rId1733" Type="http://schemas.openxmlformats.org/officeDocument/2006/relationships/ctrlProp" Target="../ctrlProps/ctrlProp2050.xml"/><Relationship Id="rId1940" Type="http://schemas.openxmlformats.org/officeDocument/2006/relationships/ctrlProp" Target="../ctrlProps/ctrlProp2257.xml"/><Relationship Id="rId25" Type="http://schemas.openxmlformats.org/officeDocument/2006/relationships/ctrlProp" Target="../ctrlProps/ctrlProp342.xml"/><Relationship Id="rId1800" Type="http://schemas.openxmlformats.org/officeDocument/2006/relationships/ctrlProp" Target="../ctrlProps/ctrlProp2117.xml"/><Relationship Id="rId174" Type="http://schemas.openxmlformats.org/officeDocument/2006/relationships/ctrlProp" Target="../ctrlProps/ctrlProp491.xml"/><Relationship Id="rId381" Type="http://schemas.openxmlformats.org/officeDocument/2006/relationships/ctrlProp" Target="../ctrlProps/ctrlProp698.xml"/><Relationship Id="rId2062" Type="http://schemas.openxmlformats.org/officeDocument/2006/relationships/ctrlProp" Target="../ctrlProps/ctrlProp2379.xml"/><Relationship Id="rId241" Type="http://schemas.openxmlformats.org/officeDocument/2006/relationships/ctrlProp" Target="../ctrlProps/ctrlProp558.xml"/><Relationship Id="rId479" Type="http://schemas.openxmlformats.org/officeDocument/2006/relationships/ctrlProp" Target="../ctrlProps/ctrlProp796.xml"/><Relationship Id="rId686" Type="http://schemas.openxmlformats.org/officeDocument/2006/relationships/ctrlProp" Target="../ctrlProps/ctrlProp1003.xml"/><Relationship Id="rId893" Type="http://schemas.openxmlformats.org/officeDocument/2006/relationships/ctrlProp" Target="../ctrlProps/ctrlProp1210.xml"/><Relationship Id="rId339" Type="http://schemas.openxmlformats.org/officeDocument/2006/relationships/ctrlProp" Target="../ctrlProps/ctrlProp656.xml"/><Relationship Id="rId546" Type="http://schemas.openxmlformats.org/officeDocument/2006/relationships/ctrlProp" Target="../ctrlProps/ctrlProp863.xml"/><Relationship Id="rId753" Type="http://schemas.openxmlformats.org/officeDocument/2006/relationships/ctrlProp" Target="../ctrlProps/ctrlProp1070.xml"/><Relationship Id="rId1176" Type="http://schemas.openxmlformats.org/officeDocument/2006/relationships/ctrlProp" Target="../ctrlProps/ctrlProp1493.xml"/><Relationship Id="rId1383" Type="http://schemas.openxmlformats.org/officeDocument/2006/relationships/ctrlProp" Target="../ctrlProps/ctrlProp1700.xml"/><Relationship Id="rId2227" Type="http://schemas.openxmlformats.org/officeDocument/2006/relationships/ctrlProp" Target="../ctrlProps/ctrlProp2544.xml"/><Relationship Id="rId101" Type="http://schemas.openxmlformats.org/officeDocument/2006/relationships/ctrlProp" Target="../ctrlProps/ctrlProp418.xml"/><Relationship Id="rId406" Type="http://schemas.openxmlformats.org/officeDocument/2006/relationships/ctrlProp" Target="../ctrlProps/ctrlProp723.xml"/><Relationship Id="rId960" Type="http://schemas.openxmlformats.org/officeDocument/2006/relationships/ctrlProp" Target="../ctrlProps/ctrlProp1277.xml"/><Relationship Id="rId1036" Type="http://schemas.openxmlformats.org/officeDocument/2006/relationships/ctrlProp" Target="../ctrlProps/ctrlProp1353.xml"/><Relationship Id="rId1243" Type="http://schemas.openxmlformats.org/officeDocument/2006/relationships/ctrlProp" Target="../ctrlProps/ctrlProp1560.xml"/><Relationship Id="rId1590" Type="http://schemas.openxmlformats.org/officeDocument/2006/relationships/ctrlProp" Target="../ctrlProps/ctrlProp1907.xml"/><Relationship Id="rId1688" Type="http://schemas.openxmlformats.org/officeDocument/2006/relationships/ctrlProp" Target="../ctrlProps/ctrlProp2005.xml"/><Relationship Id="rId1895" Type="http://schemas.openxmlformats.org/officeDocument/2006/relationships/ctrlProp" Target="../ctrlProps/ctrlProp2212.xml"/><Relationship Id="rId613" Type="http://schemas.openxmlformats.org/officeDocument/2006/relationships/ctrlProp" Target="../ctrlProps/ctrlProp930.xml"/><Relationship Id="rId820" Type="http://schemas.openxmlformats.org/officeDocument/2006/relationships/ctrlProp" Target="../ctrlProps/ctrlProp1137.xml"/><Relationship Id="rId918" Type="http://schemas.openxmlformats.org/officeDocument/2006/relationships/ctrlProp" Target="../ctrlProps/ctrlProp1235.xml"/><Relationship Id="rId1450" Type="http://schemas.openxmlformats.org/officeDocument/2006/relationships/ctrlProp" Target="../ctrlProps/ctrlProp1767.xml"/><Relationship Id="rId1548" Type="http://schemas.openxmlformats.org/officeDocument/2006/relationships/ctrlProp" Target="../ctrlProps/ctrlProp1865.xml"/><Relationship Id="rId1755" Type="http://schemas.openxmlformats.org/officeDocument/2006/relationships/ctrlProp" Target="../ctrlProps/ctrlProp2072.xml"/><Relationship Id="rId1103" Type="http://schemas.openxmlformats.org/officeDocument/2006/relationships/ctrlProp" Target="../ctrlProps/ctrlProp1420.xml"/><Relationship Id="rId1310" Type="http://schemas.openxmlformats.org/officeDocument/2006/relationships/ctrlProp" Target="../ctrlProps/ctrlProp1627.xml"/><Relationship Id="rId1408" Type="http://schemas.openxmlformats.org/officeDocument/2006/relationships/ctrlProp" Target="../ctrlProps/ctrlProp1725.xml"/><Relationship Id="rId1962" Type="http://schemas.openxmlformats.org/officeDocument/2006/relationships/ctrlProp" Target="../ctrlProps/ctrlProp2279.xml"/><Relationship Id="rId47" Type="http://schemas.openxmlformats.org/officeDocument/2006/relationships/ctrlProp" Target="../ctrlProps/ctrlProp364.xml"/><Relationship Id="rId1615" Type="http://schemas.openxmlformats.org/officeDocument/2006/relationships/ctrlProp" Target="../ctrlProps/ctrlProp1932.xml"/><Relationship Id="rId1822" Type="http://schemas.openxmlformats.org/officeDocument/2006/relationships/ctrlProp" Target="../ctrlProps/ctrlProp2139.xml"/><Relationship Id="rId196" Type="http://schemas.openxmlformats.org/officeDocument/2006/relationships/ctrlProp" Target="../ctrlProps/ctrlProp513.xml"/><Relationship Id="rId2084" Type="http://schemas.openxmlformats.org/officeDocument/2006/relationships/ctrlProp" Target="../ctrlProps/ctrlProp2401.xml"/><Relationship Id="rId263" Type="http://schemas.openxmlformats.org/officeDocument/2006/relationships/ctrlProp" Target="../ctrlProps/ctrlProp580.xml"/><Relationship Id="rId470" Type="http://schemas.openxmlformats.org/officeDocument/2006/relationships/ctrlProp" Target="../ctrlProps/ctrlProp787.xml"/><Relationship Id="rId2151" Type="http://schemas.openxmlformats.org/officeDocument/2006/relationships/ctrlProp" Target="../ctrlProps/ctrlProp2468.xml"/><Relationship Id="rId123" Type="http://schemas.openxmlformats.org/officeDocument/2006/relationships/ctrlProp" Target="../ctrlProps/ctrlProp440.xml"/><Relationship Id="rId330" Type="http://schemas.openxmlformats.org/officeDocument/2006/relationships/ctrlProp" Target="../ctrlProps/ctrlProp647.xml"/><Relationship Id="rId568" Type="http://schemas.openxmlformats.org/officeDocument/2006/relationships/ctrlProp" Target="../ctrlProps/ctrlProp885.xml"/><Relationship Id="rId775" Type="http://schemas.openxmlformats.org/officeDocument/2006/relationships/ctrlProp" Target="../ctrlProps/ctrlProp1092.xml"/><Relationship Id="rId982" Type="http://schemas.openxmlformats.org/officeDocument/2006/relationships/ctrlProp" Target="../ctrlProps/ctrlProp1299.xml"/><Relationship Id="rId1198" Type="http://schemas.openxmlformats.org/officeDocument/2006/relationships/ctrlProp" Target="../ctrlProps/ctrlProp1515.xml"/><Relationship Id="rId2011" Type="http://schemas.openxmlformats.org/officeDocument/2006/relationships/ctrlProp" Target="../ctrlProps/ctrlProp2328.xml"/><Relationship Id="rId2249" Type="http://schemas.openxmlformats.org/officeDocument/2006/relationships/ctrlProp" Target="../ctrlProps/ctrlProp2566.xml"/><Relationship Id="rId428" Type="http://schemas.openxmlformats.org/officeDocument/2006/relationships/ctrlProp" Target="../ctrlProps/ctrlProp745.xml"/><Relationship Id="rId635" Type="http://schemas.openxmlformats.org/officeDocument/2006/relationships/ctrlProp" Target="../ctrlProps/ctrlProp952.xml"/><Relationship Id="rId842" Type="http://schemas.openxmlformats.org/officeDocument/2006/relationships/ctrlProp" Target="../ctrlProps/ctrlProp1159.xml"/><Relationship Id="rId1058" Type="http://schemas.openxmlformats.org/officeDocument/2006/relationships/ctrlProp" Target="../ctrlProps/ctrlProp1375.xml"/><Relationship Id="rId1265" Type="http://schemas.openxmlformats.org/officeDocument/2006/relationships/ctrlProp" Target="../ctrlProps/ctrlProp1582.xml"/><Relationship Id="rId1472" Type="http://schemas.openxmlformats.org/officeDocument/2006/relationships/ctrlProp" Target="../ctrlProps/ctrlProp1789.xml"/><Relationship Id="rId2109" Type="http://schemas.openxmlformats.org/officeDocument/2006/relationships/ctrlProp" Target="../ctrlProps/ctrlProp2426.xml"/><Relationship Id="rId702" Type="http://schemas.openxmlformats.org/officeDocument/2006/relationships/ctrlProp" Target="../ctrlProps/ctrlProp1019.xml"/><Relationship Id="rId1125" Type="http://schemas.openxmlformats.org/officeDocument/2006/relationships/ctrlProp" Target="../ctrlProps/ctrlProp1442.xml"/><Relationship Id="rId1332" Type="http://schemas.openxmlformats.org/officeDocument/2006/relationships/ctrlProp" Target="../ctrlProps/ctrlProp1649.xml"/><Relationship Id="rId1777" Type="http://schemas.openxmlformats.org/officeDocument/2006/relationships/ctrlProp" Target="../ctrlProps/ctrlProp2094.xml"/><Relationship Id="rId1984" Type="http://schemas.openxmlformats.org/officeDocument/2006/relationships/ctrlProp" Target="../ctrlProps/ctrlProp2301.xml"/><Relationship Id="rId69" Type="http://schemas.openxmlformats.org/officeDocument/2006/relationships/ctrlProp" Target="../ctrlProps/ctrlProp386.xml"/><Relationship Id="rId1637" Type="http://schemas.openxmlformats.org/officeDocument/2006/relationships/ctrlProp" Target="../ctrlProps/ctrlProp1954.xml"/><Relationship Id="rId1844" Type="http://schemas.openxmlformats.org/officeDocument/2006/relationships/ctrlProp" Target="../ctrlProps/ctrlProp2161.xml"/><Relationship Id="rId1704" Type="http://schemas.openxmlformats.org/officeDocument/2006/relationships/ctrlProp" Target="../ctrlProps/ctrlProp2021.xml"/><Relationship Id="rId285" Type="http://schemas.openxmlformats.org/officeDocument/2006/relationships/ctrlProp" Target="../ctrlProps/ctrlProp602.xml"/><Relationship Id="rId1911" Type="http://schemas.openxmlformats.org/officeDocument/2006/relationships/ctrlProp" Target="../ctrlProps/ctrlProp2228.xml"/><Relationship Id="rId492" Type="http://schemas.openxmlformats.org/officeDocument/2006/relationships/ctrlProp" Target="../ctrlProps/ctrlProp809.xml"/><Relationship Id="rId797" Type="http://schemas.openxmlformats.org/officeDocument/2006/relationships/ctrlProp" Target="../ctrlProps/ctrlProp1114.xml"/><Relationship Id="rId2173" Type="http://schemas.openxmlformats.org/officeDocument/2006/relationships/ctrlProp" Target="../ctrlProps/ctrlProp2490.xml"/><Relationship Id="rId145" Type="http://schemas.openxmlformats.org/officeDocument/2006/relationships/ctrlProp" Target="../ctrlProps/ctrlProp462.xml"/><Relationship Id="rId352" Type="http://schemas.openxmlformats.org/officeDocument/2006/relationships/ctrlProp" Target="../ctrlProps/ctrlProp669.xml"/><Relationship Id="rId1287" Type="http://schemas.openxmlformats.org/officeDocument/2006/relationships/ctrlProp" Target="../ctrlProps/ctrlProp1604.xml"/><Relationship Id="rId2033" Type="http://schemas.openxmlformats.org/officeDocument/2006/relationships/ctrlProp" Target="../ctrlProps/ctrlProp2350.xml"/><Relationship Id="rId2240" Type="http://schemas.openxmlformats.org/officeDocument/2006/relationships/ctrlProp" Target="../ctrlProps/ctrlProp2557.xml"/><Relationship Id="rId212" Type="http://schemas.openxmlformats.org/officeDocument/2006/relationships/ctrlProp" Target="../ctrlProps/ctrlProp529.xml"/><Relationship Id="rId657" Type="http://schemas.openxmlformats.org/officeDocument/2006/relationships/ctrlProp" Target="../ctrlProps/ctrlProp974.xml"/><Relationship Id="rId864" Type="http://schemas.openxmlformats.org/officeDocument/2006/relationships/ctrlProp" Target="../ctrlProps/ctrlProp1181.xml"/><Relationship Id="rId1494" Type="http://schemas.openxmlformats.org/officeDocument/2006/relationships/ctrlProp" Target="../ctrlProps/ctrlProp1811.xml"/><Relationship Id="rId1799" Type="http://schemas.openxmlformats.org/officeDocument/2006/relationships/ctrlProp" Target="../ctrlProps/ctrlProp2116.xml"/><Relationship Id="rId2100" Type="http://schemas.openxmlformats.org/officeDocument/2006/relationships/ctrlProp" Target="../ctrlProps/ctrlProp2417.xml"/><Relationship Id="rId517" Type="http://schemas.openxmlformats.org/officeDocument/2006/relationships/ctrlProp" Target="../ctrlProps/ctrlProp834.xml"/><Relationship Id="rId724" Type="http://schemas.openxmlformats.org/officeDocument/2006/relationships/ctrlProp" Target="../ctrlProps/ctrlProp1041.xml"/><Relationship Id="rId931" Type="http://schemas.openxmlformats.org/officeDocument/2006/relationships/ctrlProp" Target="../ctrlProps/ctrlProp1248.xml"/><Relationship Id="rId1147" Type="http://schemas.openxmlformats.org/officeDocument/2006/relationships/ctrlProp" Target="../ctrlProps/ctrlProp1464.xml"/><Relationship Id="rId1354" Type="http://schemas.openxmlformats.org/officeDocument/2006/relationships/ctrlProp" Target="../ctrlProps/ctrlProp1671.xml"/><Relationship Id="rId1561" Type="http://schemas.openxmlformats.org/officeDocument/2006/relationships/ctrlProp" Target="../ctrlProps/ctrlProp1878.xml"/><Relationship Id="rId60" Type="http://schemas.openxmlformats.org/officeDocument/2006/relationships/ctrlProp" Target="../ctrlProps/ctrlProp377.xml"/><Relationship Id="rId1007" Type="http://schemas.openxmlformats.org/officeDocument/2006/relationships/ctrlProp" Target="../ctrlProps/ctrlProp1324.xml"/><Relationship Id="rId1214" Type="http://schemas.openxmlformats.org/officeDocument/2006/relationships/ctrlProp" Target="../ctrlProps/ctrlProp1531.xml"/><Relationship Id="rId1421" Type="http://schemas.openxmlformats.org/officeDocument/2006/relationships/ctrlProp" Target="../ctrlProps/ctrlProp1738.xml"/><Relationship Id="rId1659" Type="http://schemas.openxmlformats.org/officeDocument/2006/relationships/ctrlProp" Target="../ctrlProps/ctrlProp1976.xml"/><Relationship Id="rId1866" Type="http://schemas.openxmlformats.org/officeDocument/2006/relationships/ctrlProp" Target="../ctrlProps/ctrlProp2183.xml"/><Relationship Id="rId1519" Type="http://schemas.openxmlformats.org/officeDocument/2006/relationships/ctrlProp" Target="../ctrlProps/ctrlProp1836.xml"/><Relationship Id="rId1726" Type="http://schemas.openxmlformats.org/officeDocument/2006/relationships/ctrlProp" Target="../ctrlProps/ctrlProp2043.xml"/><Relationship Id="rId1933" Type="http://schemas.openxmlformats.org/officeDocument/2006/relationships/ctrlProp" Target="../ctrlProps/ctrlProp2250.xml"/><Relationship Id="rId18" Type="http://schemas.openxmlformats.org/officeDocument/2006/relationships/ctrlProp" Target="../ctrlProps/ctrlProp335.xml"/><Relationship Id="rId2195" Type="http://schemas.openxmlformats.org/officeDocument/2006/relationships/ctrlProp" Target="../ctrlProps/ctrlProp2512.xml"/><Relationship Id="rId167" Type="http://schemas.openxmlformats.org/officeDocument/2006/relationships/ctrlProp" Target="../ctrlProps/ctrlProp484.xml"/><Relationship Id="rId374" Type="http://schemas.openxmlformats.org/officeDocument/2006/relationships/ctrlProp" Target="../ctrlProps/ctrlProp691.xml"/><Relationship Id="rId581" Type="http://schemas.openxmlformats.org/officeDocument/2006/relationships/ctrlProp" Target="../ctrlProps/ctrlProp898.xml"/><Relationship Id="rId2055" Type="http://schemas.openxmlformats.org/officeDocument/2006/relationships/ctrlProp" Target="../ctrlProps/ctrlProp2372.xml"/><Relationship Id="rId234" Type="http://schemas.openxmlformats.org/officeDocument/2006/relationships/ctrlProp" Target="../ctrlProps/ctrlProp551.xml"/><Relationship Id="rId679" Type="http://schemas.openxmlformats.org/officeDocument/2006/relationships/ctrlProp" Target="../ctrlProps/ctrlProp996.xml"/><Relationship Id="rId886" Type="http://schemas.openxmlformats.org/officeDocument/2006/relationships/ctrlProp" Target="../ctrlProps/ctrlProp1203.xml"/><Relationship Id="rId2" Type="http://schemas.openxmlformats.org/officeDocument/2006/relationships/drawing" Target="../drawings/drawing4.xml"/><Relationship Id="rId441" Type="http://schemas.openxmlformats.org/officeDocument/2006/relationships/ctrlProp" Target="../ctrlProps/ctrlProp758.xml"/><Relationship Id="rId539" Type="http://schemas.openxmlformats.org/officeDocument/2006/relationships/ctrlProp" Target="../ctrlProps/ctrlProp856.xml"/><Relationship Id="rId746" Type="http://schemas.openxmlformats.org/officeDocument/2006/relationships/ctrlProp" Target="../ctrlProps/ctrlProp1063.xml"/><Relationship Id="rId1071" Type="http://schemas.openxmlformats.org/officeDocument/2006/relationships/ctrlProp" Target="../ctrlProps/ctrlProp1388.xml"/><Relationship Id="rId1169" Type="http://schemas.openxmlformats.org/officeDocument/2006/relationships/ctrlProp" Target="../ctrlProps/ctrlProp1486.xml"/><Relationship Id="rId1376" Type="http://schemas.openxmlformats.org/officeDocument/2006/relationships/ctrlProp" Target="../ctrlProps/ctrlProp1693.xml"/><Relationship Id="rId1583" Type="http://schemas.openxmlformats.org/officeDocument/2006/relationships/ctrlProp" Target="../ctrlProps/ctrlProp1900.xml"/><Relationship Id="rId2122" Type="http://schemas.openxmlformats.org/officeDocument/2006/relationships/ctrlProp" Target="../ctrlProps/ctrlProp2439.xml"/><Relationship Id="rId301" Type="http://schemas.openxmlformats.org/officeDocument/2006/relationships/ctrlProp" Target="../ctrlProps/ctrlProp618.xml"/><Relationship Id="rId953" Type="http://schemas.openxmlformats.org/officeDocument/2006/relationships/ctrlProp" Target="../ctrlProps/ctrlProp1270.xml"/><Relationship Id="rId1029" Type="http://schemas.openxmlformats.org/officeDocument/2006/relationships/ctrlProp" Target="../ctrlProps/ctrlProp1346.xml"/><Relationship Id="rId1236" Type="http://schemas.openxmlformats.org/officeDocument/2006/relationships/ctrlProp" Target="../ctrlProps/ctrlProp1553.xml"/><Relationship Id="rId1790" Type="http://schemas.openxmlformats.org/officeDocument/2006/relationships/ctrlProp" Target="../ctrlProps/ctrlProp2107.xml"/><Relationship Id="rId1888" Type="http://schemas.openxmlformats.org/officeDocument/2006/relationships/ctrlProp" Target="../ctrlProps/ctrlProp2205.xml"/><Relationship Id="rId82" Type="http://schemas.openxmlformats.org/officeDocument/2006/relationships/ctrlProp" Target="../ctrlProps/ctrlProp399.xml"/><Relationship Id="rId606" Type="http://schemas.openxmlformats.org/officeDocument/2006/relationships/ctrlProp" Target="../ctrlProps/ctrlProp923.xml"/><Relationship Id="rId813" Type="http://schemas.openxmlformats.org/officeDocument/2006/relationships/ctrlProp" Target="../ctrlProps/ctrlProp1130.xml"/><Relationship Id="rId1443" Type="http://schemas.openxmlformats.org/officeDocument/2006/relationships/ctrlProp" Target="../ctrlProps/ctrlProp1760.xml"/><Relationship Id="rId1650" Type="http://schemas.openxmlformats.org/officeDocument/2006/relationships/ctrlProp" Target="../ctrlProps/ctrlProp1967.xml"/><Relationship Id="rId1748" Type="http://schemas.openxmlformats.org/officeDocument/2006/relationships/ctrlProp" Target="../ctrlProps/ctrlProp2065.xml"/><Relationship Id="rId1303" Type="http://schemas.openxmlformats.org/officeDocument/2006/relationships/ctrlProp" Target="../ctrlProps/ctrlProp1620.xml"/><Relationship Id="rId1510" Type="http://schemas.openxmlformats.org/officeDocument/2006/relationships/ctrlProp" Target="../ctrlProps/ctrlProp1827.xml"/><Relationship Id="rId1955" Type="http://schemas.openxmlformats.org/officeDocument/2006/relationships/ctrlProp" Target="../ctrlProps/ctrlProp2272.xml"/><Relationship Id="rId1608" Type="http://schemas.openxmlformats.org/officeDocument/2006/relationships/ctrlProp" Target="../ctrlProps/ctrlProp1925.xml"/><Relationship Id="rId1815" Type="http://schemas.openxmlformats.org/officeDocument/2006/relationships/ctrlProp" Target="../ctrlProps/ctrlProp2132.xml"/><Relationship Id="rId189" Type="http://schemas.openxmlformats.org/officeDocument/2006/relationships/ctrlProp" Target="../ctrlProps/ctrlProp506.xml"/><Relationship Id="rId396" Type="http://schemas.openxmlformats.org/officeDocument/2006/relationships/ctrlProp" Target="../ctrlProps/ctrlProp713.xml"/><Relationship Id="rId2077" Type="http://schemas.openxmlformats.org/officeDocument/2006/relationships/ctrlProp" Target="../ctrlProps/ctrlProp2394.xml"/><Relationship Id="rId256" Type="http://schemas.openxmlformats.org/officeDocument/2006/relationships/ctrlProp" Target="../ctrlProps/ctrlProp573.xml"/><Relationship Id="rId463" Type="http://schemas.openxmlformats.org/officeDocument/2006/relationships/ctrlProp" Target="../ctrlProps/ctrlProp780.xml"/><Relationship Id="rId670" Type="http://schemas.openxmlformats.org/officeDocument/2006/relationships/ctrlProp" Target="../ctrlProps/ctrlProp987.xml"/><Relationship Id="rId1093" Type="http://schemas.openxmlformats.org/officeDocument/2006/relationships/ctrlProp" Target="../ctrlProps/ctrlProp1410.xml"/><Relationship Id="rId2144" Type="http://schemas.openxmlformats.org/officeDocument/2006/relationships/ctrlProp" Target="../ctrlProps/ctrlProp2461.xml"/><Relationship Id="rId116" Type="http://schemas.openxmlformats.org/officeDocument/2006/relationships/ctrlProp" Target="../ctrlProps/ctrlProp433.xml"/><Relationship Id="rId323" Type="http://schemas.openxmlformats.org/officeDocument/2006/relationships/ctrlProp" Target="../ctrlProps/ctrlProp640.xml"/><Relationship Id="rId530" Type="http://schemas.openxmlformats.org/officeDocument/2006/relationships/ctrlProp" Target="../ctrlProps/ctrlProp847.xml"/><Relationship Id="rId768" Type="http://schemas.openxmlformats.org/officeDocument/2006/relationships/ctrlProp" Target="../ctrlProps/ctrlProp1085.xml"/><Relationship Id="rId975" Type="http://schemas.openxmlformats.org/officeDocument/2006/relationships/ctrlProp" Target="../ctrlProps/ctrlProp1292.xml"/><Relationship Id="rId1160" Type="http://schemas.openxmlformats.org/officeDocument/2006/relationships/ctrlProp" Target="../ctrlProps/ctrlProp1477.xml"/><Relationship Id="rId1398" Type="http://schemas.openxmlformats.org/officeDocument/2006/relationships/ctrlProp" Target="../ctrlProps/ctrlProp1715.xml"/><Relationship Id="rId2004" Type="http://schemas.openxmlformats.org/officeDocument/2006/relationships/ctrlProp" Target="../ctrlProps/ctrlProp2321.xml"/><Relationship Id="rId2211" Type="http://schemas.openxmlformats.org/officeDocument/2006/relationships/ctrlProp" Target="../ctrlProps/ctrlProp2528.xml"/><Relationship Id="rId628" Type="http://schemas.openxmlformats.org/officeDocument/2006/relationships/ctrlProp" Target="../ctrlProps/ctrlProp945.xml"/><Relationship Id="rId835" Type="http://schemas.openxmlformats.org/officeDocument/2006/relationships/ctrlProp" Target="../ctrlProps/ctrlProp1152.xml"/><Relationship Id="rId1258" Type="http://schemas.openxmlformats.org/officeDocument/2006/relationships/ctrlProp" Target="../ctrlProps/ctrlProp1575.xml"/><Relationship Id="rId1465" Type="http://schemas.openxmlformats.org/officeDocument/2006/relationships/ctrlProp" Target="../ctrlProps/ctrlProp1782.xml"/><Relationship Id="rId1672" Type="http://schemas.openxmlformats.org/officeDocument/2006/relationships/ctrlProp" Target="../ctrlProps/ctrlProp1989.xml"/><Relationship Id="rId1020" Type="http://schemas.openxmlformats.org/officeDocument/2006/relationships/ctrlProp" Target="../ctrlProps/ctrlProp1337.xml"/><Relationship Id="rId1118" Type="http://schemas.openxmlformats.org/officeDocument/2006/relationships/ctrlProp" Target="../ctrlProps/ctrlProp1435.xml"/><Relationship Id="rId1325" Type="http://schemas.openxmlformats.org/officeDocument/2006/relationships/ctrlProp" Target="../ctrlProps/ctrlProp1642.xml"/><Relationship Id="rId1532" Type="http://schemas.openxmlformats.org/officeDocument/2006/relationships/ctrlProp" Target="../ctrlProps/ctrlProp1849.xml"/><Relationship Id="rId1977" Type="http://schemas.openxmlformats.org/officeDocument/2006/relationships/ctrlProp" Target="../ctrlProps/ctrlProp2294.xml"/><Relationship Id="rId902" Type="http://schemas.openxmlformats.org/officeDocument/2006/relationships/ctrlProp" Target="../ctrlProps/ctrlProp1219.xml"/><Relationship Id="rId1837" Type="http://schemas.openxmlformats.org/officeDocument/2006/relationships/ctrlProp" Target="../ctrlProps/ctrlProp2154.xml"/><Relationship Id="rId31" Type="http://schemas.openxmlformats.org/officeDocument/2006/relationships/ctrlProp" Target="../ctrlProps/ctrlProp348.xml"/><Relationship Id="rId2099" Type="http://schemas.openxmlformats.org/officeDocument/2006/relationships/ctrlProp" Target="../ctrlProps/ctrlProp2416.xml"/><Relationship Id="rId180" Type="http://schemas.openxmlformats.org/officeDocument/2006/relationships/ctrlProp" Target="../ctrlProps/ctrlProp497.xml"/><Relationship Id="rId278" Type="http://schemas.openxmlformats.org/officeDocument/2006/relationships/ctrlProp" Target="../ctrlProps/ctrlProp595.xml"/><Relationship Id="rId1904" Type="http://schemas.openxmlformats.org/officeDocument/2006/relationships/ctrlProp" Target="../ctrlProps/ctrlProp2221.xml"/><Relationship Id="rId485" Type="http://schemas.openxmlformats.org/officeDocument/2006/relationships/ctrlProp" Target="../ctrlProps/ctrlProp802.xml"/><Relationship Id="rId692" Type="http://schemas.openxmlformats.org/officeDocument/2006/relationships/ctrlProp" Target="../ctrlProps/ctrlProp1009.xml"/><Relationship Id="rId2166" Type="http://schemas.openxmlformats.org/officeDocument/2006/relationships/ctrlProp" Target="../ctrlProps/ctrlProp2483.xml"/><Relationship Id="rId138" Type="http://schemas.openxmlformats.org/officeDocument/2006/relationships/ctrlProp" Target="../ctrlProps/ctrlProp455.xml"/><Relationship Id="rId345" Type="http://schemas.openxmlformats.org/officeDocument/2006/relationships/ctrlProp" Target="../ctrlProps/ctrlProp662.xml"/><Relationship Id="rId552" Type="http://schemas.openxmlformats.org/officeDocument/2006/relationships/ctrlProp" Target="../ctrlProps/ctrlProp869.xml"/><Relationship Id="rId997" Type="http://schemas.openxmlformats.org/officeDocument/2006/relationships/ctrlProp" Target="../ctrlProps/ctrlProp1314.xml"/><Relationship Id="rId1182" Type="http://schemas.openxmlformats.org/officeDocument/2006/relationships/ctrlProp" Target="../ctrlProps/ctrlProp1499.xml"/><Relationship Id="rId2026" Type="http://schemas.openxmlformats.org/officeDocument/2006/relationships/ctrlProp" Target="../ctrlProps/ctrlProp2343.xml"/><Relationship Id="rId2233" Type="http://schemas.openxmlformats.org/officeDocument/2006/relationships/ctrlProp" Target="../ctrlProps/ctrlProp2550.xml"/><Relationship Id="rId205" Type="http://schemas.openxmlformats.org/officeDocument/2006/relationships/ctrlProp" Target="../ctrlProps/ctrlProp522.xml"/><Relationship Id="rId412" Type="http://schemas.openxmlformats.org/officeDocument/2006/relationships/ctrlProp" Target="../ctrlProps/ctrlProp729.xml"/><Relationship Id="rId857" Type="http://schemas.openxmlformats.org/officeDocument/2006/relationships/ctrlProp" Target="../ctrlProps/ctrlProp1174.xml"/><Relationship Id="rId1042" Type="http://schemas.openxmlformats.org/officeDocument/2006/relationships/ctrlProp" Target="../ctrlProps/ctrlProp1359.xml"/><Relationship Id="rId1487" Type="http://schemas.openxmlformats.org/officeDocument/2006/relationships/ctrlProp" Target="../ctrlProps/ctrlProp1804.xml"/><Relationship Id="rId1694" Type="http://schemas.openxmlformats.org/officeDocument/2006/relationships/ctrlProp" Target="../ctrlProps/ctrlProp2011.xml"/><Relationship Id="rId717" Type="http://schemas.openxmlformats.org/officeDocument/2006/relationships/ctrlProp" Target="../ctrlProps/ctrlProp1034.xml"/><Relationship Id="rId924" Type="http://schemas.openxmlformats.org/officeDocument/2006/relationships/ctrlProp" Target="../ctrlProps/ctrlProp1241.xml"/><Relationship Id="rId1347" Type="http://schemas.openxmlformats.org/officeDocument/2006/relationships/ctrlProp" Target="../ctrlProps/ctrlProp1664.xml"/><Relationship Id="rId1554" Type="http://schemas.openxmlformats.org/officeDocument/2006/relationships/ctrlProp" Target="../ctrlProps/ctrlProp1871.xml"/><Relationship Id="rId1761" Type="http://schemas.openxmlformats.org/officeDocument/2006/relationships/ctrlProp" Target="../ctrlProps/ctrlProp2078.xml"/><Relationship Id="rId1999" Type="http://schemas.openxmlformats.org/officeDocument/2006/relationships/ctrlProp" Target="../ctrlProps/ctrlProp2316.xml"/><Relationship Id="rId53" Type="http://schemas.openxmlformats.org/officeDocument/2006/relationships/ctrlProp" Target="../ctrlProps/ctrlProp370.xml"/><Relationship Id="rId1207" Type="http://schemas.openxmlformats.org/officeDocument/2006/relationships/ctrlProp" Target="../ctrlProps/ctrlProp1524.xml"/><Relationship Id="rId1414" Type="http://schemas.openxmlformats.org/officeDocument/2006/relationships/ctrlProp" Target="../ctrlProps/ctrlProp1731.xml"/><Relationship Id="rId1621" Type="http://schemas.openxmlformats.org/officeDocument/2006/relationships/ctrlProp" Target="../ctrlProps/ctrlProp1938.xml"/><Relationship Id="rId1859" Type="http://schemas.openxmlformats.org/officeDocument/2006/relationships/ctrlProp" Target="../ctrlProps/ctrlProp2176.xml"/><Relationship Id="rId1719" Type="http://schemas.openxmlformats.org/officeDocument/2006/relationships/ctrlProp" Target="../ctrlProps/ctrlProp2036.xml"/><Relationship Id="rId1926" Type="http://schemas.openxmlformats.org/officeDocument/2006/relationships/ctrlProp" Target="../ctrlProps/ctrlProp2243.xml"/><Relationship Id="rId2090" Type="http://schemas.openxmlformats.org/officeDocument/2006/relationships/ctrlProp" Target="../ctrlProps/ctrlProp2407.xml"/><Relationship Id="rId2188" Type="http://schemas.openxmlformats.org/officeDocument/2006/relationships/ctrlProp" Target="../ctrlProps/ctrlProp2505.xml"/><Relationship Id="rId367" Type="http://schemas.openxmlformats.org/officeDocument/2006/relationships/ctrlProp" Target="../ctrlProps/ctrlProp684.xml"/><Relationship Id="rId574" Type="http://schemas.openxmlformats.org/officeDocument/2006/relationships/ctrlProp" Target="../ctrlProps/ctrlProp891.xml"/><Relationship Id="rId2048" Type="http://schemas.openxmlformats.org/officeDocument/2006/relationships/ctrlProp" Target="../ctrlProps/ctrlProp2365.xml"/><Relationship Id="rId227" Type="http://schemas.openxmlformats.org/officeDocument/2006/relationships/ctrlProp" Target="../ctrlProps/ctrlProp544.xml"/><Relationship Id="rId781" Type="http://schemas.openxmlformats.org/officeDocument/2006/relationships/ctrlProp" Target="../ctrlProps/ctrlProp1098.xml"/><Relationship Id="rId879" Type="http://schemas.openxmlformats.org/officeDocument/2006/relationships/ctrlProp" Target="../ctrlProps/ctrlProp1196.xml"/><Relationship Id="rId434" Type="http://schemas.openxmlformats.org/officeDocument/2006/relationships/ctrlProp" Target="../ctrlProps/ctrlProp751.xml"/><Relationship Id="rId641" Type="http://schemas.openxmlformats.org/officeDocument/2006/relationships/ctrlProp" Target="../ctrlProps/ctrlProp958.xml"/><Relationship Id="rId739" Type="http://schemas.openxmlformats.org/officeDocument/2006/relationships/ctrlProp" Target="../ctrlProps/ctrlProp1056.xml"/><Relationship Id="rId1064" Type="http://schemas.openxmlformats.org/officeDocument/2006/relationships/ctrlProp" Target="../ctrlProps/ctrlProp1381.xml"/><Relationship Id="rId1271" Type="http://schemas.openxmlformats.org/officeDocument/2006/relationships/ctrlProp" Target="../ctrlProps/ctrlProp1588.xml"/><Relationship Id="rId1369" Type="http://schemas.openxmlformats.org/officeDocument/2006/relationships/ctrlProp" Target="../ctrlProps/ctrlProp1686.xml"/><Relationship Id="rId1576" Type="http://schemas.openxmlformats.org/officeDocument/2006/relationships/ctrlProp" Target="../ctrlProps/ctrlProp1893.xml"/><Relationship Id="rId2115" Type="http://schemas.openxmlformats.org/officeDocument/2006/relationships/ctrlProp" Target="../ctrlProps/ctrlProp2432.xml"/><Relationship Id="rId501" Type="http://schemas.openxmlformats.org/officeDocument/2006/relationships/ctrlProp" Target="../ctrlProps/ctrlProp818.xml"/><Relationship Id="rId946" Type="http://schemas.openxmlformats.org/officeDocument/2006/relationships/ctrlProp" Target="../ctrlProps/ctrlProp1263.xml"/><Relationship Id="rId1131" Type="http://schemas.openxmlformats.org/officeDocument/2006/relationships/ctrlProp" Target="../ctrlProps/ctrlProp1448.xml"/><Relationship Id="rId1229" Type="http://schemas.openxmlformats.org/officeDocument/2006/relationships/ctrlProp" Target="../ctrlProps/ctrlProp1546.xml"/><Relationship Id="rId1783" Type="http://schemas.openxmlformats.org/officeDocument/2006/relationships/ctrlProp" Target="../ctrlProps/ctrlProp2100.xml"/><Relationship Id="rId1990" Type="http://schemas.openxmlformats.org/officeDocument/2006/relationships/ctrlProp" Target="../ctrlProps/ctrlProp2307.xml"/><Relationship Id="rId75" Type="http://schemas.openxmlformats.org/officeDocument/2006/relationships/ctrlProp" Target="../ctrlProps/ctrlProp392.xml"/><Relationship Id="rId806" Type="http://schemas.openxmlformats.org/officeDocument/2006/relationships/ctrlProp" Target="../ctrlProps/ctrlProp1123.xml"/><Relationship Id="rId1436" Type="http://schemas.openxmlformats.org/officeDocument/2006/relationships/ctrlProp" Target="../ctrlProps/ctrlProp1753.xml"/><Relationship Id="rId1643" Type="http://schemas.openxmlformats.org/officeDocument/2006/relationships/ctrlProp" Target="../ctrlProps/ctrlProp1960.xml"/><Relationship Id="rId1850" Type="http://schemas.openxmlformats.org/officeDocument/2006/relationships/ctrlProp" Target="../ctrlProps/ctrlProp2167.xml"/><Relationship Id="rId1503" Type="http://schemas.openxmlformats.org/officeDocument/2006/relationships/ctrlProp" Target="../ctrlProps/ctrlProp1820.xml"/><Relationship Id="rId1710" Type="http://schemas.openxmlformats.org/officeDocument/2006/relationships/ctrlProp" Target="../ctrlProps/ctrlProp2027.xml"/><Relationship Id="rId1948" Type="http://schemas.openxmlformats.org/officeDocument/2006/relationships/ctrlProp" Target="../ctrlProps/ctrlProp2265.xml"/><Relationship Id="rId291" Type="http://schemas.openxmlformats.org/officeDocument/2006/relationships/ctrlProp" Target="../ctrlProps/ctrlProp608.xml"/><Relationship Id="rId1808" Type="http://schemas.openxmlformats.org/officeDocument/2006/relationships/ctrlProp" Target="../ctrlProps/ctrlProp2125.xml"/><Relationship Id="rId151" Type="http://schemas.openxmlformats.org/officeDocument/2006/relationships/ctrlProp" Target="../ctrlProps/ctrlProp468.xml"/><Relationship Id="rId389" Type="http://schemas.openxmlformats.org/officeDocument/2006/relationships/ctrlProp" Target="../ctrlProps/ctrlProp706.xml"/><Relationship Id="rId596" Type="http://schemas.openxmlformats.org/officeDocument/2006/relationships/ctrlProp" Target="../ctrlProps/ctrlProp913.xml"/><Relationship Id="rId249" Type="http://schemas.openxmlformats.org/officeDocument/2006/relationships/ctrlProp" Target="../ctrlProps/ctrlProp566.xml"/><Relationship Id="rId456" Type="http://schemas.openxmlformats.org/officeDocument/2006/relationships/ctrlProp" Target="../ctrlProps/ctrlProp773.xml"/><Relationship Id="rId663" Type="http://schemas.openxmlformats.org/officeDocument/2006/relationships/ctrlProp" Target="../ctrlProps/ctrlProp980.xml"/><Relationship Id="rId870" Type="http://schemas.openxmlformats.org/officeDocument/2006/relationships/ctrlProp" Target="../ctrlProps/ctrlProp1187.xml"/><Relationship Id="rId1086" Type="http://schemas.openxmlformats.org/officeDocument/2006/relationships/ctrlProp" Target="../ctrlProps/ctrlProp1403.xml"/><Relationship Id="rId1293" Type="http://schemas.openxmlformats.org/officeDocument/2006/relationships/ctrlProp" Target="../ctrlProps/ctrlProp1610.xml"/><Relationship Id="rId2137" Type="http://schemas.openxmlformats.org/officeDocument/2006/relationships/ctrlProp" Target="../ctrlProps/ctrlProp2454.xml"/><Relationship Id="rId109" Type="http://schemas.openxmlformats.org/officeDocument/2006/relationships/ctrlProp" Target="../ctrlProps/ctrlProp426.xml"/><Relationship Id="rId316" Type="http://schemas.openxmlformats.org/officeDocument/2006/relationships/ctrlProp" Target="../ctrlProps/ctrlProp633.xml"/><Relationship Id="rId523" Type="http://schemas.openxmlformats.org/officeDocument/2006/relationships/ctrlProp" Target="../ctrlProps/ctrlProp840.xml"/><Relationship Id="rId968" Type="http://schemas.openxmlformats.org/officeDocument/2006/relationships/ctrlProp" Target="../ctrlProps/ctrlProp1285.xml"/><Relationship Id="rId1153" Type="http://schemas.openxmlformats.org/officeDocument/2006/relationships/ctrlProp" Target="../ctrlProps/ctrlProp1470.xml"/><Relationship Id="rId1598" Type="http://schemas.openxmlformats.org/officeDocument/2006/relationships/ctrlProp" Target="../ctrlProps/ctrlProp1915.xml"/><Relationship Id="rId2204" Type="http://schemas.openxmlformats.org/officeDocument/2006/relationships/ctrlProp" Target="../ctrlProps/ctrlProp2521.xml"/><Relationship Id="rId97" Type="http://schemas.openxmlformats.org/officeDocument/2006/relationships/ctrlProp" Target="../ctrlProps/ctrlProp414.xml"/><Relationship Id="rId730" Type="http://schemas.openxmlformats.org/officeDocument/2006/relationships/ctrlProp" Target="../ctrlProps/ctrlProp1047.xml"/><Relationship Id="rId828" Type="http://schemas.openxmlformats.org/officeDocument/2006/relationships/ctrlProp" Target="../ctrlProps/ctrlProp1145.xml"/><Relationship Id="rId1013" Type="http://schemas.openxmlformats.org/officeDocument/2006/relationships/ctrlProp" Target="../ctrlProps/ctrlProp1330.xml"/><Relationship Id="rId1360" Type="http://schemas.openxmlformats.org/officeDocument/2006/relationships/ctrlProp" Target="../ctrlProps/ctrlProp1677.xml"/><Relationship Id="rId1458" Type="http://schemas.openxmlformats.org/officeDocument/2006/relationships/ctrlProp" Target="../ctrlProps/ctrlProp1775.xml"/><Relationship Id="rId1665" Type="http://schemas.openxmlformats.org/officeDocument/2006/relationships/ctrlProp" Target="../ctrlProps/ctrlProp1982.xml"/><Relationship Id="rId1872" Type="http://schemas.openxmlformats.org/officeDocument/2006/relationships/ctrlProp" Target="../ctrlProps/ctrlProp2189.xml"/><Relationship Id="rId1220" Type="http://schemas.openxmlformats.org/officeDocument/2006/relationships/ctrlProp" Target="../ctrlProps/ctrlProp1537.xml"/><Relationship Id="rId1318" Type="http://schemas.openxmlformats.org/officeDocument/2006/relationships/ctrlProp" Target="../ctrlProps/ctrlProp1635.xml"/><Relationship Id="rId1525" Type="http://schemas.openxmlformats.org/officeDocument/2006/relationships/ctrlProp" Target="../ctrlProps/ctrlProp1842.xml"/><Relationship Id="rId1732" Type="http://schemas.openxmlformats.org/officeDocument/2006/relationships/ctrlProp" Target="../ctrlProps/ctrlProp2049.xml"/><Relationship Id="rId24" Type="http://schemas.openxmlformats.org/officeDocument/2006/relationships/ctrlProp" Target="../ctrlProps/ctrlProp341.xml"/><Relationship Id="rId173" Type="http://schemas.openxmlformats.org/officeDocument/2006/relationships/ctrlProp" Target="../ctrlProps/ctrlProp490.xml"/><Relationship Id="rId380" Type="http://schemas.openxmlformats.org/officeDocument/2006/relationships/ctrlProp" Target="../ctrlProps/ctrlProp697.xml"/><Relationship Id="rId2061" Type="http://schemas.openxmlformats.org/officeDocument/2006/relationships/ctrlProp" Target="../ctrlProps/ctrlProp2378.xml"/><Relationship Id="rId240" Type="http://schemas.openxmlformats.org/officeDocument/2006/relationships/ctrlProp" Target="../ctrlProps/ctrlProp557.xml"/><Relationship Id="rId478" Type="http://schemas.openxmlformats.org/officeDocument/2006/relationships/ctrlProp" Target="../ctrlProps/ctrlProp795.xml"/><Relationship Id="rId685" Type="http://schemas.openxmlformats.org/officeDocument/2006/relationships/ctrlProp" Target="../ctrlProps/ctrlProp1002.xml"/><Relationship Id="rId892" Type="http://schemas.openxmlformats.org/officeDocument/2006/relationships/ctrlProp" Target="../ctrlProps/ctrlProp1209.xml"/><Relationship Id="rId2159" Type="http://schemas.openxmlformats.org/officeDocument/2006/relationships/ctrlProp" Target="../ctrlProps/ctrlProp2476.xml"/><Relationship Id="rId100" Type="http://schemas.openxmlformats.org/officeDocument/2006/relationships/ctrlProp" Target="../ctrlProps/ctrlProp417.xml"/><Relationship Id="rId338" Type="http://schemas.openxmlformats.org/officeDocument/2006/relationships/ctrlProp" Target="../ctrlProps/ctrlProp655.xml"/><Relationship Id="rId545" Type="http://schemas.openxmlformats.org/officeDocument/2006/relationships/ctrlProp" Target="../ctrlProps/ctrlProp862.xml"/><Relationship Id="rId752" Type="http://schemas.openxmlformats.org/officeDocument/2006/relationships/ctrlProp" Target="../ctrlProps/ctrlProp1069.xml"/><Relationship Id="rId1175" Type="http://schemas.openxmlformats.org/officeDocument/2006/relationships/ctrlProp" Target="../ctrlProps/ctrlProp1492.xml"/><Relationship Id="rId1382" Type="http://schemas.openxmlformats.org/officeDocument/2006/relationships/ctrlProp" Target="../ctrlProps/ctrlProp1699.xml"/><Relationship Id="rId2019" Type="http://schemas.openxmlformats.org/officeDocument/2006/relationships/ctrlProp" Target="../ctrlProps/ctrlProp2336.xml"/><Relationship Id="rId2226" Type="http://schemas.openxmlformats.org/officeDocument/2006/relationships/ctrlProp" Target="../ctrlProps/ctrlProp2543.xml"/><Relationship Id="rId405" Type="http://schemas.openxmlformats.org/officeDocument/2006/relationships/ctrlProp" Target="../ctrlProps/ctrlProp722.xml"/><Relationship Id="rId612" Type="http://schemas.openxmlformats.org/officeDocument/2006/relationships/ctrlProp" Target="../ctrlProps/ctrlProp929.xml"/><Relationship Id="rId1035" Type="http://schemas.openxmlformats.org/officeDocument/2006/relationships/ctrlProp" Target="../ctrlProps/ctrlProp1352.xml"/><Relationship Id="rId1242" Type="http://schemas.openxmlformats.org/officeDocument/2006/relationships/ctrlProp" Target="../ctrlProps/ctrlProp1559.xml"/><Relationship Id="rId1687" Type="http://schemas.openxmlformats.org/officeDocument/2006/relationships/ctrlProp" Target="../ctrlProps/ctrlProp2004.xml"/><Relationship Id="rId1894" Type="http://schemas.openxmlformats.org/officeDocument/2006/relationships/ctrlProp" Target="../ctrlProps/ctrlProp2211.xml"/><Relationship Id="rId917" Type="http://schemas.openxmlformats.org/officeDocument/2006/relationships/ctrlProp" Target="../ctrlProps/ctrlProp1234.xml"/><Relationship Id="rId1102" Type="http://schemas.openxmlformats.org/officeDocument/2006/relationships/ctrlProp" Target="../ctrlProps/ctrlProp1419.xml"/><Relationship Id="rId1547" Type="http://schemas.openxmlformats.org/officeDocument/2006/relationships/ctrlProp" Target="../ctrlProps/ctrlProp1864.xml"/><Relationship Id="rId1754" Type="http://schemas.openxmlformats.org/officeDocument/2006/relationships/ctrlProp" Target="../ctrlProps/ctrlProp2071.xml"/><Relationship Id="rId1961" Type="http://schemas.openxmlformats.org/officeDocument/2006/relationships/ctrlProp" Target="../ctrlProps/ctrlProp2278.xml"/><Relationship Id="rId46" Type="http://schemas.openxmlformats.org/officeDocument/2006/relationships/ctrlProp" Target="../ctrlProps/ctrlProp363.xml"/><Relationship Id="rId1407" Type="http://schemas.openxmlformats.org/officeDocument/2006/relationships/ctrlProp" Target="../ctrlProps/ctrlProp1724.xml"/><Relationship Id="rId1614" Type="http://schemas.openxmlformats.org/officeDocument/2006/relationships/ctrlProp" Target="../ctrlProps/ctrlProp1931.xml"/><Relationship Id="rId1821" Type="http://schemas.openxmlformats.org/officeDocument/2006/relationships/ctrlProp" Target="../ctrlProps/ctrlProp2138.xml"/><Relationship Id="rId195" Type="http://schemas.openxmlformats.org/officeDocument/2006/relationships/ctrlProp" Target="../ctrlProps/ctrlProp512.xml"/><Relationship Id="rId1919" Type="http://schemas.openxmlformats.org/officeDocument/2006/relationships/ctrlProp" Target="../ctrlProps/ctrlProp2236.xml"/><Relationship Id="rId2083" Type="http://schemas.openxmlformats.org/officeDocument/2006/relationships/ctrlProp" Target="../ctrlProps/ctrlProp2400.xml"/><Relationship Id="rId262" Type="http://schemas.openxmlformats.org/officeDocument/2006/relationships/ctrlProp" Target="../ctrlProps/ctrlProp579.xml"/><Relationship Id="rId567" Type="http://schemas.openxmlformats.org/officeDocument/2006/relationships/ctrlProp" Target="../ctrlProps/ctrlProp884.xml"/><Relationship Id="rId1197" Type="http://schemas.openxmlformats.org/officeDocument/2006/relationships/ctrlProp" Target="../ctrlProps/ctrlProp1514.xml"/><Relationship Id="rId2150" Type="http://schemas.openxmlformats.org/officeDocument/2006/relationships/ctrlProp" Target="../ctrlProps/ctrlProp2467.xml"/><Relationship Id="rId2248" Type="http://schemas.openxmlformats.org/officeDocument/2006/relationships/ctrlProp" Target="../ctrlProps/ctrlProp2565.xml"/><Relationship Id="rId122" Type="http://schemas.openxmlformats.org/officeDocument/2006/relationships/ctrlProp" Target="../ctrlProps/ctrlProp439.xml"/><Relationship Id="rId774" Type="http://schemas.openxmlformats.org/officeDocument/2006/relationships/ctrlProp" Target="../ctrlProps/ctrlProp1091.xml"/><Relationship Id="rId981" Type="http://schemas.openxmlformats.org/officeDocument/2006/relationships/ctrlProp" Target="../ctrlProps/ctrlProp1298.xml"/><Relationship Id="rId1057" Type="http://schemas.openxmlformats.org/officeDocument/2006/relationships/ctrlProp" Target="../ctrlProps/ctrlProp1374.xml"/><Relationship Id="rId2010" Type="http://schemas.openxmlformats.org/officeDocument/2006/relationships/ctrlProp" Target="../ctrlProps/ctrlProp2327.xml"/><Relationship Id="rId427" Type="http://schemas.openxmlformats.org/officeDocument/2006/relationships/ctrlProp" Target="../ctrlProps/ctrlProp744.xml"/><Relationship Id="rId634" Type="http://schemas.openxmlformats.org/officeDocument/2006/relationships/ctrlProp" Target="../ctrlProps/ctrlProp951.xml"/><Relationship Id="rId841" Type="http://schemas.openxmlformats.org/officeDocument/2006/relationships/ctrlProp" Target="../ctrlProps/ctrlProp1158.xml"/><Relationship Id="rId1264" Type="http://schemas.openxmlformats.org/officeDocument/2006/relationships/ctrlProp" Target="../ctrlProps/ctrlProp1581.xml"/><Relationship Id="rId1471" Type="http://schemas.openxmlformats.org/officeDocument/2006/relationships/ctrlProp" Target="../ctrlProps/ctrlProp1788.xml"/><Relationship Id="rId1569" Type="http://schemas.openxmlformats.org/officeDocument/2006/relationships/ctrlProp" Target="../ctrlProps/ctrlProp1886.xml"/><Relationship Id="rId2108" Type="http://schemas.openxmlformats.org/officeDocument/2006/relationships/ctrlProp" Target="../ctrlProps/ctrlProp2425.xml"/><Relationship Id="rId701" Type="http://schemas.openxmlformats.org/officeDocument/2006/relationships/ctrlProp" Target="../ctrlProps/ctrlProp1018.xml"/><Relationship Id="rId939" Type="http://schemas.openxmlformats.org/officeDocument/2006/relationships/ctrlProp" Target="../ctrlProps/ctrlProp1256.xml"/><Relationship Id="rId1124" Type="http://schemas.openxmlformats.org/officeDocument/2006/relationships/ctrlProp" Target="../ctrlProps/ctrlProp1441.xml"/><Relationship Id="rId1331" Type="http://schemas.openxmlformats.org/officeDocument/2006/relationships/ctrlProp" Target="../ctrlProps/ctrlProp1648.xml"/><Relationship Id="rId1776" Type="http://schemas.openxmlformats.org/officeDocument/2006/relationships/ctrlProp" Target="../ctrlProps/ctrlProp2093.xml"/><Relationship Id="rId1983" Type="http://schemas.openxmlformats.org/officeDocument/2006/relationships/ctrlProp" Target="../ctrlProps/ctrlProp2300.xml"/><Relationship Id="rId68" Type="http://schemas.openxmlformats.org/officeDocument/2006/relationships/ctrlProp" Target="../ctrlProps/ctrlProp385.xml"/><Relationship Id="rId1429" Type="http://schemas.openxmlformats.org/officeDocument/2006/relationships/ctrlProp" Target="../ctrlProps/ctrlProp1746.xml"/><Relationship Id="rId1636" Type="http://schemas.openxmlformats.org/officeDocument/2006/relationships/ctrlProp" Target="../ctrlProps/ctrlProp1953.xml"/><Relationship Id="rId1843" Type="http://schemas.openxmlformats.org/officeDocument/2006/relationships/ctrlProp" Target="../ctrlProps/ctrlProp2160.xml"/><Relationship Id="rId1703" Type="http://schemas.openxmlformats.org/officeDocument/2006/relationships/ctrlProp" Target="../ctrlProps/ctrlProp2020.xml"/><Relationship Id="rId1910" Type="http://schemas.openxmlformats.org/officeDocument/2006/relationships/ctrlProp" Target="../ctrlProps/ctrlProp2227.xml"/><Relationship Id="rId284" Type="http://schemas.openxmlformats.org/officeDocument/2006/relationships/ctrlProp" Target="../ctrlProps/ctrlProp601.xml"/><Relationship Id="rId491" Type="http://schemas.openxmlformats.org/officeDocument/2006/relationships/ctrlProp" Target="../ctrlProps/ctrlProp808.xml"/><Relationship Id="rId2172" Type="http://schemas.openxmlformats.org/officeDocument/2006/relationships/ctrlProp" Target="../ctrlProps/ctrlProp2489.xml"/><Relationship Id="rId144" Type="http://schemas.openxmlformats.org/officeDocument/2006/relationships/ctrlProp" Target="../ctrlProps/ctrlProp461.xml"/><Relationship Id="rId589" Type="http://schemas.openxmlformats.org/officeDocument/2006/relationships/ctrlProp" Target="../ctrlProps/ctrlProp906.xml"/><Relationship Id="rId796" Type="http://schemas.openxmlformats.org/officeDocument/2006/relationships/ctrlProp" Target="../ctrlProps/ctrlProp1113.xml"/><Relationship Id="rId351" Type="http://schemas.openxmlformats.org/officeDocument/2006/relationships/ctrlProp" Target="../ctrlProps/ctrlProp668.xml"/><Relationship Id="rId449" Type="http://schemas.openxmlformats.org/officeDocument/2006/relationships/ctrlProp" Target="../ctrlProps/ctrlProp766.xml"/><Relationship Id="rId656" Type="http://schemas.openxmlformats.org/officeDocument/2006/relationships/ctrlProp" Target="../ctrlProps/ctrlProp973.xml"/><Relationship Id="rId863" Type="http://schemas.openxmlformats.org/officeDocument/2006/relationships/ctrlProp" Target="../ctrlProps/ctrlProp1180.xml"/><Relationship Id="rId1079" Type="http://schemas.openxmlformats.org/officeDocument/2006/relationships/ctrlProp" Target="../ctrlProps/ctrlProp1396.xml"/><Relationship Id="rId1286" Type="http://schemas.openxmlformats.org/officeDocument/2006/relationships/ctrlProp" Target="../ctrlProps/ctrlProp1603.xml"/><Relationship Id="rId1493" Type="http://schemas.openxmlformats.org/officeDocument/2006/relationships/ctrlProp" Target="../ctrlProps/ctrlProp1810.xml"/><Relationship Id="rId2032" Type="http://schemas.openxmlformats.org/officeDocument/2006/relationships/ctrlProp" Target="../ctrlProps/ctrlProp2349.xml"/><Relationship Id="rId211" Type="http://schemas.openxmlformats.org/officeDocument/2006/relationships/ctrlProp" Target="../ctrlProps/ctrlProp528.xml"/><Relationship Id="rId309" Type="http://schemas.openxmlformats.org/officeDocument/2006/relationships/ctrlProp" Target="../ctrlProps/ctrlProp626.xml"/><Relationship Id="rId516" Type="http://schemas.openxmlformats.org/officeDocument/2006/relationships/ctrlProp" Target="../ctrlProps/ctrlProp833.xml"/><Relationship Id="rId1146" Type="http://schemas.openxmlformats.org/officeDocument/2006/relationships/ctrlProp" Target="../ctrlProps/ctrlProp1463.xml"/><Relationship Id="rId1798" Type="http://schemas.openxmlformats.org/officeDocument/2006/relationships/ctrlProp" Target="../ctrlProps/ctrlProp2115.xml"/><Relationship Id="rId723" Type="http://schemas.openxmlformats.org/officeDocument/2006/relationships/ctrlProp" Target="../ctrlProps/ctrlProp1040.xml"/><Relationship Id="rId930" Type="http://schemas.openxmlformats.org/officeDocument/2006/relationships/ctrlProp" Target="../ctrlProps/ctrlProp1247.xml"/><Relationship Id="rId1006" Type="http://schemas.openxmlformats.org/officeDocument/2006/relationships/ctrlProp" Target="../ctrlProps/ctrlProp1323.xml"/><Relationship Id="rId1353" Type="http://schemas.openxmlformats.org/officeDocument/2006/relationships/ctrlProp" Target="../ctrlProps/ctrlProp1670.xml"/><Relationship Id="rId1560" Type="http://schemas.openxmlformats.org/officeDocument/2006/relationships/ctrlProp" Target="../ctrlProps/ctrlProp1877.xml"/><Relationship Id="rId1658" Type="http://schemas.openxmlformats.org/officeDocument/2006/relationships/ctrlProp" Target="../ctrlProps/ctrlProp1975.xml"/><Relationship Id="rId1865" Type="http://schemas.openxmlformats.org/officeDocument/2006/relationships/ctrlProp" Target="../ctrlProps/ctrlProp2182.xml"/><Relationship Id="rId1213" Type="http://schemas.openxmlformats.org/officeDocument/2006/relationships/ctrlProp" Target="../ctrlProps/ctrlProp1530.xml"/><Relationship Id="rId1420" Type="http://schemas.openxmlformats.org/officeDocument/2006/relationships/ctrlProp" Target="../ctrlProps/ctrlProp1737.xml"/><Relationship Id="rId1518" Type="http://schemas.openxmlformats.org/officeDocument/2006/relationships/ctrlProp" Target="../ctrlProps/ctrlProp1835.xml"/><Relationship Id="rId1725" Type="http://schemas.openxmlformats.org/officeDocument/2006/relationships/ctrlProp" Target="../ctrlProps/ctrlProp2042.xml"/><Relationship Id="rId1932" Type="http://schemas.openxmlformats.org/officeDocument/2006/relationships/ctrlProp" Target="../ctrlProps/ctrlProp2249.xml"/><Relationship Id="rId17" Type="http://schemas.openxmlformats.org/officeDocument/2006/relationships/ctrlProp" Target="../ctrlProps/ctrlProp334.xml"/><Relationship Id="rId2194" Type="http://schemas.openxmlformats.org/officeDocument/2006/relationships/ctrlProp" Target="../ctrlProps/ctrlProp2511.xml"/><Relationship Id="rId166" Type="http://schemas.openxmlformats.org/officeDocument/2006/relationships/ctrlProp" Target="../ctrlProps/ctrlProp483.xml"/><Relationship Id="rId373" Type="http://schemas.openxmlformats.org/officeDocument/2006/relationships/ctrlProp" Target="../ctrlProps/ctrlProp690.xml"/><Relationship Id="rId580" Type="http://schemas.openxmlformats.org/officeDocument/2006/relationships/ctrlProp" Target="../ctrlProps/ctrlProp897.xml"/><Relationship Id="rId2054" Type="http://schemas.openxmlformats.org/officeDocument/2006/relationships/ctrlProp" Target="../ctrlProps/ctrlProp2371.xml"/><Relationship Id="rId1" Type="http://schemas.openxmlformats.org/officeDocument/2006/relationships/printerSettings" Target="../printerSettings/printerSettings4.bin"/><Relationship Id="rId233" Type="http://schemas.openxmlformats.org/officeDocument/2006/relationships/ctrlProp" Target="../ctrlProps/ctrlProp550.xml"/><Relationship Id="rId440" Type="http://schemas.openxmlformats.org/officeDocument/2006/relationships/ctrlProp" Target="../ctrlProps/ctrlProp757.xml"/><Relationship Id="rId678" Type="http://schemas.openxmlformats.org/officeDocument/2006/relationships/ctrlProp" Target="../ctrlProps/ctrlProp995.xml"/><Relationship Id="rId885" Type="http://schemas.openxmlformats.org/officeDocument/2006/relationships/ctrlProp" Target="../ctrlProps/ctrlProp1202.xml"/><Relationship Id="rId1070" Type="http://schemas.openxmlformats.org/officeDocument/2006/relationships/ctrlProp" Target="../ctrlProps/ctrlProp1387.xml"/><Relationship Id="rId2121" Type="http://schemas.openxmlformats.org/officeDocument/2006/relationships/ctrlProp" Target="../ctrlProps/ctrlProp2438.xml"/><Relationship Id="rId300" Type="http://schemas.openxmlformats.org/officeDocument/2006/relationships/ctrlProp" Target="../ctrlProps/ctrlProp617.xml"/><Relationship Id="rId538" Type="http://schemas.openxmlformats.org/officeDocument/2006/relationships/ctrlProp" Target="../ctrlProps/ctrlProp855.xml"/><Relationship Id="rId745" Type="http://schemas.openxmlformats.org/officeDocument/2006/relationships/ctrlProp" Target="../ctrlProps/ctrlProp1062.xml"/><Relationship Id="rId952" Type="http://schemas.openxmlformats.org/officeDocument/2006/relationships/ctrlProp" Target="../ctrlProps/ctrlProp1269.xml"/><Relationship Id="rId1168" Type="http://schemas.openxmlformats.org/officeDocument/2006/relationships/ctrlProp" Target="../ctrlProps/ctrlProp1485.xml"/><Relationship Id="rId1375" Type="http://schemas.openxmlformats.org/officeDocument/2006/relationships/ctrlProp" Target="../ctrlProps/ctrlProp1692.xml"/><Relationship Id="rId1582" Type="http://schemas.openxmlformats.org/officeDocument/2006/relationships/ctrlProp" Target="../ctrlProps/ctrlProp1899.xml"/><Relationship Id="rId2219" Type="http://schemas.openxmlformats.org/officeDocument/2006/relationships/ctrlProp" Target="../ctrlProps/ctrlProp2536.xml"/><Relationship Id="rId81" Type="http://schemas.openxmlformats.org/officeDocument/2006/relationships/ctrlProp" Target="../ctrlProps/ctrlProp398.xml"/><Relationship Id="rId605" Type="http://schemas.openxmlformats.org/officeDocument/2006/relationships/ctrlProp" Target="../ctrlProps/ctrlProp922.xml"/><Relationship Id="rId812" Type="http://schemas.openxmlformats.org/officeDocument/2006/relationships/ctrlProp" Target="../ctrlProps/ctrlProp1129.xml"/><Relationship Id="rId1028" Type="http://schemas.openxmlformats.org/officeDocument/2006/relationships/ctrlProp" Target="../ctrlProps/ctrlProp1345.xml"/><Relationship Id="rId1235" Type="http://schemas.openxmlformats.org/officeDocument/2006/relationships/ctrlProp" Target="../ctrlProps/ctrlProp1552.xml"/><Relationship Id="rId1442" Type="http://schemas.openxmlformats.org/officeDocument/2006/relationships/ctrlProp" Target="../ctrlProps/ctrlProp1759.xml"/><Relationship Id="rId1887" Type="http://schemas.openxmlformats.org/officeDocument/2006/relationships/ctrlProp" Target="../ctrlProps/ctrlProp2204.xml"/><Relationship Id="rId1302" Type="http://schemas.openxmlformats.org/officeDocument/2006/relationships/ctrlProp" Target="../ctrlProps/ctrlProp1619.xml"/><Relationship Id="rId1747" Type="http://schemas.openxmlformats.org/officeDocument/2006/relationships/ctrlProp" Target="../ctrlProps/ctrlProp2064.xml"/><Relationship Id="rId1954" Type="http://schemas.openxmlformats.org/officeDocument/2006/relationships/ctrlProp" Target="../ctrlProps/ctrlProp2271.xml"/><Relationship Id="rId39" Type="http://schemas.openxmlformats.org/officeDocument/2006/relationships/ctrlProp" Target="../ctrlProps/ctrlProp356.xml"/><Relationship Id="rId1607" Type="http://schemas.openxmlformats.org/officeDocument/2006/relationships/ctrlProp" Target="../ctrlProps/ctrlProp1924.xml"/><Relationship Id="rId1814" Type="http://schemas.openxmlformats.org/officeDocument/2006/relationships/ctrlProp" Target="../ctrlProps/ctrlProp2131.xml"/><Relationship Id="rId188" Type="http://schemas.openxmlformats.org/officeDocument/2006/relationships/ctrlProp" Target="../ctrlProps/ctrlProp505.xml"/><Relationship Id="rId395" Type="http://schemas.openxmlformats.org/officeDocument/2006/relationships/ctrlProp" Target="../ctrlProps/ctrlProp712.xml"/><Relationship Id="rId2076" Type="http://schemas.openxmlformats.org/officeDocument/2006/relationships/ctrlProp" Target="../ctrlProps/ctrlProp2393.xml"/><Relationship Id="rId255" Type="http://schemas.openxmlformats.org/officeDocument/2006/relationships/ctrlProp" Target="../ctrlProps/ctrlProp572.xml"/><Relationship Id="rId462" Type="http://schemas.openxmlformats.org/officeDocument/2006/relationships/ctrlProp" Target="../ctrlProps/ctrlProp779.xml"/><Relationship Id="rId1092" Type="http://schemas.openxmlformats.org/officeDocument/2006/relationships/ctrlProp" Target="../ctrlProps/ctrlProp1409.xml"/><Relationship Id="rId1397" Type="http://schemas.openxmlformats.org/officeDocument/2006/relationships/ctrlProp" Target="../ctrlProps/ctrlProp1714.xml"/><Relationship Id="rId2143" Type="http://schemas.openxmlformats.org/officeDocument/2006/relationships/ctrlProp" Target="../ctrlProps/ctrlProp2460.xml"/><Relationship Id="rId115" Type="http://schemas.openxmlformats.org/officeDocument/2006/relationships/ctrlProp" Target="../ctrlProps/ctrlProp432.xml"/><Relationship Id="rId322" Type="http://schemas.openxmlformats.org/officeDocument/2006/relationships/ctrlProp" Target="../ctrlProps/ctrlProp639.xml"/><Relationship Id="rId767" Type="http://schemas.openxmlformats.org/officeDocument/2006/relationships/ctrlProp" Target="../ctrlProps/ctrlProp1084.xml"/><Relationship Id="rId974" Type="http://schemas.openxmlformats.org/officeDocument/2006/relationships/ctrlProp" Target="../ctrlProps/ctrlProp1291.xml"/><Relationship Id="rId2003" Type="http://schemas.openxmlformats.org/officeDocument/2006/relationships/ctrlProp" Target="../ctrlProps/ctrlProp2320.xml"/><Relationship Id="rId2210" Type="http://schemas.openxmlformats.org/officeDocument/2006/relationships/ctrlProp" Target="../ctrlProps/ctrlProp2527.xml"/><Relationship Id="rId627" Type="http://schemas.openxmlformats.org/officeDocument/2006/relationships/ctrlProp" Target="../ctrlProps/ctrlProp944.xml"/><Relationship Id="rId834" Type="http://schemas.openxmlformats.org/officeDocument/2006/relationships/ctrlProp" Target="../ctrlProps/ctrlProp1151.xml"/><Relationship Id="rId1257" Type="http://schemas.openxmlformats.org/officeDocument/2006/relationships/ctrlProp" Target="../ctrlProps/ctrlProp1574.xml"/><Relationship Id="rId1464" Type="http://schemas.openxmlformats.org/officeDocument/2006/relationships/ctrlProp" Target="../ctrlProps/ctrlProp1781.xml"/><Relationship Id="rId1671" Type="http://schemas.openxmlformats.org/officeDocument/2006/relationships/ctrlProp" Target="../ctrlProps/ctrlProp1988.xml"/><Relationship Id="rId901" Type="http://schemas.openxmlformats.org/officeDocument/2006/relationships/ctrlProp" Target="../ctrlProps/ctrlProp1218.xml"/><Relationship Id="rId1117" Type="http://schemas.openxmlformats.org/officeDocument/2006/relationships/ctrlProp" Target="../ctrlProps/ctrlProp1434.xml"/><Relationship Id="rId1324" Type="http://schemas.openxmlformats.org/officeDocument/2006/relationships/ctrlProp" Target="../ctrlProps/ctrlProp1641.xml"/><Relationship Id="rId1531" Type="http://schemas.openxmlformats.org/officeDocument/2006/relationships/ctrlProp" Target="../ctrlProps/ctrlProp1848.xml"/><Relationship Id="rId1769" Type="http://schemas.openxmlformats.org/officeDocument/2006/relationships/ctrlProp" Target="../ctrlProps/ctrlProp2086.xml"/><Relationship Id="rId1976" Type="http://schemas.openxmlformats.org/officeDocument/2006/relationships/ctrlProp" Target="../ctrlProps/ctrlProp2293.xml"/><Relationship Id="rId30" Type="http://schemas.openxmlformats.org/officeDocument/2006/relationships/ctrlProp" Target="../ctrlProps/ctrlProp347.xml"/><Relationship Id="rId1629" Type="http://schemas.openxmlformats.org/officeDocument/2006/relationships/ctrlProp" Target="../ctrlProps/ctrlProp1946.xml"/><Relationship Id="rId1836" Type="http://schemas.openxmlformats.org/officeDocument/2006/relationships/ctrlProp" Target="../ctrlProps/ctrlProp2153.xml"/><Relationship Id="rId1903" Type="http://schemas.openxmlformats.org/officeDocument/2006/relationships/ctrlProp" Target="../ctrlProps/ctrlProp2220.xml"/><Relationship Id="rId2098" Type="http://schemas.openxmlformats.org/officeDocument/2006/relationships/ctrlProp" Target="../ctrlProps/ctrlProp2415.xml"/><Relationship Id="rId277" Type="http://schemas.openxmlformats.org/officeDocument/2006/relationships/ctrlProp" Target="../ctrlProps/ctrlProp594.xml"/><Relationship Id="rId484" Type="http://schemas.openxmlformats.org/officeDocument/2006/relationships/ctrlProp" Target="../ctrlProps/ctrlProp801.xml"/><Relationship Id="rId2165" Type="http://schemas.openxmlformats.org/officeDocument/2006/relationships/ctrlProp" Target="../ctrlProps/ctrlProp2482.xml"/><Relationship Id="rId137" Type="http://schemas.openxmlformats.org/officeDocument/2006/relationships/ctrlProp" Target="../ctrlProps/ctrlProp454.xml"/><Relationship Id="rId344" Type="http://schemas.openxmlformats.org/officeDocument/2006/relationships/ctrlProp" Target="../ctrlProps/ctrlProp661.xml"/><Relationship Id="rId691" Type="http://schemas.openxmlformats.org/officeDocument/2006/relationships/ctrlProp" Target="../ctrlProps/ctrlProp1008.xml"/><Relationship Id="rId789" Type="http://schemas.openxmlformats.org/officeDocument/2006/relationships/ctrlProp" Target="../ctrlProps/ctrlProp1106.xml"/><Relationship Id="rId996" Type="http://schemas.openxmlformats.org/officeDocument/2006/relationships/ctrlProp" Target="../ctrlProps/ctrlProp1313.xml"/><Relationship Id="rId2025" Type="http://schemas.openxmlformats.org/officeDocument/2006/relationships/ctrlProp" Target="../ctrlProps/ctrlProp2342.xml"/><Relationship Id="rId551" Type="http://schemas.openxmlformats.org/officeDocument/2006/relationships/ctrlProp" Target="../ctrlProps/ctrlProp868.xml"/><Relationship Id="rId649" Type="http://schemas.openxmlformats.org/officeDocument/2006/relationships/ctrlProp" Target="../ctrlProps/ctrlProp966.xml"/><Relationship Id="rId856" Type="http://schemas.openxmlformats.org/officeDocument/2006/relationships/ctrlProp" Target="../ctrlProps/ctrlProp1173.xml"/><Relationship Id="rId1181" Type="http://schemas.openxmlformats.org/officeDocument/2006/relationships/ctrlProp" Target="../ctrlProps/ctrlProp1498.xml"/><Relationship Id="rId1279" Type="http://schemas.openxmlformats.org/officeDocument/2006/relationships/ctrlProp" Target="../ctrlProps/ctrlProp1596.xml"/><Relationship Id="rId1486" Type="http://schemas.openxmlformats.org/officeDocument/2006/relationships/ctrlProp" Target="../ctrlProps/ctrlProp1803.xml"/><Relationship Id="rId2232" Type="http://schemas.openxmlformats.org/officeDocument/2006/relationships/ctrlProp" Target="../ctrlProps/ctrlProp2549.xml"/><Relationship Id="rId204" Type="http://schemas.openxmlformats.org/officeDocument/2006/relationships/ctrlProp" Target="../ctrlProps/ctrlProp521.xml"/><Relationship Id="rId411" Type="http://schemas.openxmlformats.org/officeDocument/2006/relationships/ctrlProp" Target="../ctrlProps/ctrlProp728.xml"/><Relationship Id="rId509" Type="http://schemas.openxmlformats.org/officeDocument/2006/relationships/ctrlProp" Target="../ctrlProps/ctrlProp826.xml"/><Relationship Id="rId1041" Type="http://schemas.openxmlformats.org/officeDocument/2006/relationships/ctrlProp" Target="../ctrlProps/ctrlProp1358.xml"/><Relationship Id="rId1139" Type="http://schemas.openxmlformats.org/officeDocument/2006/relationships/ctrlProp" Target="../ctrlProps/ctrlProp1456.xml"/><Relationship Id="rId1346" Type="http://schemas.openxmlformats.org/officeDocument/2006/relationships/ctrlProp" Target="../ctrlProps/ctrlProp1663.xml"/><Relationship Id="rId1693" Type="http://schemas.openxmlformats.org/officeDocument/2006/relationships/ctrlProp" Target="../ctrlProps/ctrlProp2010.xml"/><Relationship Id="rId1998" Type="http://schemas.openxmlformats.org/officeDocument/2006/relationships/ctrlProp" Target="../ctrlProps/ctrlProp2315.xml"/><Relationship Id="rId716" Type="http://schemas.openxmlformats.org/officeDocument/2006/relationships/ctrlProp" Target="../ctrlProps/ctrlProp1033.xml"/><Relationship Id="rId923" Type="http://schemas.openxmlformats.org/officeDocument/2006/relationships/ctrlProp" Target="../ctrlProps/ctrlProp1240.xml"/><Relationship Id="rId1553" Type="http://schemas.openxmlformats.org/officeDocument/2006/relationships/ctrlProp" Target="../ctrlProps/ctrlProp1870.xml"/><Relationship Id="rId1760" Type="http://schemas.openxmlformats.org/officeDocument/2006/relationships/ctrlProp" Target="../ctrlProps/ctrlProp2077.xml"/><Relationship Id="rId1858" Type="http://schemas.openxmlformats.org/officeDocument/2006/relationships/ctrlProp" Target="../ctrlProps/ctrlProp2175.xml"/><Relationship Id="rId52" Type="http://schemas.openxmlformats.org/officeDocument/2006/relationships/ctrlProp" Target="../ctrlProps/ctrlProp369.xml"/><Relationship Id="rId1206" Type="http://schemas.openxmlformats.org/officeDocument/2006/relationships/ctrlProp" Target="../ctrlProps/ctrlProp1523.xml"/><Relationship Id="rId1413" Type="http://schemas.openxmlformats.org/officeDocument/2006/relationships/ctrlProp" Target="../ctrlProps/ctrlProp1730.xml"/><Relationship Id="rId1620" Type="http://schemas.openxmlformats.org/officeDocument/2006/relationships/ctrlProp" Target="../ctrlProps/ctrlProp1937.xml"/><Relationship Id="rId1718" Type="http://schemas.openxmlformats.org/officeDocument/2006/relationships/ctrlProp" Target="../ctrlProps/ctrlProp2035.xml"/><Relationship Id="rId1925" Type="http://schemas.openxmlformats.org/officeDocument/2006/relationships/ctrlProp" Target="../ctrlProps/ctrlProp2242.xml"/><Relationship Id="rId299" Type="http://schemas.openxmlformats.org/officeDocument/2006/relationships/ctrlProp" Target="../ctrlProps/ctrlProp616.xml"/><Relationship Id="rId2187" Type="http://schemas.openxmlformats.org/officeDocument/2006/relationships/ctrlProp" Target="../ctrlProps/ctrlProp2504.xml"/><Relationship Id="rId159" Type="http://schemas.openxmlformats.org/officeDocument/2006/relationships/ctrlProp" Target="../ctrlProps/ctrlProp476.xml"/><Relationship Id="rId366" Type="http://schemas.openxmlformats.org/officeDocument/2006/relationships/ctrlProp" Target="../ctrlProps/ctrlProp683.xml"/><Relationship Id="rId573" Type="http://schemas.openxmlformats.org/officeDocument/2006/relationships/ctrlProp" Target="../ctrlProps/ctrlProp890.xml"/><Relationship Id="rId780" Type="http://schemas.openxmlformats.org/officeDocument/2006/relationships/ctrlProp" Target="../ctrlProps/ctrlProp1097.xml"/><Relationship Id="rId2047" Type="http://schemas.openxmlformats.org/officeDocument/2006/relationships/ctrlProp" Target="../ctrlProps/ctrlProp2364.xml"/><Relationship Id="rId226" Type="http://schemas.openxmlformats.org/officeDocument/2006/relationships/ctrlProp" Target="../ctrlProps/ctrlProp543.xml"/><Relationship Id="rId433" Type="http://schemas.openxmlformats.org/officeDocument/2006/relationships/ctrlProp" Target="../ctrlProps/ctrlProp750.xml"/><Relationship Id="rId878" Type="http://schemas.openxmlformats.org/officeDocument/2006/relationships/ctrlProp" Target="../ctrlProps/ctrlProp1195.xml"/><Relationship Id="rId1063" Type="http://schemas.openxmlformats.org/officeDocument/2006/relationships/ctrlProp" Target="../ctrlProps/ctrlProp1380.xml"/><Relationship Id="rId1270" Type="http://schemas.openxmlformats.org/officeDocument/2006/relationships/ctrlProp" Target="../ctrlProps/ctrlProp1587.xml"/><Relationship Id="rId2114" Type="http://schemas.openxmlformats.org/officeDocument/2006/relationships/ctrlProp" Target="../ctrlProps/ctrlProp2431.xml"/><Relationship Id="rId640" Type="http://schemas.openxmlformats.org/officeDocument/2006/relationships/ctrlProp" Target="../ctrlProps/ctrlProp957.xml"/><Relationship Id="rId738" Type="http://schemas.openxmlformats.org/officeDocument/2006/relationships/ctrlProp" Target="../ctrlProps/ctrlProp1055.xml"/><Relationship Id="rId945" Type="http://schemas.openxmlformats.org/officeDocument/2006/relationships/ctrlProp" Target="../ctrlProps/ctrlProp1262.xml"/><Relationship Id="rId1368" Type="http://schemas.openxmlformats.org/officeDocument/2006/relationships/ctrlProp" Target="../ctrlProps/ctrlProp1685.xml"/><Relationship Id="rId1575" Type="http://schemas.openxmlformats.org/officeDocument/2006/relationships/ctrlProp" Target="../ctrlProps/ctrlProp1892.xml"/><Relationship Id="rId1782" Type="http://schemas.openxmlformats.org/officeDocument/2006/relationships/ctrlProp" Target="../ctrlProps/ctrlProp2099.xml"/><Relationship Id="rId74" Type="http://schemas.openxmlformats.org/officeDocument/2006/relationships/ctrlProp" Target="../ctrlProps/ctrlProp391.xml"/><Relationship Id="rId500" Type="http://schemas.openxmlformats.org/officeDocument/2006/relationships/ctrlProp" Target="../ctrlProps/ctrlProp817.xml"/><Relationship Id="rId805" Type="http://schemas.openxmlformats.org/officeDocument/2006/relationships/ctrlProp" Target="../ctrlProps/ctrlProp1122.xml"/><Relationship Id="rId1130" Type="http://schemas.openxmlformats.org/officeDocument/2006/relationships/ctrlProp" Target="../ctrlProps/ctrlProp1447.xml"/><Relationship Id="rId1228" Type="http://schemas.openxmlformats.org/officeDocument/2006/relationships/ctrlProp" Target="../ctrlProps/ctrlProp1545.xml"/><Relationship Id="rId1435" Type="http://schemas.openxmlformats.org/officeDocument/2006/relationships/ctrlProp" Target="../ctrlProps/ctrlProp1752.xml"/><Relationship Id="rId1642" Type="http://schemas.openxmlformats.org/officeDocument/2006/relationships/ctrlProp" Target="../ctrlProps/ctrlProp1959.xml"/><Relationship Id="rId1947" Type="http://schemas.openxmlformats.org/officeDocument/2006/relationships/ctrlProp" Target="../ctrlProps/ctrlProp2264.xml"/><Relationship Id="rId1502" Type="http://schemas.openxmlformats.org/officeDocument/2006/relationships/ctrlProp" Target="../ctrlProps/ctrlProp1819.xml"/><Relationship Id="rId1807" Type="http://schemas.openxmlformats.org/officeDocument/2006/relationships/ctrlProp" Target="../ctrlProps/ctrlProp2124.xml"/><Relationship Id="rId290" Type="http://schemas.openxmlformats.org/officeDocument/2006/relationships/ctrlProp" Target="../ctrlProps/ctrlProp607.xml"/><Relationship Id="rId388" Type="http://schemas.openxmlformats.org/officeDocument/2006/relationships/ctrlProp" Target="../ctrlProps/ctrlProp705.xml"/><Relationship Id="rId2069" Type="http://schemas.openxmlformats.org/officeDocument/2006/relationships/ctrlProp" Target="../ctrlProps/ctrlProp2386.xml"/><Relationship Id="rId150" Type="http://schemas.openxmlformats.org/officeDocument/2006/relationships/ctrlProp" Target="../ctrlProps/ctrlProp467.xml"/><Relationship Id="rId595" Type="http://schemas.openxmlformats.org/officeDocument/2006/relationships/ctrlProp" Target="../ctrlProps/ctrlProp912.xml"/><Relationship Id="rId248" Type="http://schemas.openxmlformats.org/officeDocument/2006/relationships/ctrlProp" Target="../ctrlProps/ctrlProp565.xml"/><Relationship Id="rId455" Type="http://schemas.openxmlformats.org/officeDocument/2006/relationships/ctrlProp" Target="../ctrlProps/ctrlProp772.xml"/><Relationship Id="rId662" Type="http://schemas.openxmlformats.org/officeDocument/2006/relationships/ctrlProp" Target="../ctrlProps/ctrlProp979.xml"/><Relationship Id="rId1085" Type="http://schemas.openxmlformats.org/officeDocument/2006/relationships/ctrlProp" Target="../ctrlProps/ctrlProp1402.xml"/><Relationship Id="rId1292" Type="http://schemas.openxmlformats.org/officeDocument/2006/relationships/ctrlProp" Target="../ctrlProps/ctrlProp1609.xml"/><Relationship Id="rId2136" Type="http://schemas.openxmlformats.org/officeDocument/2006/relationships/ctrlProp" Target="../ctrlProps/ctrlProp2453.xml"/><Relationship Id="rId108" Type="http://schemas.openxmlformats.org/officeDocument/2006/relationships/ctrlProp" Target="../ctrlProps/ctrlProp425.xml"/><Relationship Id="rId315" Type="http://schemas.openxmlformats.org/officeDocument/2006/relationships/ctrlProp" Target="../ctrlProps/ctrlProp632.xml"/><Relationship Id="rId522" Type="http://schemas.openxmlformats.org/officeDocument/2006/relationships/ctrlProp" Target="../ctrlProps/ctrlProp839.xml"/><Relationship Id="rId967" Type="http://schemas.openxmlformats.org/officeDocument/2006/relationships/ctrlProp" Target="../ctrlProps/ctrlProp1284.xml"/><Relationship Id="rId1152" Type="http://schemas.openxmlformats.org/officeDocument/2006/relationships/ctrlProp" Target="../ctrlProps/ctrlProp1469.xml"/><Relationship Id="rId1597" Type="http://schemas.openxmlformats.org/officeDocument/2006/relationships/ctrlProp" Target="../ctrlProps/ctrlProp1914.xml"/><Relationship Id="rId2203" Type="http://schemas.openxmlformats.org/officeDocument/2006/relationships/ctrlProp" Target="../ctrlProps/ctrlProp2520.xml"/><Relationship Id="rId96" Type="http://schemas.openxmlformats.org/officeDocument/2006/relationships/ctrlProp" Target="../ctrlProps/ctrlProp413.xml"/><Relationship Id="rId827" Type="http://schemas.openxmlformats.org/officeDocument/2006/relationships/ctrlProp" Target="../ctrlProps/ctrlProp1144.xml"/><Relationship Id="rId1012" Type="http://schemas.openxmlformats.org/officeDocument/2006/relationships/ctrlProp" Target="../ctrlProps/ctrlProp1329.xml"/><Relationship Id="rId1457" Type="http://schemas.openxmlformats.org/officeDocument/2006/relationships/ctrlProp" Target="../ctrlProps/ctrlProp1774.xml"/><Relationship Id="rId1664" Type="http://schemas.openxmlformats.org/officeDocument/2006/relationships/ctrlProp" Target="../ctrlProps/ctrlProp1981.xml"/><Relationship Id="rId1871" Type="http://schemas.openxmlformats.org/officeDocument/2006/relationships/ctrlProp" Target="../ctrlProps/ctrlProp2188.xml"/><Relationship Id="rId1317" Type="http://schemas.openxmlformats.org/officeDocument/2006/relationships/ctrlProp" Target="../ctrlProps/ctrlProp1634.xml"/><Relationship Id="rId1524" Type="http://schemas.openxmlformats.org/officeDocument/2006/relationships/ctrlProp" Target="../ctrlProps/ctrlProp1841.xml"/><Relationship Id="rId1731" Type="http://schemas.openxmlformats.org/officeDocument/2006/relationships/ctrlProp" Target="../ctrlProps/ctrlProp2048.xml"/><Relationship Id="rId1969" Type="http://schemas.openxmlformats.org/officeDocument/2006/relationships/ctrlProp" Target="../ctrlProps/ctrlProp2286.xml"/><Relationship Id="rId23" Type="http://schemas.openxmlformats.org/officeDocument/2006/relationships/ctrlProp" Target="../ctrlProps/ctrlProp340.xml"/><Relationship Id="rId1829" Type="http://schemas.openxmlformats.org/officeDocument/2006/relationships/ctrlProp" Target="../ctrlProps/ctrlProp2146.xml"/><Relationship Id="rId172" Type="http://schemas.openxmlformats.org/officeDocument/2006/relationships/ctrlProp" Target="../ctrlProps/ctrlProp489.xml"/><Relationship Id="rId477" Type="http://schemas.openxmlformats.org/officeDocument/2006/relationships/ctrlProp" Target="../ctrlProps/ctrlProp794.xml"/><Relationship Id="rId684" Type="http://schemas.openxmlformats.org/officeDocument/2006/relationships/ctrlProp" Target="../ctrlProps/ctrlProp1001.xml"/><Relationship Id="rId2060" Type="http://schemas.openxmlformats.org/officeDocument/2006/relationships/ctrlProp" Target="../ctrlProps/ctrlProp2377.xml"/><Relationship Id="rId2158" Type="http://schemas.openxmlformats.org/officeDocument/2006/relationships/ctrlProp" Target="../ctrlProps/ctrlProp2475.xml"/><Relationship Id="rId337" Type="http://schemas.openxmlformats.org/officeDocument/2006/relationships/ctrlProp" Target="../ctrlProps/ctrlProp654.xml"/><Relationship Id="rId891" Type="http://schemas.openxmlformats.org/officeDocument/2006/relationships/ctrlProp" Target="../ctrlProps/ctrlProp1208.xml"/><Relationship Id="rId989" Type="http://schemas.openxmlformats.org/officeDocument/2006/relationships/ctrlProp" Target="../ctrlProps/ctrlProp1306.xml"/><Relationship Id="rId2018" Type="http://schemas.openxmlformats.org/officeDocument/2006/relationships/ctrlProp" Target="../ctrlProps/ctrlProp2335.xml"/><Relationship Id="rId544" Type="http://schemas.openxmlformats.org/officeDocument/2006/relationships/ctrlProp" Target="../ctrlProps/ctrlProp861.xml"/><Relationship Id="rId751" Type="http://schemas.openxmlformats.org/officeDocument/2006/relationships/ctrlProp" Target="../ctrlProps/ctrlProp1068.xml"/><Relationship Id="rId849" Type="http://schemas.openxmlformats.org/officeDocument/2006/relationships/ctrlProp" Target="../ctrlProps/ctrlProp1166.xml"/><Relationship Id="rId1174" Type="http://schemas.openxmlformats.org/officeDocument/2006/relationships/ctrlProp" Target="../ctrlProps/ctrlProp1491.xml"/><Relationship Id="rId1381" Type="http://schemas.openxmlformats.org/officeDocument/2006/relationships/ctrlProp" Target="../ctrlProps/ctrlProp1698.xml"/><Relationship Id="rId1479" Type="http://schemas.openxmlformats.org/officeDocument/2006/relationships/ctrlProp" Target="../ctrlProps/ctrlProp1796.xml"/><Relationship Id="rId1686" Type="http://schemas.openxmlformats.org/officeDocument/2006/relationships/ctrlProp" Target="../ctrlProps/ctrlProp2003.xml"/><Relationship Id="rId2225" Type="http://schemas.openxmlformats.org/officeDocument/2006/relationships/ctrlProp" Target="../ctrlProps/ctrlProp2542.xml"/><Relationship Id="rId404" Type="http://schemas.openxmlformats.org/officeDocument/2006/relationships/ctrlProp" Target="../ctrlProps/ctrlProp721.xml"/><Relationship Id="rId611" Type="http://schemas.openxmlformats.org/officeDocument/2006/relationships/ctrlProp" Target="../ctrlProps/ctrlProp928.xml"/><Relationship Id="rId1034" Type="http://schemas.openxmlformats.org/officeDocument/2006/relationships/ctrlProp" Target="../ctrlProps/ctrlProp1351.xml"/><Relationship Id="rId1241" Type="http://schemas.openxmlformats.org/officeDocument/2006/relationships/ctrlProp" Target="../ctrlProps/ctrlProp1558.xml"/><Relationship Id="rId1339" Type="http://schemas.openxmlformats.org/officeDocument/2006/relationships/ctrlProp" Target="../ctrlProps/ctrlProp1656.xml"/><Relationship Id="rId1893" Type="http://schemas.openxmlformats.org/officeDocument/2006/relationships/ctrlProp" Target="../ctrlProps/ctrlProp2210.xml"/><Relationship Id="rId709" Type="http://schemas.openxmlformats.org/officeDocument/2006/relationships/ctrlProp" Target="../ctrlProps/ctrlProp1026.xml"/><Relationship Id="rId916" Type="http://schemas.openxmlformats.org/officeDocument/2006/relationships/ctrlProp" Target="../ctrlProps/ctrlProp1233.xml"/><Relationship Id="rId1101" Type="http://schemas.openxmlformats.org/officeDocument/2006/relationships/ctrlProp" Target="../ctrlProps/ctrlProp1418.xml"/><Relationship Id="rId1546" Type="http://schemas.openxmlformats.org/officeDocument/2006/relationships/ctrlProp" Target="../ctrlProps/ctrlProp1863.xml"/><Relationship Id="rId1753" Type="http://schemas.openxmlformats.org/officeDocument/2006/relationships/ctrlProp" Target="../ctrlProps/ctrlProp2070.xml"/><Relationship Id="rId1960" Type="http://schemas.openxmlformats.org/officeDocument/2006/relationships/ctrlProp" Target="../ctrlProps/ctrlProp2277.xml"/><Relationship Id="rId45" Type="http://schemas.openxmlformats.org/officeDocument/2006/relationships/ctrlProp" Target="../ctrlProps/ctrlProp362.xml"/><Relationship Id="rId1406" Type="http://schemas.openxmlformats.org/officeDocument/2006/relationships/ctrlProp" Target="../ctrlProps/ctrlProp1723.xml"/><Relationship Id="rId1613" Type="http://schemas.openxmlformats.org/officeDocument/2006/relationships/ctrlProp" Target="../ctrlProps/ctrlProp1930.xml"/><Relationship Id="rId1820" Type="http://schemas.openxmlformats.org/officeDocument/2006/relationships/ctrlProp" Target="../ctrlProps/ctrlProp2137.xml"/><Relationship Id="rId194" Type="http://schemas.openxmlformats.org/officeDocument/2006/relationships/ctrlProp" Target="../ctrlProps/ctrlProp511.xml"/><Relationship Id="rId1918" Type="http://schemas.openxmlformats.org/officeDocument/2006/relationships/ctrlProp" Target="../ctrlProps/ctrlProp2235.xml"/><Relationship Id="rId2082" Type="http://schemas.openxmlformats.org/officeDocument/2006/relationships/ctrlProp" Target="../ctrlProps/ctrlProp2399.xml"/><Relationship Id="rId261" Type="http://schemas.openxmlformats.org/officeDocument/2006/relationships/ctrlProp" Target="../ctrlProps/ctrlProp578.xml"/><Relationship Id="rId499" Type="http://schemas.openxmlformats.org/officeDocument/2006/relationships/ctrlProp" Target="../ctrlProps/ctrlProp816.xml"/><Relationship Id="rId359" Type="http://schemas.openxmlformats.org/officeDocument/2006/relationships/ctrlProp" Target="../ctrlProps/ctrlProp676.xml"/><Relationship Id="rId566" Type="http://schemas.openxmlformats.org/officeDocument/2006/relationships/ctrlProp" Target="../ctrlProps/ctrlProp883.xml"/><Relationship Id="rId773" Type="http://schemas.openxmlformats.org/officeDocument/2006/relationships/ctrlProp" Target="../ctrlProps/ctrlProp1090.xml"/><Relationship Id="rId1196" Type="http://schemas.openxmlformats.org/officeDocument/2006/relationships/ctrlProp" Target="../ctrlProps/ctrlProp1513.xml"/><Relationship Id="rId2247" Type="http://schemas.openxmlformats.org/officeDocument/2006/relationships/ctrlProp" Target="../ctrlProps/ctrlProp2564.xml"/><Relationship Id="rId121" Type="http://schemas.openxmlformats.org/officeDocument/2006/relationships/ctrlProp" Target="../ctrlProps/ctrlProp438.xml"/><Relationship Id="rId219" Type="http://schemas.openxmlformats.org/officeDocument/2006/relationships/ctrlProp" Target="../ctrlProps/ctrlProp536.xml"/><Relationship Id="rId426" Type="http://schemas.openxmlformats.org/officeDocument/2006/relationships/ctrlProp" Target="../ctrlProps/ctrlProp743.xml"/><Relationship Id="rId633" Type="http://schemas.openxmlformats.org/officeDocument/2006/relationships/ctrlProp" Target="../ctrlProps/ctrlProp950.xml"/><Relationship Id="rId980" Type="http://schemas.openxmlformats.org/officeDocument/2006/relationships/ctrlProp" Target="../ctrlProps/ctrlProp1297.xml"/><Relationship Id="rId1056" Type="http://schemas.openxmlformats.org/officeDocument/2006/relationships/ctrlProp" Target="../ctrlProps/ctrlProp1373.xml"/><Relationship Id="rId1263" Type="http://schemas.openxmlformats.org/officeDocument/2006/relationships/ctrlProp" Target="../ctrlProps/ctrlProp1580.xml"/><Relationship Id="rId2107" Type="http://schemas.openxmlformats.org/officeDocument/2006/relationships/ctrlProp" Target="../ctrlProps/ctrlProp2424.xml"/><Relationship Id="rId840" Type="http://schemas.openxmlformats.org/officeDocument/2006/relationships/ctrlProp" Target="../ctrlProps/ctrlProp1157.xml"/><Relationship Id="rId938" Type="http://schemas.openxmlformats.org/officeDocument/2006/relationships/ctrlProp" Target="../ctrlProps/ctrlProp1255.xml"/><Relationship Id="rId1470" Type="http://schemas.openxmlformats.org/officeDocument/2006/relationships/ctrlProp" Target="../ctrlProps/ctrlProp1787.xml"/><Relationship Id="rId1568" Type="http://schemas.openxmlformats.org/officeDocument/2006/relationships/ctrlProp" Target="../ctrlProps/ctrlProp1885.xml"/><Relationship Id="rId1775" Type="http://schemas.openxmlformats.org/officeDocument/2006/relationships/ctrlProp" Target="../ctrlProps/ctrlProp2092.xml"/><Relationship Id="rId67" Type="http://schemas.openxmlformats.org/officeDocument/2006/relationships/ctrlProp" Target="../ctrlProps/ctrlProp384.xml"/><Relationship Id="rId700" Type="http://schemas.openxmlformats.org/officeDocument/2006/relationships/ctrlProp" Target="../ctrlProps/ctrlProp1017.xml"/><Relationship Id="rId1123" Type="http://schemas.openxmlformats.org/officeDocument/2006/relationships/ctrlProp" Target="../ctrlProps/ctrlProp1440.xml"/><Relationship Id="rId1330" Type="http://schemas.openxmlformats.org/officeDocument/2006/relationships/ctrlProp" Target="../ctrlProps/ctrlProp1647.xml"/><Relationship Id="rId1428" Type="http://schemas.openxmlformats.org/officeDocument/2006/relationships/ctrlProp" Target="../ctrlProps/ctrlProp1745.xml"/><Relationship Id="rId1635" Type="http://schemas.openxmlformats.org/officeDocument/2006/relationships/ctrlProp" Target="../ctrlProps/ctrlProp1952.xml"/><Relationship Id="rId1982" Type="http://schemas.openxmlformats.org/officeDocument/2006/relationships/ctrlProp" Target="../ctrlProps/ctrlProp2299.xml"/><Relationship Id="rId1842" Type="http://schemas.openxmlformats.org/officeDocument/2006/relationships/ctrlProp" Target="../ctrlProps/ctrlProp2159.xml"/><Relationship Id="rId1702" Type="http://schemas.openxmlformats.org/officeDocument/2006/relationships/ctrlProp" Target="../ctrlProps/ctrlProp2019.xml"/><Relationship Id="rId283" Type="http://schemas.openxmlformats.org/officeDocument/2006/relationships/ctrlProp" Target="../ctrlProps/ctrlProp600.xml"/><Relationship Id="rId490" Type="http://schemas.openxmlformats.org/officeDocument/2006/relationships/ctrlProp" Target="../ctrlProps/ctrlProp807.xml"/><Relationship Id="rId2171" Type="http://schemas.openxmlformats.org/officeDocument/2006/relationships/ctrlProp" Target="../ctrlProps/ctrlProp2488.xml"/><Relationship Id="rId143" Type="http://schemas.openxmlformats.org/officeDocument/2006/relationships/ctrlProp" Target="../ctrlProps/ctrlProp460.xml"/><Relationship Id="rId350" Type="http://schemas.openxmlformats.org/officeDocument/2006/relationships/ctrlProp" Target="../ctrlProps/ctrlProp667.xml"/><Relationship Id="rId588" Type="http://schemas.openxmlformats.org/officeDocument/2006/relationships/ctrlProp" Target="../ctrlProps/ctrlProp905.xml"/><Relationship Id="rId795" Type="http://schemas.openxmlformats.org/officeDocument/2006/relationships/ctrlProp" Target="../ctrlProps/ctrlProp1112.xml"/><Relationship Id="rId2031" Type="http://schemas.openxmlformats.org/officeDocument/2006/relationships/ctrlProp" Target="../ctrlProps/ctrlProp2348.xml"/><Relationship Id="rId9" Type="http://schemas.openxmlformats.org/officeDocument/2006/relationships/ctrlProp" Target="../ctrlProps/ctrlProp326.xml"/><Relationship Id="rId210" Type="http://schemas.openxmlformats.org/officeDocument/2006/relationships/ctrlProp" Target="../ctrlProps/ctrlProp527.xml"/><Relationship Id="rId448" Type="http://schemas.openxmlformats.org/officeDocument/2006/relationships/ctrlProp" Target="../ctrlProps/ctrlProp765.xml"/><Relationship Id="rId655" Type="http://schemas.openxmlformats.org/officeDocument/2006/relationships/ctrlProp" Target="../ctrlProps/ctrlProp972.xml"/><Relationship Id="rId862" Type="http://schemas.openxmlformats.org/officeDocument/2006/relationships/ctrlProp" Target="../ctrlProps/ctrlProp1179.xml"/><Relationship Id="rId1078" Type="http://schemas.openxmlformats.org/officeDocument/2006/relationships/ctrlProp" Target="../ctrlProps/ctrlProp1395.xml"/><Relationship Id="rId1285" Type="http://schemas.openxmlformats.org/officeDocument/2006/relationships/ctrlProp" Target="../ctrlProps/ctrlProp1602.xml"/><Relationship Id="rId1492" Type="http://schemas.openxmlformats.org/officeDocument/2006/relationships/ctrlProp" Target="../ctrlProps/ctrlProp1809.xml"/><Relationship Id="rId2129" Type="http://schemas.openxmlformats.org/officeDocument/2006/relationships/ctrlProp" Target="../ctrlProps/ctrlProp2446.xml"/><Relationship Id="rId308" Type="http://schemas.openxmlformats.org/officeDocument/2006/relationships/ctrlProp" Target="../ctrlProps/ctrlProp625.xml"/><Relationship Id="rId515" Type="http://schemas.openxmlformats.org/officeDocument/2006/relationships/ctrlProp" Target="../ctrlProps/ctrlProp832.xml"/><Relationship Id="rId722" Type="http://schemas.openxmlformats.org/officeDocument/2006/relationships/ctrlProp" Target="../ctrlProps/ctrlProp1039.xml"/><Relationship Id="rId1145" Type="http://schemas.openxmlformats.org/officeDocument/2006/relationships/ctrlProp" Target="../ctrlProps/ctrlProp1462.xml"/><Relationship Id="rId1352" Type="http://schemas.openxmlformats.org/officeDocument/2006/relationships/ctrlProp" Target="../ctrlProps/ctrlProp1669.xml"/><Relationship Id="rId1797" Type="http://schemas.openxmlformats.org/officeDocument/2006/relationships/ctrlProp" Target="../ctrlProps/ctrlProp2114.xml"/><Relationship Id="rId89" Type="http://schemas.openxmlformats.org/officeDocument/2006/relationships/ctrlProp" Target="../ctrlProps/ctrlProp406.xml"/><Relationship Id="rId1005" Type="http://schemas.openxmlformats.org/officeDocument/2006/relationships/ctrlProp" Target="../ctrlProps/ctrlProp1322.xml"/><Relationship Id="rId1212" Type="http://schemas.openxmlformats.org/officeDocument/2006/relationships/ctrlProp" Target="../ctrlProps/ctrlProp1529.xml"/><Relationship Id="rId1657" Type="http://schemas.openxmlformats.org/officeDocument/2006/relationships/ctrlProp" Target="../ctrlProps/ctrlProp1974.xml"/><Relationship Id="rId1864" Type="http://schemas.openxmlformats.org/officeDocument/2006/relationships/ctrlProp" Target="../ctrlProps/ctrlProp2181.xml"/><Relationship Id="rId1517" Type="http://schemas.openxmlformats.org/officeDocument/2006/relationships/ctrlProp" Target="../ctrlProps/ctrlProp1834.xml"/><Relationship Id="rId1724" Type="http://schemas.openxmlformats.org/officeDocument/2006/relationships/ctrlProp" Target="../ctrlProps/ctrlProp2041.xml"/><Relationship Id="rId16" Type="http://schemas.openxmlformats.org/officeDocument/2006/relationships/ctrlProp" Target="../ctrlProps/ctrlProp333.xml"/><Relationship Id="rId1931" Type="http://schemas.openxmlformats.org/officeDocument/2006/relationships/ctrlProp" Target="../ctrlProps/ctrlProp2248.xml"/><Relationship Id="rId2193" Type="http://schemas.openxmlformats.org/officeDocument/2006/relationships/ctrlProp" Target="../ctrlProps/ctrlProp2510.xml"/><Relationship Id="rId165" Type="http://schemas.openxmlformats.org/officeDocument/2006/relationships/ctrlProp" Target="../ctrlProps/ctrlProp482.xml"/><Relationship Id="rId372" Type="http://schemas.openxmlformats.org/officeDocument/2006/relationships/ctrlProp" Target="../ctrlProps/ctrlProp689.xml"/><Relationship Id="rId677" Type="http://schemas.openxmlformats.org/officeDocument/2006/relationships/ctrlProp" Target="../ctrlProps/ctrlProp994.xml"/><Relationship Id="rId2053" Type="http://schemas.openxmlformats.org/officeDocument/2006/relationships/ctrlProp" Target="../ctrlProps/ctrlProp2370.xml"/><Relationship Id="rId232" Type="http://schemas.openxmlformats.org/officeDocument/2006/relationships/ctrlProp" Target="../ctrlProps/ctrlProp549.xml"/><Relationship Id="rId884" Type="http://schemas.openxmlformats.org/officeDocument/2006/relationships/ctrlProp" Target="../ctrlProps/ctrlProp1201.xml"/><Relationship Id="rId2120" Type="http://schemas.openxmlformats.org/officeDocument/2006/relationships/ctrlProp" Target="../ctrlProps/ctrlProp2437.xml"/><Relationship Id="rId537" Type="http://schemas.openxmlformats.org/officeDocument/2006/relationships/ctrlProp" Target="../ctrlProps/ctrlProp854.xml"/><Relationship Id="rId744" Type="http://schemas.openxmlformats.org/officeDocument/2006/relationships/ctrlProp" Target="../ctrlProps/ctrlProp1061.xml"/><Relationship Id="rId951" Type="http://schemas.openxmlformats.org/officeDocument/2006/relationships/ctrlProp" Target="../ctrlProps/ctrlProp1268.xml"/><Relationship Id="rId1167" Type="http://schemas.openxmlformats.org/officeDocument/2006/relationships/ctrlProp" Target="../ctrlProps/ctrlProp1484.xml"/><Relationship Id="rId1374" Type="http://schemas.openxmlformats.org/officeDocument/2006/relationships/ctrlProp" Target="../ctrlProps/ctrlProp1691.xml"/><Relationship Id="rId1581" Type="http://schemas.openxmlformats.org/officeDocument/2006/relationships/ctrlProp" Target="../ctrlProps/ctrlProp1898.xml"/><Relationship Id="rId1679" Type="http://schemas.openxmlformats.org/officeDocument/2006/relationships/ctrlProp" Target="../ctrlProps/ctrlProp1996.xml"/><Relationship Id="rId2218" Type="http://schemas.openxmlformats.org/officeDocument/2006/relationships/ctrlProp" Target="../ctrlProps/ctrlProp2535.xml"/><Relationship Id="rId80" Type="http://schemas.openxmlformats.org/officeDocument/2006/relationships/ctrlProp" Target="../ctrlProps/ctrlProp397.xml"/><Relationship Id="rId604" Type="http://schemas.openxmlformats.org/officeDocument/2006/relationships/ctrlProp" Target="../ctrlProps/ctrlProp921.xml"/><Relationship Id="rId811" Type="http://schemas.openxmlformats.org/officeDocument/2006/relationships/ctrlProp" Target="../ctrlProps/ctrlProp1128.xml"/><Relationship Id="rId1027" Type="http://schemas.openxmlformats.org/officeDocument/2006/relationships/ctrlProp" Target="../ctrlProps/ctrlProp1344.xml"/><Relationship Id="rId1234" Type="http://schemas.openxmlformats.org/officeDocument/2006/relationships/ctrlProp" Target="../ctrlProps/ctrlProp1551.xml"/><Relationship Id="rId1441" Type="http://schemas.openxmlformats.org/officeDocument/2006/relationships/ctrlProp" Target="../ctrlProps/ctrlProp1758.xml"/><Relationship Id="rId1886" Type="http://schemas.openxmlformats.org/officeDocument/2006/relationships/ctrlProp" Target="../ctrlProps/ctrlProp2203.xml"/><Relationship Id="rId909" Type="http://schemas.openxmlformats.org/officeDocument/2006/relationships/ctrlProp" Target="../ctrlProps/ctrlProp1226.xml"/><Relationship Id="rId1301" Type="http://schemas.openxmlformats.org/officeDocument/2006/relationships/ctrlProp" Target="../ctrlProps/ctrlProp1618.xml"/><Relationship Id="rId1539" Type="http://schemas.openxmlformats.org/officeDocument/2006/relationships/ctrlProp" Target="../ctrlProps/ctrlProp1856.xml"/><Relationship Id="rId1746" Type="http://schemas.openxmlformats.org/officeDocument/2006/relationships/ctrlProp" Target="../ctrlProps/ctrlProp2063.xml"/><Relationship Id="rId1953" Type="http://schemas.openxmlformats.org/officeDocument/2006/relationships/ctrlProp" Target="../ctrlProps/ctrlProp2270.xml"/><Relationship Id="rId38" Type="http://schemas.openxmlformats.org/officeDocument/2006/relationships/ctrlProp" Target="../ctrlProps/ctrlProp355.xml"/><Relationship Id="rId1606" Type="http://schemas.openxmlformats.org/officeDocument/2006/relationships/ctrlProp" Target="../ctrlProps/ctrlProp1923.xml"/><Relationship Id="rId1813" Type="http://schemas.openxmlformats.org/officeDocument/2006/relationships/ctrlProp" Target="../ctrlProps/ctrlProp2130.xml"/><Relationship Id="rId187" Type="http://schemas.openxmlformats.org/officeDocument/2006/relationships/ctrlProp" Target="../ctrlProps/ctrlProp504.xml"/><Relationship Id="rId394" Type="http://schemas.openxmlformats.org/officeDocument/2006/relationships/ctrlProp" Target="../ctrlProps/ctrlProp711.xml"/><Relationship Id="rId2075" Type="http://schemas.openxmlformats.org/officeDocument/2006/relationships/ctrlProp" Target="../ctrlProps/ctrlProp2392.xml"/><Relationship Id="rId254" Type="http://schemas.openxmlformats.org/officeDocument/2006/relationships/ctrlProp" Target="../ctrlProps/ctrlProp571.xml"/><Relationship Id="rId699" Type="http://schemas.openxmlformats.org/officeDocument/2006/relationships/ctrlProp" Target="../ctrlProps/ctrlProp1016.xml"/><Relationship Id="rId1091" Type="http://schemas.openxmlformats.org/officeDocument/2006/relationships/ctrlProp" Target="../ctrlProps/ctrlProp1408.xml"/><Relationship Id="rId114" Type="http://schemas.openxmlformats.org/officeDocument/2006/relationships/ctrlProp" Target="../ctrlProps/ctrlProp431.xml"/><Relationship Id="rId461" Type="http://schemas.openxmlformats.org/officeDocument/2006/relationships/ctrlProp" Target="../ctrlProps/ctrlProp778.xml"/><Relationship Id="rId559" Type="http://schemas.openxmlformats.org/officeDocument/2006/relationships/ctrlProp" Target="../ctrlProps/ctrlProp876.xml"/><Relationship Id="rId766" Type="http://schemas.openxmlformats.org/officeDocument/2006/relationships/ctrlProp" Target="../ctrlProps/ctrlProp1083.xml"/><Relationship Id="rId1189" Type="http://schemas.openxmlformats.org/officeDocument/2006/relationships/ctrlProp" Target="../ctrlProps/ctrlProp1506.xml"/><Relationship Id="rId1396" Type="http://schemas.openxmlformats.org/officeDocument/2006/relationships/ctrlProp" Target="../ctrlProps/ctrlProp1713.xml"/><Relationship Id="rId2142" Type="http://schemas.openxmlformats.org/officeDocument/2006/relationships/ctrlProp" Target="../ctrlProps/ctrlProp2459.xml"/><Relationship Id="rId321" Type="http://schemas.openxmlformats.org/officeDocument/2006/relationships/ctrlProp" Target="../ctrlProps/ctrlProp638.xml"/><Relationship Id="rId419" Type="http://schemas.openxmlformats.org/officeDocument/2006/relationships/ctrlProp" Target="../ctrlProps/ctrlProp736.xml"/><Relationship Id="rId626" Type="http://schemas.openxmlformats.org/officeDocument/2006/relationships/ctrlProp" Target="../ctrlProps/ctrlProp943.xml"/><Relationship Id="rId973" Type="http://schemas.openxmlformats.org/officeDocument/2006/relationships/ctrlProp" Target="../ctrlProps/ctrlProp1290.xml"/><Relationship Id="rId1049" Type="http://schemas.openxmlformats.org/officeDocument/2006/relationships/ctrlProp" Target="../ctrlProps/ctrlProp1366.xml"/><Relationship Id="rId1256" Type="http://schemas.openxmlformats.org/officeDocument/2006/relationships/ctrlProp" Target="../ctrlProps/ctrlProp1573.xml"/><Relationship Id="rId2002" Type="http://schemas.openxmlformats.org/officeDocument/2006/relationships/ctrlProp" Target="../ctrlProps/ctrlProp2319.xml"/><Relationship Id="rId833" Type="http://schemas.openxmlformats.org/officeDocument/2006/relationships/ctrlProp" Target="../ctrlProps/ctrlProp1150.xml"/><Relationship Id="rId1116" Type="http://schemas.openxmlformats.org/officeDocument/2006/relationships/ctrlProp" Target="../ctrlProps/ctrlProp1433.xml"/><Relationship Id="rId1463" Type="http://schemas.openxmlformats.org/officeDocument/2006/relationships/ctrlProp" Target="../ctrlProps/ctrlProp1780.xml"/><Relationship Id="rId1670" Type="http://schemas.openxmlformats.org/officeDocument/2006/relationships/ctrlProp" Target="../ctrlProps/ctrlProp1987.xml"/><Relationship Id="rId1768" Type="http://schemas.openxmlformats.org/officeDocument/2006/relationships/ctrlProp" Target="../ctrlProps/ctrlProp2085.xml"/><Relationship Id="rId900" Type="http://schemas.openxmlformats.org/officeDocument/2006/relationships/ctrlProp" Target="../ctrlProps/ctrlProp1217.xml"/><Relationship Id="rId1323" Type="http://schemas.openxmlformats.org/officeDocument/2006/relationships/ctrlProp" Target="../ctrlProps/ctrlProp1640.xml"/><Relationship Id="rId1530" Type="http://schemas.openxmlformats.org/officeDocument/2006/relationships/ctrlProp" Target="../ctrlProps/ctrlProp1847.xml"/><Relationship Id="rId1628" Type="http://schemas.openxmlformats.org/officeDocument/2006/relationships/ctrlProp" Target="../ctrlProps/ctrlProp1945.xml"/><Relationship Id="rId1975" Type="http://schemas.openxmlformats.org/officeDocument/2006/relationships/ctrlProp" Target="../ctrlProps/ctrlProp2292.xml"/><Relationship Id="rId1835" Type="http://schemas.openxmlformats.org/officeDocument/2006/relationships/ctrlProp" Target="../ctrlProps/ctrlProp2152.xml"/><Relationship Id="rId1902" Type="http://schemas.openxmlformats.org/officeDocument/2006/relationships/ctrlProp" Target="../ctrlProps/ctrlProp2219.xml"/><Relationship Id="rId2097" Type="http://schemas.openxmlformats.org/officeDocument/2006/relationships/ctrlProp" Target="../ctrlProps/ctrlProp2414.xml"/><Relationship Id="rId276" Type="http://schemas.openxmlformats.org/officeDocument/2006/relationships/ctrlProp" Target="../ctrlProps/ctrlProp593.xml"/><Relationship Id="rId483" Type="http://schemas.openxmlformats.org/officeDocument/2006/relationships/ctrlProp" Target="../ctrlProps/ctrlProp800.xml"/><Relationship Id="rId690" Type="http://schemas.openxmlformats.org/officeDocument/2006/relationships/ctrlProp" Target="../ctrlProps/ctrlProp1007.xml"/><Relationship Id="rId2164" Type="http://schemas.openxmlformats.org/officeDocument/2006/relationships/ctrlProp" Target="../ctrlProps/ctrlProp2481.xml"/><Relationship Id="rId136" Type="http://schemas.openxmlformats.org/officeDocument/2006/relationships/ctrlProp" Target="../ctrlProps/ctrlProp453.xml"/><Relationship Id="rId343" Type="http://schemas.openxmlformats.org/officeDocument/2006/relationships/ctrlProp" Target="../ctrlProps/ctrlProp660.xml"/><Relationship Id="rId550" Type="http://schemas.openxmlformats.org/officeDocument/2006/relationships/ctrlProp" Target="../ctrlProps/ctrlProp867.xml"/><Relationship Id="rId788" Type="http://schemas.openxmlformats.org/officeDocument/2006/relationships/ctrlProp" Target="../ctrlProps/ctrlProp1105.xml"/><Relationship Id="rId995" Type="http://schemas.openxmlformats.org/officeDocument/2006/relationships/ctrlProp" Target="../ctrlProps/ctrlProp1312.xml"/><Relationship Id="rId1180" Type="http://schemas.openxmlformats.org/officeDocument/2006/relationships/ctrlProp" Target="../ctrlProps/ctrlProp1497.xml"/><Relationship Id="rId2024" Type="http://schemas.openxmlformats.org/officeDocument/2006/relationships/ctrlProp" Target="../ctrlProps/ctrlProp2341.xml"/><Relationship Id="rId2231" Type="http://schemas.openxmlformats.org/officeDocument/2006/relationships/ctrlProp" Target="../ctrlProps/ctrlProp2548.xml"/><Relationship Id="rId203" Type="http://schemas.openxmlformats.org/officeDocument/2006/relationships/ctrlProp" Target="../ctrlProps/ctrlProp520.xml"/><Relationship Id="rId648" Type="http://schemas.openxmlformats.org/officeDocument/2006/relationships/ctrlProp" Target="../ctrlProps/ctrlProp965.xml"/><Relationship Id="rId855" Type="http://schemas.openxmlformats.org/officeDocument/2006/relationships/ctrlProp" Target="../ctrlProps/ctrlProp1172.xml"/><Relationship Id="rId1040" Type="http://schemas.openxmlformats.org/officeDocument/2006/relationships/ctrlProp" Target="../ctrlProps/ctrlProp1357.xml"/><Relationship Id="rId1278" Type="http://schemas.openxmlformats.org/officeDocument/2006/relationships/ctrlProp" Target="../ctrlProps/ctrlProp1595.xml"/><Relationship Id="rId1485" Type="http://schemas.openxmlformats.org/officeDocument/2006/relationships/ctrlProp" Target="../ctrlProps/ctrlProp1802.xml"/><Relationship Id="rId1692" Type="http://schemas.openxmlformats.org/officeDocument/2006/relationships/ctrlProp" Target="../ctrlProps/ctrlProp2009.xml"/><Relationship Id="rId410" Type="http://schemas.openxmlformats.org/officeDocument/2006/relationships/ctrlProp" Target="../ctrlProps/ctrlProp727.xml"/><Relationship Id="rId508" Type="http://schemas.openxmlformats.org/officeDocument/2006/relationships/ctrlProp" Target="../ctrlProps/ctrlProp825.xml"/><Relationship Id="rId715" Type="http://schemas.openxmlformats.org/officeDocument/2006/relationships/ctrlProp" Target="../ctrlProps/ctrlProp1032.xml"/><Relationship Id="rId922" Type="http://schemas.openxmlformats.org/officeDocument/2006/relationships/ctrlProp" Target="../ctrlProps/ctrlProp1239.xml"/><Relationship Id="rId1138" Type="http://schemas.openxmlformats.org/officeDocument/2006/relationships/ctrlProp" Target="../ctrlProps/ctrlProp1455.xml"/><Relationship Id="rId1345" Type="http://schemas.openxmlformats.org/officeDocument/2006/relationships/ctrlProp" Target="../ctrlProps/ctrlProp1662.xml"/><Relationship Id="rId1552" Type="http://schemas.openxmlformats.org/officeDocument/2006/relationships/ctrlProp" Target="../ctrlProps/ctrlProp1869.xml"/><Relationship Id="rId1997" Type="http://schemas.openxmlformats.org/officeDocument/2006/relationships/ctrlProp" Target="../ctrlProps/ctrlProp2314.xml"/><Relationship Id="rId1205" Type="http://schemas.openxmlformats.org/officeDocument/2006/relationships/ctrlProp" Target="../ctrlProps/ctrlProp1522.xml"/><Relationship Id="rId1857" Type="http://schemas.openxmlformats.org/officeDocument/2006/relationships/ctrlProp" Target="../ctrlProps/ctrlProp2174.xml"/><Relationship Id="rId51" Type="http://schemas.openxmlformats.org/officeDocument/2006/relationships/ctrlProp" Target="../ctrlProps/ctrlProp368.xml"/><Relationship Id="rId1412" Type="http://schemas.openxmlformats.org/officeDocument/2006/relationships/ctrlProp" Target="../ctrlProps/ctrlProp1729.xml"/><Relationship Id="rId1717" Type="http://schemas.openxmlformats.org/officeDocument/2006/relationships/ctrlProp" Target="../ctrlProps/ctrlProp2034.xml"/><Relationship Id="rId1924" Type="http://schemas.openxmlformats.org/officeDocument/2006/relationships/ctrlProp" Target="../ctrlProps/ctrlProp2241.xml"/><Relationship Id="rId298" Type="http://schemas.openxmlformats.org/officeDocument/2006/relationships/ctrlProp" Target="../ctrlProps/ctrlProp615.xml"/><Relationship Id="rId158" Type="http://schemas.openxmlformats.org/officeDocument/2006/relationships/ctrlProp" Target="../ctrlProps/ctrlProp475.xml"/><Relationship Id="rId2186" Type="http://schemas.openxmlformats.org/officeDocument/2006/relationships/ctrlProp" Target="../ctrlProps/ctrlProp2503.xml"/><Relationship Id="rId365" Type="http://schemas.openxmlformats.org/officeDocument/2006/relationships/ctrlProp" Target="../ctrlProps/ctrlProp682.xml"/><Relationship Id="rId572" Type="http://schemas.openxmlformats.org/officeDocument/2006/relationships/ctrlProp" Target="../ctrlProps/ctrlProp889.xml"/><Relationship Id="rId2046" Type="http://schemas.openxmlformats.org/officeDocument/2006/relationships/ctrlProp" Target="../ctrlProps/ctrlProp2363.xml"/><Relationship Id="rId225" Type="http://schemas.openxmlformats.org/officeDocument/2006/relationships/ctrlProp" Target="../ctrlProps/ctrlProp542.xml"/><Relationship Id="rId432" Type="http://schemas.openxmlformats.org/officeDocument/2006/relationships/ctrlProp" Target="../ctrlProps/ctrlProp749.xml"/><Relationship Id="rId877" Type="http://schemas.openxmlformats.org/officeDocument/2006/relationships/ctrlProp" Target="../ctrlProps/ctrlProp1194.xml"/><Relationship Id="rId1062" Type="http://schemas.openxmlformats.org/officeDocument/2006/relationships/ctrlProp" Target="../ctrlProps/ctrlProp1379.xml"/><Relationship Id="rId2113" Type="http://schemas.openxmlformats.org/officeDocument/2006/relationships/ctrlProp" Target="../ctrlProps/ctrlProp2430.xml"/><Relationship Id="rId737" Type="http://schemas.openxmlformats.org/officeDocument/2006/relationships/ctrlProp" Target="../ctrlProps/ctrlProp1054.xml"/><Relationship Id="rId944" Type="http://schemas.openxmlformats.org/officeDocument/2006/relationships/ctrlProp" Target="../ctrlProps/ctrlProp1261.xml"/><Relationship Id="rId1367" Type="http://schemas.openxmlformats.org/officeDocument/2006/relationships/ctrlProp" Target="../ctrlProps/ctrlProp1684.xml"/><Relationship Id="rId1574" Type="http://schemas.openxmlformats.org/officeDocument/2006/relationships/ctrlProp" Target="../ctrlProps/ctrlProp1891.xml"/><Relationship Id="rId1781" Type="http://schemas.openxmlformats.org/officeDocument/2006/relationships/ctrlProp" Target="../ctrlProps/ctrlProp2098.xml"/><Relationship Id="rId73" Type="http://schemas.openxmlformats.org/officeDocument/2006/relationships/ctrlProp" Target="../ctrlProps/ctrlProp390.xml"/><Relationship Id="rId804" Type="http://schemas.openxmlformats.org/officeDocument/2006/relationships/ctrlProp" Target="../ctrlProps/ctrlProp1121.xml"/><Relationship Id="rId1227" Type="http://schemas.openxmlformats.org/officeDocument/2006/relationships/ctrlProp" Target="../ctrlProps/ctrlProp1544.xml"/><Relationship Id="rId1434" Type="http://schemas.openxmlformats.org/officeDocument/2006/relationships/ctrlProp" Target="../ctrlProps/ctrlProp1751.xml"/><Relationship Id="rId1641" Type="http://schemas.openxmlformats.org/officeDocument/2006/relationships/ctrlProp" Target="../ctrlProps/ctrlProp1958.xml"/><Relationship Id="rId1879" Type="http://schemas.openxmlformats.org/officeDocument/2006/relationships/ctrlProp" Target="../ctrlProps/ctrlProp2196.xml"/><Relationship Id="rId1501" Type="http://schemas.openxmlformats.org/officeDocument/2006/relationships/ctrlProp" Target="../ctrlProps/ctrlProp1818.xml"/><Relationship Id="rId1739" Type="http://schemas.openxmlformats.org/officeDocument/2006/relationships/ctrlProp" Target="../ctrlProps/ctrlProp2056.xml"/><Relationship Id="rId1946" Type="http://schemas.openxmlformats.org/officeDocument/2006/relationships/ctrlProp" Target="../ctrlProps/ctrlProp2263.xml"/><Relationship Id="rId1806" Type="http://schemas.openxmlformats.org/officeDocument/2006/relationships/ctrlProp" Target="../ctrlProps/ctrlProp2123.xml"/><Relationship Id="rId387" Type="http://schemas.openxmlformats.org/officeDocument/2006/relationships/ctrlProp" Target="../ctrlProps/ctrlProp704.xml"/><Relationship Id="rId594" Type="http://schemas.openxmlformats.org/officeDocument/2006/relationships/ctrlProp" Target="../ctrlProps/ctrlProp911.xml"/><Relationship Id="rId2068" Type="http://schemas.openxmlformats.org/officeDocument/2006/relationships/ctrlProp" Target="../ctrlProps/ctrlProp2385.xml"/><Relationship Id="rId247" Type="http://schemas.openxmlformats.org/officeDocument/2006/relationships/ctrlProp" Target="../ctrlProps/ctrlProp564.xml"/><Relationship Id="rId899" Type="http://schemas.openxmlformats.org/officeDocument/2006/relationships/ctrlProp" Target="../ctrlProps/ctrlProp1216.xml"/><Relationship Id="rId1084" Type="http://schemas.openxmlformats.org/officeDocument/2006/relationships/ctrlProp" Target="../ctrlProps/ctrlProp1401.xml"/><Relationship Id="rId107" Type="http://schemas.openxmlformats.org/officeDocument/2006/relationships/ctrlProp" Target="../ctrlProps/ctrlProp424.xml"/><Relationship Id="rId454" Type="http://schemas.openxmlformats.org/officeDocument/2006/relationships/ctrlProp" Target="../ctrlProps/ctrlProp771.xml"/><Relationship Id="rId661" Type="http://schemas.openxmlformats.org/officeDocument/2006/relationships/ctrlProp" Target="../ctrlProps/ctrlProp978.xml"/><Relationship Id="rId759" Type="http://schemas.openxmlformats.org/officeDocument/2006/relationships/ctrlProp" Target="../ctrlProps/ctrlProp1076.xml"/><Relationship Id="rId966" Type="http://schemas.openxmlformats.org/officeDocument/2006/relationships/ctrlProp" Target="../ctrlProps/ctrlProp1283.xml"/><Relationship Id="rId1291" Type="http://schemas.openxmlformats.org/officeDocument/2006/relationships/ctrlProp" Target="../ctrlProps/ctrlProp1608.xml"/><Relationship Id="rId1389" Type="http://schemas.openxmlformats.org/officeDocument/2006/relationships/ctrlProp" Target="../ctrlProps/ctrlProp1706.xml"/><Relationship Id="rId1596" Type="http://schemas.openxmlformats.org/officeDocument/2006/relationships/ctrlProp" Target="../ctrlProps/ctrlProp1913.xml"/><Relationship Id="rId2135" Type="http://schemas.openxmlformats.org/officeDocument/2006/relationships/ctrlProp" Target="../ctrlProps/ctrlProp2452.xml"/><Relationship Id="rId314" Type="http://schemas.openxmlformats.org/officeDocument/2006/relationships/ctrlProp" Target="../ctrlProps/ctrlProp631.xml"/><Relationship Id="rId521" Type="http://schemas.openxmlformats.org/officeDocument/2006/relationships/ctrlProp" Target="../ctrlProps/ctrlProp838.xml"/><Relationship Id="rId619" Type="http://schemas.openxmlformats.org/officeDocument/2006/relationships/ctrlProp" Target="../ctrlProps/ctrlProp936.xml"/><Relationship Id="rId1151" Type="http://schemas.openxmlformats.org/officeDocument/2006/relationships/ctrlProp" Target="../ctrlProps/ctrlProp1468.xml"/><Relationship Id="rId1249" Type="http://schemas.openxmlformats.org/officeDocument/2006/relationships/ctrlProp" Target="../ctrlProps/ctrlProp1566.xml"/><Relationship Id="rId2202" Type="http://schemas.openxmlformats.org/officeDocument/2006/relationships/ctrlProp" Target="../ctrlProps/ctrlProp2519.xml"/><Relationship Id="rId95" Type="http://schemas.openxmlformats.org/officeDocument/2006/relationships/ctrlProp" Target="../ctrlProps/ctrlProp412.xml"/><Relationship Id="rId826" Type="http://schemas.openxmlformats.org/officeDocument/2006/relationships/ctrlProp" Target="../ctrlProps/ctrlProp1143.xml"/><Relationship Id="rId1011" Type="http://schemas.openxmlformats.org/officeDocument/2006/relationships/ctrlProp" Target="../ctrlProps/ctrlProp1328.xml"/><Relationship Id="rId1109" Type="http://schemas.openxmlformats.org/officeDocument/2006/relationships/ctrlProp" Target="../ctrlProps/ctrlProp1426.xml"/><Relationship Id="rId1456" Type="http://schemas.openxmlformats.org/officeDocument/2006/relationships/ctrlProp" Target="../ctrlProps/ctrlProp1773.xml"/><Relationship Id="rId1663" Type="http://schemas.openxmlformats.org/officeDocument/2006/relationships/ctrlProp" Target="../ctrlProps/ctrlProp1980.xml"/><Relationship Id="rId1870" Type="http://schemas.openxmlformats.org/officeDocument/2006/relationships/ctrlProp" Target="../ctrlProps/ctrlProp2187.xml"/><Relationship Id="rId1968" Type="http://schemas.openxmlformats.org/officeDocument/2006/relationships/ctrlProp" Target="../ctrlProps/ctrlProp2285.xml"/><Relationship Id="rId1316" Type="http://schemas.openxmlformats.org/officeDocument/2006/relationships/ctrlProp" Target="../ctrlProps/ctrlProp1633.xml"/><Relationship Id="rId1523" Type="http://schemas.openxmlformats.org/officeDocument/2006/relationships/ctrlProp" Target="../ctrlProps/ctrlProp1840.xml"/><Relationship Id="rId1730" Type="http://schemas.openxmlformats.org/officeDocument/2006/relationships/ctrlProp" Target="../ctrlProps/ctrlProp2047.xml"/><Relationship Id="rId22" Type="http://schemas.openxmlformats.org/officeDocument/2006/relationships/ctrlProp" Target="../ctrlProps/ctrlProp339.xml"/><Relationship Id="rId1828" Type="http://schemas.openxmlformats.org/officeDocument/2006/relationships/ctrlProp" Target="../ctrlProps/ctrlProp2145.xml"/><Relationship Id="rId171" Type="http://schemas.openxmlformats.org/officeDocument/2006/relationships/ctrlProp" Target="../ctrlProps/ctrlProp488.xml"/><Relationship Id="rId269" Type="http://schemas.openxmlformats.org/officeDocument/2006/relationships/ctrlProp" Target="../ctrlProps/ctrlProp586.xml"/><Relationship Id="rId476" Type="http://schemas.openxmlformats.org/officeDocument/2006/relationships/ctrlProp" Target="../ctrlProps/ctrlProp793.xml"/><Relationship Id="rId683" Type="http://schemas.openxmlformats.org/officeDocument/2006/relationships/ctrlProp" Target="../ctrlProps/ctrlProp1000.xml"/><Relationship Id="rId890" Type="http://schemas.openxmlformats.org/officeDocument/2006/relationships/ctrlProp" Target="../ctrlProps/ctrlProp1207.xml"/><Relationship Id="rId2157" Type="http://schemas.openxmlformats.org/officeDocument/2006/relationships/ctrlProp" Target="../ctrlProps/ctrlProp2474.xml"/><Relationship Id="rId129" Type="http://schemas.openxmlformats.org/officeDocument/2006/relationships/ctrlProp" Target="../ctrlProps/ctrlProp446.xml"/><Relationship Id="rId336" Type="http://schemas.openxmlformats.org/officeDocument/2006/relationships/ctrlProp" Target="../ctrlProps/ctrlProp653.xml"/><Relationship Id="rId543" Type="http://schemas.openxmlformats.org/officeDocument/2006/relationships/ctrlProp" Target="../ctrlProps/ctrlProp860.xml"/><Relationship Id="rId988" Type="http://schemas.openxmlformats.org/officeDocument/2006/relationships/ctrlProp" Target="../ctrlProps/ctrlProp1305.xml"/><Relationship Id="rId1173" Type="http://schemas.openxmlformats.org/officeDocument/2006/relationships/ctrlProp" Target="../ctrlProps/ctrlProp1490.xml"/><Relationship Id="rId1380" Type="http://schemas.openxmlformats.org/officeDocument/2006/relationships/ctrlProp" Target="../ctrlProps/ctrlProp1697.xml"/><Relationship Id="rId2017" Type="http://schemas.openxmlformats.org/officeDocument/2006/relationships/ctrlProp" Target="../ctrlProps/ctrlProp2334.xml"/><Relationship Id="rId2224" Type="http://schemas.openxmlformats.org/officeDocument/2006/relationships/ctrlProp" Target="../ctrlProps/ctrlProp2541.xml"/><Relationship Id="rId403" Type="http://schemas.openxmlformats.org/officeDocument/2006/relationships/ctrlProp" Target="../ctrlProps/ctrlProp720.xml"/><Relationship Id="rId750" Type="http://schemas.openxmlformats.org/officeDocument/2006/relationships/ctrlProp" Target="../ctrlProps/ctrlProp1067.xml"/><Relationship Id="rId848" Type="http://schemas.openxmlformats.org/officeDocument/2006/relationships/ctrlProp" Target="../ctrlProps/ctrlProp1165.xml"/><Relationship Id="rId1033" Type="http://schemas.openxmlformats.org/officeDocument/2006/relationships/ctrlProp" Target="../ctrlProps/ctrlProp1350.xml"/><Relationship Id="rId1478" Type="http://schemas.openxmlformats.org/officeDocument/2006/relationships/ctrlProp" Target="../ctrlProps/ctrlProp1795.xml"/><Relationship Id="rId1685" Type="http://schemas.openxmlformats.org/officeDocument/2006/relationships/ctrlProp" Target="../ctrlProps/ctrlProp2002.xml"/><Relationship Id="rId1892" Type="http://schemas.openxmlformats.org/officeDocument/2006/relationships/ctrlProp" Target="../ctrlProps/ctrlProp2209.xml"/><Relationship Id="rId610" Type="http://schemas.openxmlformats.org/officeDocument/2006/relationships/ctrlProp" Target="../ctrlProps/ctrlProp927.xml"/><Relationship Id="rId708" Type="http://schemas.openxmlformats.org/officeDocument/2006/relationships/ctrlProp" Target="../ctrlProps/ctrlProp1025.xml"/><Relationship Id="rId915" Type="http://schemas.openxmlformats.org/officeDocument/2006/relationships/ctrlProp" Target="../ctrlProps/ctrlProp1232.xml"/><Relationship Id="rId1240" Type="http://schemas.openxmlformats.org/officeDocument/2006/relationships/ctrlProp" Target="../ctrlProps/ctrlProp1557.xml"/><Relationship Id="rId1338" Type="http://schemas.openxmlformats.org/officeDocument/2006/relationships/ctrlProp" Target="../ctrlProps/ctrlProp1655.xml"/><Relationship Id="rId1545" Type="http://schemas.openxmlformats.org/officeDocument/2006/relationships/ctrlProp" Target="../ctrlProps/ctrlProp1862.xml"/><Relationship Id="rId1100" Type="http://schemas.openxmlformats.org/officeDocument/2006/relationships/ctrlProp" Target="../ctrlProps/ctrlProp1417.xml"/><Relationship Id="rId1405" Type="http://schemas.openxmlformats.org/officeDocument/2006/relationships/ctrlProp" Target="../ctrlProps/ctrlProp1722.xml"/><Relationship Id="rId1752" Type="http://schemas.openxmlformats.org/officeDocument/2006/relationships/ctrlProp" Target="../ctrlProps/ctrlProp2069.xml"/><Relationship Id="rId44" Type="http://schemas.openxmlformats.org/officeDocument/2006/relationships/ctrlProp" Target="../ctrlProps/ctrlProp361.xml"/><Relationship Id="rId1612" Type="http://schemas.openxmlformats.org/officeDocument/2006/relationships/ctrlProp" Target="../ctrlProps/ctrlProp1929.xml"/><Relationship Id="rId1917" Type="http://schemas.openxmlformats.org/officeDocument/2006/relationships/ctrlProp" Target="../ctrlProps/ctrlProp2234.xml"/><Relationship Id="rId193" Type="http://schemas.openxmlformats.org/officeDocument/2006/relationships/ctrlProp" Target="../ctrlProps/ctrlProp510.xml"/><Relationship Id="rId498" Type="http://schemas.openxmlformats.org/officeDocument/2006/relationships/ctrlProp" Target="../ctrlProps/ctrlProp815.xml"/><Relationship Id="rId2081" Type="http://schemas.openxmlformats.org/officeDocument/2006/relationships/ctrlProp" Target="../ctrlProps/ctrlProp2398.xml"/><Relationship Id="rId2179" Type="http://schemas.openxmlformats.org/officeDocument/2006/relationships/ctrlProp" Target="../ctrlProps/ctrlProp2496.xml"/><Relationship Id="rId260" Type="http://schemas.openxmlformats.org/officeDocument/2006/relationships/ctrlProp" Target="../ctrlProps/ctrlProp577.xml"/><Relationship Id="rId120" Type="http://schemas.openxmlformats.org/officeDocument/2006/relationships/ctrlProp" Target="../ctrlProps/ctrlProp437.xml"/><Relationship Id="rId358" Type="http://schemas.openxmlformats.org/officeDocument/2006/relationships/ctrlProp" Target="../ctrlProps/ctrlProp675.xml"/><Relationship Id="rId565" Type="http://schemas.openxmlformats.org/officeDocument/2006/relationships/ctrlProp" Target="../ctrlProps/ctrlProp882.xml"/><Relationship Id="rId772" Type="http://schemas.openxmlformats.org/officeDocument/2006/relationships/ctrlProp" Target="../ctrlProps/ctrlProp1089.xml"/><Relationship Id="rId1195" Type="http://schemas.openxmlformats.org/officeDocument/2006/relationships/ctrlProp" Target="../ctrlProps/ctrlProp1512.xml"/><Relationship Id="rId2039" Type="http://schemas.openxmlformats.org/officeDocument/2006/relationships/ctrlProp" Target="../ctrlProps/ctrlProp2356.xml"/><Relationship Id="rId2246" Type="http://schemas.openxmlformats.org/officeDocument/2006/relationships/ctrlProp" Target="../ctrlProps/ctrlProp2563.xml"/><Relationship Id="rId218" Type="http://schemas.openxmlformats.org/officeDocument/2006/relationships/ctrlProp" Target="../ctrlProps/ctrlProp535.xml"/><Relationship Id="rId425" Type="http://schemas.openxmlformats.org/officeDocument/2006/relationships/ctrlProp" Target="../ctrlProps/ctrlProp742.xml"/><Relationship Id="rId632" Type="http://schemas.openxmlformats.org/officeDocument/2006/relationships/ctrlProp" Target="../ctrlProps/ctrlProp949.xml"/><Relationship Id="rId1055" Type="http://schemas.openxmlformats.org/officeDocument/2006/relationships/ctrlProp" Target="../ctrlProps/ctrlProp1372.xml"/><Relationship Id="rId1262" Type="http://schemas.openxmlformats.org/officeDocument/2006/relationships/ctrlProp" Target="../ctrlProps/ctrlProp1579.xml"/><Relationship Id="rId2106" Type="http://schemas.openxmlformats.org/officeDocument/2006/relationships/ctrlProp" Target="../ctrlProps/ctrlProp2423.xml"/><Relationship Id="rId937" Type="http://schemas.openxmlformats.org/officeDocument/2006/relationships/ctrlProp" Target="../ctrlProps/ctrlProp1254.xml"/><Relationship Id="rId1122" Type="http://schemas.openxmlformats.org/officeDocument/2006/relationships/ctrlProp" Target="../ctrlProps/ctrlProp1439.xml"/><Relationship Id="rId1567" Type="http://schemas.openxmlformats.org/officeDocument/2006/relationships/ctrlProp" Target="../ctrlProps/ctrlProp1884.xml"/><Relationship Id="rId1774" Type="http://schemas.openxmlformats.org/officeDocument/2006/relationships/ctrlProp" Target="../ctrlProps/ctrlProp2091.xml"/><Relationship Id="rId1981" Type="http://schemas.openxmlformats.org/officeDocument/2006/relationships/ctrlProp" Target="../ctrlProps/ctrlProp2298.xml"/><Relationship Id="rId66" Type="http://schemas.openxmlformats.org/officeDocument/2006/relationships/ctrlProp" Target="../ctrlProps/ctrlProp383.xml"/><Relationship Id="rId1427" Type="http://schemas.openxmlformats.org/officeDocument/2006/relationships/ctrlProp" Target="../ctrlProps/ctrlProp1744.xml"/><Relationship Id="rId1634" Type="http://schemas.openxmlformats.org/officeDocument/2006/relationships/ctrlProp" Target="../ctrlProps/ctrlProp1951.xml"/><Relationship Id="rId1841" Type="http://schemas.openxmlformats.org/officeDocument/2006/relationships/ctrlProp" Target="../ctrlProps/ctrlProp2158.xml"/><Relationship Id="rId1939" Type="http://schemas.openxmlformats.org/officeDocument/2006/relationships/ctrlProp" Target="../ctrlProps/ctrlProp2256.xml"/><Relationship Id="rId1701" Type="http://schemas.openxmlformats.org/officeDocument/2006/relationships/ctrlProp" Target="../ctrlProps/ctrlProp2018.xml"/><Relationship Id="rId282" Type="http://schemas.openxmlformats.org/officeDocument/2006/relationships/ctrlProp" Target="../ctrlProps/ctrlProp599.xml"/><Relationship Id="rId587" Type="http://schemas.openxmlformats.org/officeDocument/2006/relationships/ctrlProp" Target="../ctrlProps/ctrlProp904.xml"/><Relationship Id="rId2170" Type="http://schemas.openxmlformats.org/officeDocument/2006/relationships/ctrlProp" Target="../ctrlProps/ctrlProp2487.xml"/><Relationship Id="rId8" Type="http://schemas.openxmlformats.org/officeDocument/2006/relationships/ctrlProp" Target="../ctrlProps/ctrlProp325.xml"/><Relationship Id="rId142" Type="http://schemas.openxmlformats.org/officeDocument/2006/relationships/ctrlProp" Target="../ctrlProps/ctrlProp459.xml"/><Relationship Id="rId447" Type="http://schemas.openxmlformats.org/officeDocument/2006/relationships/ctrlProp" Target="../ctrlProps/ctrlProp764.xml"/><Relationship Id="rId794" Type="http://schemas.openxmlformats.org/officeDocument/2006/relationships/ctrlProp" Target="../ctrlProps/ctrlProp1111.xml"/><Relationship Id="rId1077" Type="http://schemas.openxmlformats.org/officeDocument/2006/relationships/ctrlProp" Target="../ctrlProps/ctrlProp1394.xml"/><Relationship Id="rId2030" Type="http://schemas.openxmlformats.org/officeDocument/2006/relationships/ctrlProp" Target="../ctrlProps/ctrlProp2347.xml"/><Relationship Id="rId2128" Type="http://schemas.openxmlformats.org/officeDocument/2006/relationships/ctrlProp" Target="../ctrlProps/ctrlProp2445.xml"/><Relationship Id="rId654" Type="http://schemas.openxmlformats.org/officeDocument/2006/relationships/ctrlProp" Target="../ctrlProps/ctrlProp971.xml"/><Relationship Id="rId861" Type="http://schemas.openxmlformats.org/officeDocument/2006/relationships/ctrlProp" Target="../ctrlProps/ctrlProp1178.xml"/><Relationship Id="rId959" Type="http://schemas.openxmlformats.org/officeDocument/2006/relationships/ctrlProp" Target="../ctrlProps/ctrlProp1276.xml"/><Relationship Id="rId1284" Type="http://schemas.openxmlformats.org/officeDocument/2006/relationships/ctrlProp" Target="../ctrlProps/ctrlProp1601.xml"/><Relationship Id="rId1491" Type="http://schemas.openxmlformats.org/officeDocument/2006/relationships/ctrlProp" Target="../ctrlProps/ctrlProp1808.xml"/><Relationship Id="rId1589" Type="http://schemas.openxmlformats.org/officeDocument/2006/relationships/ctrlProp" Target="../ctrlProps/ctrlProp1906.xml"/><Relationship Id="rId307" Type="http://schemas.openxmlformats.org/officeDocument/2006/relationships/ctrlProp" Target="../ctrlProps/ctrlProp624.xml"/><Relationship Id="rId514" Type="http://schemas.openxmlformats.org/officeDocument/2006/relationships/ctrlProp" Target="../ctrlProps/ctrlProp831.xml"/><Relationship Id="rId721" Type="http://schemas.openxmlformats.org/officeDocument/2006/relationships/ctrlProp" Target="../ctrlProps/ctrlProp1038.xml"/><Relationship Id="rId1144" Type="http://schemas.openxmlformats.org/officeDocument/2006/relationships/ctrlProp" Target="../ctrlProps/ctrlProp1461.xml"/><Relationship Id="rId1351" Type="http://schemas.openxmlformats.org/officeDocument/2006/relationships/ctrlProp" Target="../ctrlProps/ctrlProp1668.xml"/><Relationship Id="rId1449" Type="http://schemas.openxmlformats.org/officeDocument/2006/relationships/ctrlProp" Target="../ctrlProps/ctrlProp1766.xml"/><Relationship Id="rId1796" Type="http://schemas.openxmlformats.org/officeDocument/2006/relationships/ctrlProp" Target="../ctrlProps/ctrlProp2113.xml"/><Relationship Id="rId88" Type="http://schemas.openxmlformats.org/officeDocument/2006/relationships/ctrlProp" Target="../ctrlProps/ctrlProp405.xml"/><Relationship Id="rId819" Type="http://schemas.openxmlformats.org/officeDocument/2006/relationships/ctrlProp" Target="../ctrlProps/ctrlProp1136.xml"/><Relationship Id="rId1004" Type="http://schemas.openxmlformats.org/officeDocument/2006/relationships/ctrlProp" Target="../ctrlProps/ctrlProp1321.xml"/><Relationship Id="rId1211" Type="http://schemas.openxmlformats.org/officeDocument/2006/relationships/ctrlProp" Target="../ctrlProps/ctrlProp1528.xml"/><Relationship Id="rId1656" Type="http://schemas.openxmlformats.org/officeDocument/2006/relationships/ctrlProp" Target="../ctrlProps/ctrlProp1973.xml"/><Relationship Id="rId1863" Type="http://schemas.openxmlformats.org/officeDocument/2006/relationships/ctrlProp" Target="../ctrlProps/ctrlProp2180.xml"/><Relationship Id="rId1309" Type="http://schemas.openxmlformats.org/officeDocument/2006/relationships/ctrlProp" Target="../ctrlProps/ctrlProp1626.xml"/><Relationship Id="rId1516" Type="http://schemas.openxmlformats.org/officeDocument/2006/relationships/ctrlProp" Target="../ctrlProps/ctrlProp1833.xml"/><Relationship Id="rId1723" Type="http://schemas.openxmlformats.org/officeDocument/2006/relationships/ctrlProp" Target="../ctrlProps/ctrlProp2040.xml"/><Relationship Id="rId1930" Type="http://schemas.openxmlformats.org/officeDocument/2006/relationships/ctrlProp" Target="../ctrlProps/ctrlProp2247.xml"/><Relationship Id="rId15" Type="http://schemas.openxmlformats.org/officeDocument/2006/relationships/ctrlProp" Target="../ctrlProps/ctrlProp332.xml"/><Relationship Id="rId2192" Type="http://schemas.openxmlformats.org/officeDocument/2006/relationships/ctrlProp" Target="../ctrlProps/ctrlProp2509.xml"/><Relationship Id="rId164" Type="http://schemas.openxmlformats.org/officeDocument/2006/relationships/ctrlProp" Target="../ctrlProps/ctrlProp481.xml"/><Relationship Id="rId371" Type="http://schemas.openxmlformats.org/officeDocument/2006/relationships/ctrlProp" Target="../ctrlProps/ctrlProp688.xml"/><Relationship Id="rId2052" Type="http://schemas.openxmlformats.org/officeDocument/2006/relationships/ctrlProp" Target="../ctrlProps/ctrlProp2369.xml"/><Relationship Id="rId469" Type="http://schemas.openxmlformats.org/officeDocument/2006/relationships/ctrlProp" Target="../ctrlProps/ctrlProp786.xml"/><Relationship Id="rId676" Type="http://schemas.openxmlformats.org/officeDocument/2006/relationships/ctrlProp" Target="../ctrlProps/ctrlProp993.xml"/><Relationship Id="rId883" Type="http://schemas.openxmlformats.org/officeDocument/2006/relationships/ctrlProp" Target="../ctrlProps/ctrlProp1200.xml"/><Relationship Id="rId1099" Type="http://schemas.openxmlformats.org/officeDocument/2006/relationships/ctrlProp" Target="../ctrlProps/ctrlProp1416.xml"/><Relationship Id="rId231" Type="http://schemas.openxmlformats.org/officeDocument/2006/relationships/ctrlProp" Target="../ctrlProps/ctrlProp548.xml"/><Relationship Id="rId329" Type="http://schemas.openxmlformats.org/officeDocument/2006/relationships/ctrlProp" Target="../ctrlProps/ctrlProp646.xml"/><Relationship Id="rId536" Type="http://schemas.openxmlformats.org/officeDocument/2006/relationships/ctrlProp" Target="../ctrlProps/ctrlProp853.xml"/><Relationship Id="rId1166" Type="http://schemas.openxmlformats.org/officeDocument/2006/relationships/ctrlProp" Target="../ctrlProps/ctrlProp1483.xml"/><Relationship Id="rId1373" Type="http://schemas.openxmlformats.org/officeDocument/2006/relationships/ctrlProp" Target="../ctrlProps/ctrlProp1690.xml"/><Relationship Id="rId2217" Type="http://schemas.openxmlformats.org/officeDocument/2006/relationships/ctrlProp" Target="../ctrlProps/ctrlProp2534.xml"/><Relationship Id="rId743" Type="http://schemas.openxmlformats.org/officeDocument/2006/relationships/ctrlProp" Target="../ctrlProps/ctrlProp1060.xml"/><Relationship Id="rId950" Type="http://schemas.openxmlformats.org/officeDocument/2006/relationships/ctrlProp" Target="../ctrlProps/ctrlProp1267.xml"/><Relationship Id="rId1026" Type="http://schemas.openxmlformats.org/officeDocument/2006/relationships/ctrlProp" Target="../ctrlProps/ctrlProp1343.xml"/><Relationship Id="rId1580" Type="http://schemas.openxmlformats.org/officeDocument/2006/relationships/ctrlProp" Target="../ctrlProps/ctrlProp1897.xml"/><Relationship Id="rId1678" Type="http://schemas.openxmlformats.org/officeDocument/2006/relationships/ctrlProp" Target="../ctrlProps/ctrlProp1995.xml"/><Relationship Id="rId1885" Type="http://schemas.openxmlformats.org/officeDocument/2006/relationships/ctrlProp" Target="../ctrlProps/ctrlProp2202.xml"/><Relationship Id="rId603" Type="http://schemas.openxmlformats.org/officeDocument/2006/relationships/ctrlProp" Target="../ctrlProps/ctrlProp920.xml"/><Relationship Id="rId810" Type="http://schemas.openxmlformats.org/officeDocument/2006/relationships/ctrlProp" Target="../ctrlProps/ctrlProp1127.xml"/><Relationship Id="rId908" Type="http://schemas.openxmlformats.org/officeDocument/2006/relationships/ctrlProp" Target="../ctrlProps/ctrlProp1225.xml"/><Relationship Id="rId1233" Type="http://schemas.openxmlformats.org/officeDocument/2006/relationships/ctrlProp" Target="../ctrlProps/ctrlProp1550.xml"/><Relationship Id="rId1440" Type="http://schemas.openxmlformats.org/officeDocument/2006/relationships/ctrlProp" Target="../ctrlProps/ctrlProp1757.xml"/><Relationship Id="rId1538" Type="http://schemas.openxmlformats.org/officeDocument/2006/relationships/ctrlProp" Target="../ctrlProps/ctrlProp1855.xml"/><Relationship Id="rId1300" Type="http://schemas.openxmlformats.org/officeDocument/2006/relationships/ctrlProp" Target="../ctrlProps/ctrlProp1617.xml"/><Relationship Id="rId1745" Type="http://schemas.openxmlformats.org/officeDocument/2006/relationships/ctrlProp" Target="../ctrlProps/ctrlProp2062.xml"/><Relationship Id="rId1952" Type="http://schemas.openxmlformats.org/officeDocument/2006/relationships/ctrlProp" Target="../ctrlProps/ctrlProp2269.xml"/><Relationship Id="rId37" Type="http://schemas.openxmlformats.org/officeDocument/2006/relationships/ctrlProp" Target="../ctrlProps/ctrlProp354.xml"/><Relationship Id="rId1605" Type="http://schemas.openxmlformats.org/officeDocument/2006/relationships/ctrlProp" Target="../ctrlProps/ctrlProp1922.xml"/><Relationship Id="rId1812" Type="http://schemas.openxmlformats.org/officeDocument/2006/relationships/ctrlProp" Target="../ctrlProps/ctrlProp2129.xml"/><Relationship Id="rId186" Type="http://schemas.openxmlformats.org/officeDocument/2006/relationships/ctrlProp" Target="../ctrlProps/ctrlProp503.xml"/><Relationship Id="rId393" Type="http://schemas.openxmlformats.org/officeDocument/2006/relationships/ctrlProp" Target="../ctrlProps/ctrlProp710.xml"/><Relationship Id="rId2074" Type="http://schemas.openxmlformats.org/officeDocument/2006/relationships/ctrlProp" Target="../ctrlProps/ctrlProp2391.xml"/><Relationship Id="rId253" Type="http://schemas.openxmlformats.org/officeDocument/2006/relationships/ctrlProp" Target="../ctrlProps/ctrlProp570.xml"/><Relationship Id="rId460" Type="http://schemas.openxmlformats.org/officeDocument/2006/relationships/ctrlProp" Target="../ctrlProps/ctrlProp777.xml"/><Relationship Id="rId698" Type="http://schemas.openxmlformats.org/officeDocument/2006/relationships/ctrlProp" Target="../ctrlProps/ctrlProp1015.xml"/><Relationship Id="rId1090" Type="http://schemas.openxmlformats.org/officeDocument/2006/relationships/ctrlProp" Target="../ctrlProps/ctrlProp1407.xml"/><Relationship Id="rId2141" Type="http://schemas.openxmlformats.org/officeDocument/2006/relationships/ctrlProp" Target="../ctrlProps/ctrlProp2458.xml"/><Relationship Id="rId113" Type="http://schemas.openxmlformats.org/officeDocument/2006/relationships/ctrlProp" Target="../ctrlProps/ctrlProp430.xml"/><Relationship Id="rId320" Type="http://schemas.openxmlformats.org/officeDocument/2006/relationships/ctrlProp" Target="../ctrlProps/ctrlProp637.xml"/><Relationship Id="rId558" Type="http://schemas.openxmlformats.org/officeDocument/2006/relationships/ctrlProp" Target="../ctrlProps/ctrlProp875.xml"/><Relationship Id="rId765" Type="http://schemas.openxmlformats.org/officeDocument/2006/relationships/ctrlProp" Target="../ctrlProps/ctrlProp1082.xml"/><Relationship Id="rId972" Type="http://schemas.openxmlformats.org/officeDocument/2006/relationships/ctrlProp" Target="../ctrlProps/ctrlProp1289.xml"/><Relationship Id="rId1188" Type="http://schemas.openxmlformats.org/officeDocument/2006/relationships/ctrlProp" Target="../ctrlProps/ctrlProp1505.xml"/><Relationship Id="rId1395" Type="http://schemas.openxmlformats.org/officeDocument/2006/relationships/ctrlProp" Target="../ctrlProps/ctrlProp1712.xml"/><Relationship Id="rId2001" Type="http://schemas.openxmlformats.org/officeDocument/2006/relationships/ctrlProp" Target="../ctrlProps/ctrlProp2318.xml"/><Relationship Id="rId2239" Type="http://schemas.openxmlformats.org/officeDocument/2006/relationships/ctrlProp" Target="../ctrlProps/ctrlProp2556.xml"/><Relationship Id="rId418" Type="http://schemas.openxmlformats.org/officeDocument/2006/relationships/ctrlProp" Target="../ctrlProps/ctrlProp735.xml"/><Relationship Id="rId625" Type="http://schemas.openxmlformats.org/officeDocument/2006/relationships/ctrlProp" Target="../ctrlProps/ctrlProp942.xml"/><Relationship Id="rId832" Type="http://schemas.openxmlformats.org/officeDocument/2006/relationships/ctrlProp" Target="../ctrlProps/ctrlProp1149.xml"/><Relationship Id="rId1048" Type="http://schemas.openxmlformats.org/officeDocument/2006/relationships/ctrlProp" Target="../ctrlProps/ctrlProp1365.xml"/><Relationship Id="rId1255" Type="http://schemas.openxmlformats.org/officeDocument/2006/relationships/ctrlProp" Target="../ctrlProps/ctrlProp1572.xml"/><Relationship Id="rId1462" Type="http://schemas.openxmlformats.org/officeDocument/2006/relationships/ctrlProp" Target="../ctrlProps/ctrlProp1779.xml"/><Relationship Id="rId1115" Type="http://schemas.openxmlformats.org/officeDocument/2006/relationships/ctrlProp" Target="../ctrlProps/ctrlProp1432.xml"/><Relationship Id="rId1322" Type="http://schemas.openxmlformats.org/officeDocument/2006/relationships/ctrlProp" Target="../ctrlProps/ctrlProp1639.xml"/><Relationship Id="rId1767" Type="http://schemas.openxmlformats.org/officeDocument/2006/relationships/ctrlProp" Target="../ctrlProps/ctrlProp2084.xml"/><Relationship Id="rId1974" Type="http://schemas.openxmlformats.org/officeDocument/2006/relationships/ctrlProp" Target="../ctrlProps/ctrlProp2291.xml"/><Relationship Id="rId59" Type="http://schemas.openxmlformats.org/officeDocument/2006/relationships/ctrlProp" Target="../ctrlProps/ctrlProp376.xml"/><Relationship Id="rId1627" Type="http://schemas.openxmlformats.org/officeDocument/2006/relationships/ctrlProp" Target="../ctrlProps/ctrlProp1944.xml"/><Relationship Id="rId1834" Type="http://schemas.openxmlformats.org/officeDocument/2006/relationships/ctrlProp" Target="../ctrlProps/ctrlProp2151.xml"/><Relationship Id="rId2096" Type="http://schemas.openxmlformats.org/officeDocument/2006/relationships/ctrlProp" Target="../ctrlProps/ctrlProp2413.xml"/><Relationship Id="rId1901" Type="http://schemas.openxmlformats.org/officeDocument/2006/relationships/ctrlProp" Target="../ctrlProps/ctrlProp2218.xml"/><Relationship Id="rId275" Type="http://schemas.openxmlformats.org/officeDocument/2006/relationships/ctrlProp" Target="../ctrlProps/ctrlProp592.xml"/><Relationship Id="rId482" Type="http://schemas.openxmlformats.org/officeDocument/2006/relationships/ctrlProp" Target="../ctrlProps/ctrlProp799.xml"/><Relationship Id="rId2163" Type="http://schemas.openxmlformats.org/officeDocument/2006/relationships/ctrlProp" Target="../ctrlProps/ctrlProp2480.xml"/><Relationship Id="rId135" Type="http://schemas.openxmlformats.org/officeDocument/2006/relationships/ctrlProp" Target="../ctrlProps/ctrlProp452.xml"/><Relationship Id="rId342" Type="http://schemas.openxmlformats.org/officeDocument/2006/relationships/ctrlProp" Target="../ctrlProps/ctrlProp659.xml"/><Relationship Id="rId787" Type="http://schemas.openxmlformats.org/officeDocument/2006/relationships/ctrlProp" Target="../ctrlProps/ctrlProp1104.xml"/><Relationship Id="rId994" Type="http://schemas.openxmlformats.org/officeDocument/2006/relationships/ctrlProp" Target="../ctrlProps/ctrlProp1311.xml"/><Relationship Id="rId2023" Type="http://schemas.openxmlformats.org/officeDocument/2006/relationships/ctrlProp" Target="../ctrlProps/ctrlProp2340.xml"/><Relationship Id="rId2230" Type="http://schemas.openxmlformats.org/officeDocument/2006/relationships/ctrlProp" Target="../ctrlProps/ctrlProp2547.xml"/><Relationship Id="rId202" Type="http://schemas.openxmlformats.org/officeDocument/2006/relationships/ctrlProp" Target="../ctrlProps/ctrlProp519.xml"/><Relationship Id="rId647" Type="http://schemas.openxmlformats.org/officeDocument/2006/relationships/ctrlProp" Target="../ctrlProps/ctrlProp964.xml"/><Relationship Id="rId854" Type="http://schemas.openxmlformats.org/officeDocument/2006/relationships/ctrlProp" Target="../ctrlProps/ctrlProp1171.xml"/><Relationship Id="rId1277" Type="http://schemas.openxmlformats.org/officeDocument/2006/relationships/ctrlProp" Target="../ctrlProps/ctrlProp1594.xml"/><Relationship Id="rId1484" Type="http://schemas.openxmlformats.org/officeDocument/2006/relationships/ctrlProp" Target="../ctrlProps/ctrlProp1801.xml"/><Relationship Id="rId1691" Type="http://schemas.openxmlformats.org/officeDocument/2006/relationships/ctrlProp" Target="../ctrlProps/ctrlProp2008.xml"/><Relationship Id="rId507" Type="http://schemas.openxmlformats.org/officeDocument/2006/relationships/ctrlProp" Target="../ctrlProps/ctrlProp824.xml"/><Relationship Id="rId714" Type="http://schemas.openxmlformats.org/officeDocument/2006/relationships/ctrlProp" Target="../ctrlProps/ctrlProp1031.xml"/><Relationship Id="rId921" Type="http://schemas.openxmlformats.org/officeDocument/2006/relationships/ctrlProp" Target="../ctrlProps/ctrlProp1238.xml"/><Relationship Id="rId1137" Type="http://schemas.openxmlformats.org/officeDocument/2006/relationships/ctrlProp" Target="../ctrlProps/ctrlProp1454.xml"/><Relationship Id="rId1344" Type="http://schemas.openxmlformats.org/officeDocument/2006/relationships/ctrlProp" Target="../ctrlProps/ctrlProp1661.xml"/><Relationship Id="rId1551" Type="http://schemas.openxmlformats.org/officeDocument/2006/relationships/ctrlProp" Target="../ctrlProps/ctrlProp1868.xml"/><Relationship Id="rId1789" Type="http://schemas.openxmlformats.org/officeDocument/2006/relationships/ctrlProp" Target="../ctrlProps/ctrlProp2106.xml"/><Relationship Id="rId1996" Type="http://schemas.openxmlformats.org/officeDocument/2006/relationships/ctrlProp" Target="../ctrlProps/ctrlProp2313.xml"/><Relationship Id="rId50" Type="http://schemas.openxmlformats.org/officeDocument/2006/relationships/ctrlProp" Target="../ctrlProps/ctrlProp367.xml"/><Relationship Id="rId1204" Type="http://schemas.openxmlformats.org/officeDocument/2006/relationships/ctrlProp" Target="../ctrlProps/ctrlProp1521.xml"/><Relationship Id="rId1411" Type="http://schemas.openxmlformats.org/officeDocument/2006/relationships/ctrlProp" Target="../ctrlProps/ctrlProp1728.xml"/><Relationship Id="rId1649" Type="http://schemas.openxmlformats.org/officeDocument/2006/relationships/ctrlProp" Target="../ctrlProps/ctrlProp1966.xml"/><Relationship Id="rId1856" Type="http://schemas.openxmlformats.org/officeDocument/2006/relationships/ctrlProp" Target="../ctrlProps/ctrlProp2173.xml"/><Relationship Id="rId1509" Type="http://schemas.openxmlformats.org/officeDocument/2006/relationships/ctrlProp" Target="../ctrlProps/ctrlProp1826.xml"/><Relationship Id="rId1716" Type="http://schemas.openxmlformats.org/officeDocument/2006/relationships/ctrlProp" Target="../ctrlProps/ctrlProp2033.xml"/><Relationship Id="rId1923" Type="http://schemas.openxmlformats.org/officeDocument/2006/relationships/ctrlProp" Target="../ctrlProps/ctrlProp2240.xml"/><Relationship Id="rId297" Type="http://schemas.openxmlformats.org/officeDocument/2006/relationships/ctrlProp" Target="../ctrlProps/ctrlProp614.xml"/><Relationship Id="rId2185" Type="http://schemas.openxmlformats.org/officeDocument/2006/relationships/ctrlProp" Target="../ctrlProps/ctrlProp2502.xml"/><Relationship Id="rId157" Type="http://schemas.openxmlformats.org/officeDocument/2006/relationships/ctrlProp" Target="../ctrlProps/ctrlProp474.xml"/><Relationship Id="rId364" Type="http://schemas.openxmlformats.org/officeDocument/2006/relationships/ctrlProp" Target="../ctrlProps/ctrlProp681.xml"/><Relationship Id="rId2045" Type="http://schemas.openxmlformats.org/officeDocument/2006/relationships/ctrlProp" Target="../ctrlProps/ctrlProp2362.xml"/><Relationship Id="rId571" Type="http://schemas.openxmlformats.org/officeDocument/2006/relationships/ctrlProp" Target="../ctrlProps/ctrlProp888.xml"/><Relationship Id="rId669" Type="http://schemas.openxmlformats.org/officeDocument/2006/relationships/ctrlProp" Target="../ctrlProps/ctrlProp986.xml"/><Relationship Id="rId876" Type="http://schemas.openxmlformats.org/officeDocument/2006/relationships/ctrlProp" Target="../ctrlProps/ctrlProp1193.xml"/><Relationship Id="rId1299" Type="http://schemas.openxmlformats.org/officeDocument/2006/relationships/ctrlProp" Target="../ctrlProps/ctrlProp1616.xml"/><Relationship Id="rId224" Type="http://schemas.openxmlformats.org/officeDocument/2006/relationships/ctrlProp" Target="../ctrlProps/ctrlProp541.xml"/><Relationship Id="rId431" Type="http://schemas.openxmlformats.org/officeDocument/2006/relationships/ctrlProp" Target="../ctrlProps/ctrlProp748.xml"/><Relationship Id="rId529" Type="http://schemas.openxmlformats.org/officeDocument/2006/relationships/ctrlProp" Target="../ctrlProps/ctrlProp846.xml"/><Relationship Id="rId736" Type="http://schemas.openxmlformats.org/officeDocument/2006/relationships/ctrlProp" Target="../ctrlProps/ctrlProp1053.xml"/><Relationship Id="rId1061" Type="http://schemas.openxmlformats.org/officeDocument/2006/relationships/ctrlProp" Target="../ctrlProps/ctrlProp1378.xml"/><Relationship Id="rId1159" Type="http://schemas.openxmlformats.org/officeDocument/2006/relationships/ctrlProp" Target="../ctrlProps/ctrlProp1476.xml"/><Relationship Id="rId1366" Type="http://schemas.openxmlformats.org/officeDocument/2006/relationships/ctrlProp" Target="../ctrlProps/ctrlProp1683.xml"/><Relationship Id="rId2112" Type="http://schemas.openxmlformats.org/officeDocument/2006/relationships/ctrlProp" Target="../ctrlProps/ctrlProp2429.xml"/><Relationship Id="rId943" Type="http://schemas.openxmlformats.org/officeDocument/2006/relationships/ctrlProp" Target="../ctrlProps/ctrlProp1260.xml"/><Relationship Id="rId1019" Type="http://schemas.openxmlformats.org/officeDocument/2006/relationships/ctrlProp" Target="../ctrlProps/ctrlProp1336.xml"/><Relationship Id="rId1573" Type="http://schemas.openxmlformats.org/officeDocument/2006/relationships/ctrlProp" Target="../ctrlProps/ctrlProp1890.xml"/><Relationship Id="rId1780" Type="http://schemas.openxmlformats.org/officeDocument/2006/relationships/ctrlProp" Target="../ctrlProps/ctrlProp2097.xml"/><Relationship Id="rId1878" Type="http://schemas.openxmlformats.org/officeDocument/2006/relationships/ctrlProp" Target="../ctrlProps/ctrlProp2195.xml"/><Relationship Id="rId72" Type="http://schemas.openxmlformats.org/officeDocument/2006/relationships/ctrlProp" Target="../ctrlProps/ctrlProp389.xml"/><Relationship Id="rId803" Type="http://schemas.openxmlformats.org/officeDocument/2006/relationships/ctrlProp" Target="../ctrlProps/ctrlProp1120.xml"/><Relationship Id="rId1226" Type="http://schemas.openxmlformats.org/officeDocument/2006/relationships/ctrlProp" Target="../ctrlProps/ctrlProp1543.xml"/><Relationship Id="rId1433" Type="http://schemas.openxmlformats.org/officeDocument/2006/relationships/ctrlProp" Target="../ctrlProps/ctrlProp1750.xml"/><Relationship Id="rId1640" Type="http://schemas.openxmlformats.org/officeDocument/2006/relationships/ctrlProp" Target="../ctrlProps/ctrlProp1957.xml"/><Relationship Id="rId1738" Type="http://schemas.openxmlformats.org/officeDocument/2006/relationships/ctrlProp" Target="../ctrlProps/ctrlProp2055.xml"/><Relationship Id="rId1500" Type="http://schemas.openxmlformats.org/officeDocument/2006/relationships/ctrlProp" Target="../ctrlProps/ctrlProp1817.xml"/><Relationship Id="rId1945" Type="http://schemas.openxmlformats.org/officeDocument/2006/relationships/ctrlProp" Target="../ctrlProps/ctrlProp2262.xml"/><Relationship Id="rId1805" Type="http://schemas.openxmlformats.org/officeDocument/2006/relationships/ctrlProp" Target="../ctrlProps/ctrlProp2122.xml"/><Relationship Id="rId179" Type="http://schemas.openxmlformats.org/officeDocument/2006/relationships/ctrlProp" Target="../ctrlProps/ctrlProp496.xml"/><Relationship Id="rId386" Type="http://schemas.openxmlformats.org/officeDocument/2006/relationships/ctrlProp" Target="../ctrlProps/ctrlProp703.xml"/><Relationship Id="rId593" Type="http://schemas.openxmlformats.org/officeDocument/2006/relationships/ctrlProp" Target="../ctrlProps/ctrlProp910.xml"/><Relationship Id="rId2067" Type="http://schemas.openxmlformats.org/officeDocument/2006/relationships/ctrlProp" Target="../ctrlProps/ctrlProp2384.xml"/><Relationship Id="rId246" Type="http://schemas.openxmlformats.org/officeDocument/2006/relationships/ctrlProp" Target="../ctrlProps/ctrlProp563.xml"/><Relationship Id="rId453" Type="http://schemas.openxmlformats.org/officeDocument/2006/relationships/ctrlProp" Target="../ctrlProps/ctrlProp770.xml"/><Relationship Id="rId660" Type="http://schemas.openxmlformats.org/officeDocument/2006/relationships/ctrlProp" Target="../ctrlProps/ctrlProp977.xml"/><Relationship Id="rId898" Type="http://schemas.openxmlformats.org/officeDocument/2006/relationships/ctrlProp" Target="../ctrlProps/ctrlProp1215.xml"/><Relationship Id="rId1083" Type="http://schemas.openxmlformats.org/officeDocument/2006/relationships/ctrlProp" Target="../ctrlProps/ctrlProp1400.xml"/><Relationship Id="rId1290" Type="http://schemas.openxmlformats.org/officeDocument/2006/relationships/ctrlProp" Target="../ctrlProps/ctrlProp1607.xml"/><Relationship Id="rId2134" Type="http://schemas.openxmlformats.org/officeDocument/2006/relationships/ctrlProp" Target="../ctrlProps/ctrlProp2451.xml"/><Relationship Id="rId106" Type="http://schemas.openxmlformats.org/officeDocument/2006/relationships/ctrlProp" Target="../ctrlProps/ctrlProp423.xml"/><Relationship Id="rId313" Type="http://schemas.openxmlformats.org/officeDocument/2006/relationships/ctrlProp" Target="../ctrlProps/ctrlProp630.xml"/><Relationship Id="rId758" Type="http://schemas.openxmlformats.org/officeDocument/2006/relationships/ctrlProp" Target="../ctrlProps/ctrlProp1075.xml"/><Relationship Id="rId965" Type="http://schemas.openxmlformats.org/officeDocument/2006/relationships/ctrlProp" Target="../ctrlProps/ctrlProp1282.xml"/><Relationship Id="rId1150" Type="http://schemas.openxmlformats.org/officeDocument/2006/relationships/ctrlProp" Target="../ctrlProps/ctrlProp1467.xml"/><Relationship Id="rId1388" Type="http://schemas.openxmlformats.org/officeDocument/2006/relationships/ctrlProp" Target="../ctrlProps/ctrlProp1705.xml"/><Relationship Id="rId1595" Type="http://schemas.openxmlformats.org/officeDocument/2006/relationships/ctrlProp" Target="../ctrlProps/ctrlProp1912.xml"/><Relationship Id="rId94" Type="http://schemas.openxmlformats.org/officeDocument/2006/relationships/ctrlProp" Target="../ctrlProps/ctrlProp411.xml"/><Relationship Id="rId520" Type="http://schemas.openxmlformats.org/officeDocument/2006/relationships/ctrlProp" Target="../ctrlProps/ctrlProp837.xml"/><Relationship Id="rId618" Type="http://schemas.openxmlformats.org/officeDocument/2006/relationships/ctrlProp" Target="../ctrlProps/ctrlProp935.xml"/><Relationship Id="rId825" Type="http://schemas.openxmlformats.org/officeDocument/2006/relationships/ctrlProp" Target="../ctrlProps/ctrlProp1142.xml"/><Relationship Id="rId1248" Type="http://schemas.openxmlformats.org/officeDocument/2006/relationships/ctrlProp" Target="../ctrlProps/ctrlProp1565.xml"/><Relationship Id="rId1455" Type="http://schemas.openxmlformats.org/officeDocument/2006/relationships/ctrlProp" Target="../ctrlProps/ctrlProp1772.xml"/><Relationship Id="rId1662" Type="http://schemas.openxmlformats.org/officeDocument/2006/relationships/ctrlProp" Target="../ctrlProps/ctrlProp1979.xml"/><Relationship Id="rId2201" Type="http://schemas.openxmlformats.org/officeDocument/2006/relationships/ctrlProp" Target="../ctrlProps/ctrlProp2518.xml"/><Relationship Id="rId1010" Type="http://schemas.openxmlformats.org/officeDocument/2006/relationships/ctrlProp" Target="../ctrlProps/ctrlProp1327.xml"/><Relationship Id="rId1108" Type="http://schemas.openxmlformats.org/officeDocument/2006/relationships/ctrlProp" Target="../ctrlProps/ctrlProp1425.xml"/><Relationship Id="rId1315" Type="http://schemas.openxmlformats.org/officeDocument/2006/relationships/ctrlProp" Target="../ctrlProps/ctrlProp1632.xml"/><Relationship Id="rId1967" Type="http://schemas.openxmlformats.org/officeDocument/2006/relationships/ctrlProp" Target="../ctrlProps/ctrlProp2284.xml"/><Relationship Id="rId1522" Type="http://schemas.openxmlformats.org/officeDocument/2006/relationships/ctrlProp" Target="../ctrlProps/ctrlProp1839.xml"/><Relationship Id="rId21" Type="http://schemas.openxmlformats.org/officeDocument/2006/relationships/ctrlProp" Target="../ctrlProps/ctrlProp338.xml"/><Relationship Id="rId2089" Type="http://schemas.openxmlformats.org/officeDocument/2006/relationships/ctrlProp" Target="../ctrlProps/ctrlProp2406.xml"/><Relationship Id="rId268" Type="http://schemas.openxmlformats.org/officeDocument/2006/relationships/ctrlProp" Target="../ctrlProps/ctrlProp585.xml"/><Relationship Id="rId475" Type="http://schemas.openxmlformats.org/officeDocument/2006/relationships/ctrlProp" Target="../ctrlProps/ctrlProp792.xml"/><Relationship Id="rId682" Type="http://schemas.openxmlformats.org/officeDocument/2006/relationships/ctrlProp" Target="../ctrlProps/ctrlProp999.xml"/><Relationship Id="rId2156" Type="http://schemas.openxmlformats.org/officeDocument/2006/relationships/ctrlProp" Target="../ctrlProps/ctrlProp2473.xml"/><Relationship Id="rId128" Type="http://schemas.openxmlformats.org/officeDocument/2006/relationships/ctrlProp" Target="../ctrlProps/ctrlProp445.xml"/><Relationship Id="rId335" Type="http://schemas.openxmlformats.org/officeDocument/2006/relationships/ctrlProp" Target="../ctrlProps/ctrlProp652.xml"/><Relationship Id="rId542" Type="http://schemas.openxmlformats.org/officeDocument/2006/relationships/ctrlProp" Target="../ctrlProps/ctrlProp859.xml"/><Relationship Id="rId1172" Type="http://schemas.openxmlformats.org/officeDocument/2006/relationships/ctrlProp" Target="../ctrlProps/ctrlProp1489.xml"/><Relationship Id="rId2016" Type="http://schemas.openxmlformats.org/officeDocument/2006/relationships/ctrlProp" Target="../ctrlProps/ctrlProp2333.xml"/><Relationship Id="rId2223" Type="http://schemas.openxmlformats.org/officeDocument/2006/relationships/ctrlProp" Target="../ctrlProps/ctrlProp2540.xml"/><Relationship Id="rId402" Type="http://schemas.openxmlformats.org/officeDocument/2006/relationships/ctrlProp" Target="../ctrlProps/ctrlProp719.xml"/><Relationship Id="rId1032" Type="http://schemas.openxmlformats.org/officeDocument/2006/relationships/ctrlProp" Target="../ctrlProps/ctrlProp1349.xml"/><Relationship Id="rId1989" Type="http://schemas.openxmlformats.org/officeDocument/2006/relationships/ctrlProp" Target="../ctrlProps/ctrlProp2306.xml"/><Relationship Id="rId1849" Type="http://schemas.openxmlformats.org/officeDocument/2006/relationships/ctrlProp" Target="../ctrlProps/ctrlProp2166.xml"/><Relationship Id="rId192" Type="http://schemas.openxmlformats.org/officeDocument/2006/relationships/ctrlProp" Target="../ctrlProps/ctrlProp509.xml"/><Relationship Id="rId1709" Type="http://schemas.openxmlformats.org/officeDocument/2006/relationships/ctrlProp" Target="../ctrlProps/ctrlProp2026.xml"/><Relationship Id="rId1916" Type="http://schemas.openxmlformats.org/officeDocument/2006/relationships/ctrlProp" Target="../ctrlProps/ctrlProp2233.xml"/><Relationship Id="rId2080" Type="http://schemas.openxmlformats.org/officeDocument/2006/relationships/ctrlProp" Target="../ctrlProps/ctrlProp2397.xml"/><Relationship Id="rId869" Type="http://schemas.openxmlformats.org/officeDocument/2006/relationships/ctrlProp" Target="../ctrlProps/ctrlProp1186.xml"/><Relationship Id="rId1499" Type="http://schemas.openxmlformats.org/officeDocument/2006/relationships/ctrlProp" Target="../ctrlProps/ctrlProp1816.xml"/><Relationship Id="rId729" Type="http://schemas.openxmlformats.org/officeDocument/2006/relationships/ctrlProp" Target="../ctrlProps/ctrlProp1046.xml"/><Relationship Id="rId1359" Type="http://schemas.openxmlformats.org/officeDocument/2006/relationships/ctrlProp" Target="../ctrlProps/ctrlProp1676.xml"/><Relationship Id="rId936" Type="http://schemas.openxmlformats.org/officeDocument/2006/relationships/ctrlProp" Target="../ctrlProps/ctrlProp1253.xml"/><Relationship Id="rId1219" Type="http://schemas.openxmlformats.org/officeDocument/2006/relationships/ctrlProp" Target="../ctrlProps/ctrlProp1536.xml"/><Relationship Id="rId1566" Type="http://schemas.openxmlformats.org/officeDocument/2006/relationships/ctrlProp" Target="../ctrlProps/ctrlProp1883.xml"/><Relationship Id="rId1773" Type="http://schemas.openxmlformats.org/officeDocument/2006/relationships/ctrlProp" Target="../ctrlProps/ctrlProp2090.xml"/><Relationship Id="rId1980" Type="http://schemas.openxmlformats.org/officeDocument/2006/relationships/ctrlProp" Target="../ctrlProps/ctrlProp2297.xml"/><Relationship Id="rId65" Type="http://schemas.openxmlformats.org/officeDocument/2006/relationships/ctrlProp" Target="../ctrlProps/ctrlProp382.xml"/><Relationship Id="rId1426" Type="http://schemas.openxmlformats.org/officeDocument/2006/relationships/ctrlProp" Target="../ctrlProps/ctrlProp1743.xml"/><Relationship Id="rId1633" Type="http://schemas.openxmlformats.org/officeDocument/2006/relationships/ctrlProp" Target="../ctrlProps/ctrlProp1950.xml"/><Relationship Id="rId1840" Type="http://schemas.openxmlformats.org/officeDocument/2006/relationships/ctrlProp" Target="../ctrlProps/ctrlProp2157.xml"/><Relationship Id="rId1700" Type="http://schemas.openxmlformats.org/officeDocument/2006/relationships/ctrlProp" Target="../ctrlProps/ctrlProp2017.xml"/><Relationship Id="rId379" Type="http://schemas.openxmlformats.org/officeDocument/2006/relationships/ctrlProp" Target="../ctrlProps/ctrlProp696.xml"/><Relationship Id="rId586" Type="http://schemas.openxmlformats.org/officeDocument/2006/relationships/ctrlProp" Target="../ctrlProps/ctrlProp903.xml"/><Relationship Id="rId793" Type="http://schemas.openxmlformats.org/officeDocument/2006/relationships/ctrlProp" Target="../ctrlProps/ctrlProp1110.xml"/><Relationship Id="rId239" Type="http://schemas.openxmlformats.org/officeDocument/2006/relationships/ctrlProp" Target="../ctrlProps/ctrlProp556.xml"/><Relationship Id="rId446" Type="http://schemas.openxmlformats.org/officeDocument/2006/relationships/ctrlProp" Target="../ctrlProps/ctrlProp763.xml"/><Relationship Id="rId653" Type="http://schemas.openxmlformats.org/officeDocument/2006/relationships/ctrlProp" Target="../ctrlProps/ctrlProp970.xml"/><Relationship Id="rId1076" Type="http://schemas.openxmlformats.org/officeDocument/2006/relationships/ctrlProp" Target="../ctrlProps/ctrlProp1393.xml"/><Relationship Id="rId1283" Type="http://schemas.openxmlformats.org/officeDocument/2006/relationships/ctrlProp" Target="../ctrlProps/ctrlProp1600.xml"/><Relationship Id="rId1490" Type="http://schemas.openxmlformats.org/officeDocument/2006/relationships/ctrlProp" Target="../ctrlProps/ctrlProp1807.xml"/><Relationship Id="rId2127" Type="http://schemas.openxmlformats.org/officeDocument/2006/relationships/ctrlProp" Target="../ctrlProps/ctrlProp2444.xml"/><Relationship Id="rId306" Type="http://schemas.openxmlformats.org/officeDocument/2006/relationships/ctrlProp" Target="../ctrlProps/ctrlProp623.xml"/><Relationship Id="rId860" Type="http://schemas.openxmlformats.org/officeDocument/2006/relationships/ctrlProp" Target="../ctrlProps/ctrlProp1177.xml"/><Relationship Id="rId1143" Type="http://schemas.openxmlformats.org/officeDocument/2006/relationships/ctrlProp" Target="../ctrlProps/ctrlProp1460.xml"/><Relationship Id="rId513" Type="http://schemas.openxmlformats.org/officeDocument/2006/relationships/ctrlProp" Target="../ctrlProps/ctrlProp830.xml"/><Relationship Id="rId720" Type="http://schemas.openxmlformats.org/officeDocument/2006/relationships/ctrlProp" Target="../ctrlProps/ctrlProp1037.xml"/><Relationship Id="rId1350" Type="http://schemas.openxmlformats.org/officeDocument/2006/relationships/ctrlProp" Target="../ctrlProps/ctrlProp1667.xml"/><Relationship Id="rId1003" Type="http://schemas.openxmlformats.org/officeDocument/2006/relationships/ctrlProp" Target="../ctrlProps/ctrlProp1320.xml"/><Relationship Id="rId1210" Type="http://schemas.openxmlformats.org/officeDocument/2006/relationships/ctrlProp" Target="../ctrlProps/ctrlProp1527.xml"/><Relationship Id="rId2191" Type="http://schemas.openxmlformats.org/officeDocument/2006/relationships/ctrlProp" Target="../ctrlProps/ctrlProp2508.xml"/><Relationship Id="rId163" Type="http://schemas.openxmlformats.org/officeDocument/2006/relationships/ctrlProp" Target="../ctrlProps/ctrlProp480.xml"/><Relationship Id="rId370" Type="http://schemas.openxmlformats.org/officeDocument/2006/relationships/ctrlProp" Target="../ctrlProps/ctrlProp687.xml"/><Relationship Id="rId2051" Type="http://schemas.openxmlformats.org/officeDocument/2006/relationships/ctrlProp" Target="../ctrlProps/ctrlProp2368.xml"/><Relationship Id="rId230" Type="http://schemas.openxmlformats.org/officeDocument/2006/relationships/ctrlProp" Target="../ctrlProps/ctrlProp547.xml"/><Relationship Id="rId1677" Type="http://schemas.openxmlformats.org/officeDocument/2006/relationships/ctrlProp" Target="../ctrlProps/ctrlProp1994.xml"/><Relationship Id="rId1884" Type="http://schemas.openxmlformats.org/officeDocument/2006/relationships/ctrlProp" Target="../ctrlProps/ctrlProp2201.xml"/><Relationship Id="rId907" Type="http://schemas.openxmlformats.org/officeDocument/2006/relationships/ctrlProp" Target="../ctrlProps/ctrlProp1224.xml"/><Relationship Id="rId1537" Type="http://schemas.openxmlformats.org/officeDocument/2006/relationships/ctrlProp" Target="../ctrlProps/ctrlProp1854.xml"/><Relationship Id="rId1744" Type="http://schemas.openxmlformats.org/officeDocument/2006/relationships/ctrlProp" Target="../ctrlProps/ctrlProp2061.xml"/><Relationship Id="rId1951" Type="http://schemas.openxmlformats.org/officeDocument/2006/relationships/ctrlProp" Target="../ctrlProps/ctrlProp2268.xml"/><Relationship Id="rId36" Type="http://schemas.openxmlformats.org/officeDocument/2006/relationships/ctrlProp" Target="../ctrlProps/ctrlProp353.xml"/><Relationship Id="rId1604" Type="http://schemas.openxmlformats.org/officeDocument/2006/relationships/ctrlProp" Target="../ctrlProps/ctrlProp1921.xml"/><Relationship Id="rId1811" Type="http://schemas.openxmlformats.org/officeDocument/2006/relationships/ctrlProp" Target="../ctrlProps/ctrlProp2128.xml"/><Relationship Id="rId697" Type="http://schemas.openxmlformats.org/officeDocument/2006/relationships/ctrlProp" Target="../ctrlProps/ctrlProp1014.xml"/><Relationship Id="rId1187" Type="http://schemas.openxmlformats.org/officeDocument/2006/relationships/ctrlProp" Target="../ctrlProps/ctrlProp1504.xml"/><Relationship Id="rId557" Type="http://schemas.openxmlformats.org/officeDocument/2006/relationships/ctrlProp" Target="../ctrlProps/ctrlProp874.xml"/><Relationship Id="rId764" Type="http://schemas.openxmlformats.org/officeDocument/2006/relationships/ctrlProp" Target="../ctrlProps/ctrlProp1081.xml"/><Relationship Id="rId971" Type="http://schemas.openxmlformats.org/officeDocument/2006/relationships/ctrlProp" Target="../ctrlProps/ctrlProp1288.xml"/><Relationship Id="rId1394" Type="http://schemas.openxmlformats.org/officeDocument/2006/relationships/ctrlProp" Target="../ctrlProps/ctrlProp1711.xml"/><Relationship Id="rId2238" Type="http://schemas.openxmlformats.org/officeDocument/2006/relationships/ctrlProp" Target="../ctrlProps/ctrlProp2555.xml"/><Relationship Id="rId417" Type="http://schemas.openxmlformats.org/officeDocument/2006/relationships/ctrlProp" Target="../ctrlProps/ctrlProp734.xml"/><Relationship Id="rId624" Type="http://schemas.openxmlformats.org/officeDocument/2006/relationships/ctrlProp" Target="../ctrlProps/ctrlProp941.xml"/><Relationship Id="rId831" Type="http://schemas.openxmlformats.org/officeDocument/2006/relationships/ctrlProp" Target="../ctrlProps/ctrlProp1148.xml"/><Relationship Id="rId1047" Type="http://schemas.openxmlformats.org/officeDocument/2006/relationships/ctrlProp" Target="../ctrlProps/ctrlProp1364.xml"/><Relationship Id="rId1254" Type="http://schemas.openxmlformats.org/officeDocument/2006/relationships/ctrlProp" Target="../ctrlProps/ctrlProp1571.xml"/><Relationship Id="rId1461" Type="http://schemas.openxmlformats.org/officeDocument/2006/relationships/ctrlProp" Target="../ctrlProps/ctrlProp1778.xml"/><Relationship Id="rId1114" Type="http://schemas.openxmlformats.org/officeDocument/2006/relationships/ctrlProp" Target="../ctrlProps/ctrlProp1431.xml"/><Relationship Id="rId1321" Type="http://schemas.openxmlformats.org/officeDocument/2006/relationships/ctrlProp" Target="../ctrlProps/ctrlProp1638.xml"/><Relationship Id="rId2095" Type="http://schemas.openxmlformats.org/officeDocument/2006/relationships/ctrlProp" Target="../ctrlProps/ctrlProp2412.xml"/><Relationship Id="rId274" Type="http://schemas.openxmlformats.org/officeDocument/2006/relationships/ctrlProp" Target="../ctrlProps/ctrlProp591.xml"/><Relationship Id="rId481" Type="http://schemas.openxmlformats.org/officeDocument/2006/relationships/ctrlProp" Target="../ctrlProps/ctrlProp798.xml"/><Relationship Id="rId2162" Type="http://schemas.openxmlformats.org/officeDocument/2006/relationships/ctrlProp" Target="../ctrlProps/ctrlProp2479.xml"/><Relationship Id="rId134" Type="http://schemas.openxmlformats.org/officeDocument/2006/relationships/ctrlProp" Target="../ctrlProps/ctrlProp451.xml"/><Relationship Id="rId341" Type="http://schemas.openxmlformats.org/officeDocument/2006/relationships/ctrlProp" Target="../ctrlProps/ctrlProp658.xml"/><Relationship Id="rId2022" Type="http://schemas.openxmlformats.org/officeDocument/2006/relationships/ctrlProp" Target="../ctrlProps/ctrlProp2339.xml"/><Relationship Id="rId201" Type="http://schemas.openxmlformats.org/officeDocument/2006/relationships/ctrlProp" Target="../ctrlProps/ctrlProp518.xml"/><Relationship Id="rId1788" Type="http://schemas.openxmlformats.org/officeDocument/2006/relationships/ctrlProp" Target="../ctrlProps/ctrlProp2105.xml"/><Relationship Id="rId1995" Type="http://schemas.openxmlformats.org/officeDocument/2006/relationships/ctrlProp" Target="../ctrlProps/ctrlProp2312.xml"/><Relationship Id="rId1648" Type="http://schemas.openxmlformats.org/officeDocument/2006/relationships/ctrlProp" Target="../ctrlProps/ctrlProp1965.xml"/><Relationship Id="rId1508" Type="http://schemas.openxmlformats.org/officeDocument/2006/relationships/ctrlProp" Target="../ctrlProps/ctrlProp1825.xml"/><Relationship Id="rId1855" Type="http://schemas.openxmlformats.org/officeDocument/2006/relationships/ctrlProp" Target="../ctrlProps/ctrlProp2172.xml"/><Relationship Id="rId1715" Type="http://schemas.openxmlformats.org/officeDocument/2006/relationships/ctrlProp" Target="../ctrlProps/ctrlProp2032.xml"/><Relationship Id="rId1922" Type="http://schemas.openxmlformats.org/officeDocument/2006/relationships/ctrlProp" Target="../ctrlProps/ctrlProp2239.xml"/><Relationship Id="rId668" Type="http://schemas.openxmlformats.org/officeDocument/2006/relationships/ctrlProp" Target="../ctrlProps/ctrlProp985.xml"/><Relationship Id="rId875" Type="http://schemas.openxmlformats.org/officeDocument/2006/relationships/ctrlProp" Target="../ctrlProps/ctrlProp1192.xml"/><Relationship Id="rId1298" Type="http://schemas.openxmlformats.org/officeDocument/2006/relationships/ctrlProp" Target="../ctrlProps/ctrlProp1615.xml"/><Relationship Id="rId528" Type="http://schemas.openxmlformats.org/officeDocument/2006/relationships/ctrlProp" Target="../ctrlProps/ctrlProp845.xml"/><Relationship Id="rId735" Type="http://schemas.openxmlformats.org/officeDocument/2006/relationships/ctrlProp" Target="../ctrlProps/ctrlProp1052.xml"/><Relationship Id="rId942" Type="http://schemas.openxmlformats.org/officeDocument/2006/relationships/ctrlProp" Target="../ctrlProps/ctrlProp1259.xml"/><Relationship Id="rId1158" Type="http://schemas.openxmlformats.org/officeDocument/2006/relationships/ctrlProp" Target="../ctrlProps/ctrlProp1475.xml"/><Relationship Id="rId1365" Type="http://schemas.openxmlformats.org/officeDocument/2006/relationships/ctrlProp" Target="../ctrlProps/ctrlProp1682.xml"/><Relationship Id="rId1572" Type="http://schemas.openxmlformats.org/officeDocument/2006/relationships/ctrlProp" Target="../ctrlProps/ctrlProp1889.xml"/><Relationship Id="rId2209" Type="http://schemas.openxmlformats.org/officeDocument/2006/relationships/ctrlProp" Target="../ctrlProps/ctrlProp2526.xml"/><Relationship Id="rId1018" Type="http://schemas.openxmlformats.org/officeDocument/2006/relationships/ctrlProp" Target="../ctrlProps/ctrlProp1335.xml"/><Relationship Id="rId1225" Type="http://schemas.openxmlformats.org/officeDocument/2006/relationships/ctrlProp" Target="../ctrlProps/ctrlProp1542.xml"/><Relationship Id="rId1432" Type="http://schemas.openxmlformats.org/officeDocument/2006/relationships/ctrlProp" Target="../ctrlProps/ctrlProp1749.xml"/><Relationship Id="rId71" Type="http://schemas.openxmlformats.org/officeDocument/2006/relationships/ctrlProp" Target="../ctrlProps/ctrlProp388.xml"/><Relationship Id="rId802" Type="http://schemas.openxmlformats.org/officeDocument/2006/relationships/ctrlProp" Target="../ctrlProps/ctrlProp1119.xml"/></Relationships>
</file>

<file path=xl/worksheets/_rels/sheet5.xml.rels><?xml version="1.0" encoding="UTF-8" standalone="yes"?>
<Relationships xmlns="http://schemas.openxmlformats.org/package/2006/relationships"><Relationship Id="rId1827" Type="http://schemas.openxmlformats.org/officeDocument/2006/relationships/ctrlProp" Target="../ctrlProps/ctrlProp4392.xml"/><Relationship Id="rId170" Type="http://schemas.openxmlformats.org/officeDocument/2006/relationships/ctrlProp" Target="../ctrlProps/ctrlProp2735.xml"/><Relationship Id="rId987" Type="http://schemas.openxmlformats.org/officeDocument/2006/relationships/ctrlProp" Target="../ctrlProps/ctrlProp3552.xml"/><Relationship Id="rId847" Type="http://schemas.openxmlformats.org/officeDocument/2006/relationships/ctrlProp" Target="../ctrlProps/ctrlProp3412.xml"/><Relationship Id="rId1477" Type="http://schemas.openxmlformats.org/officeDocument/2006/relationships/ctrlProp" Target="../ctrlProps/ctrlProp4042.xml"/><Relationship Id="rId1684" Type="http://schemas.openxmlformats.org/officeDocument/2006/relationships/ctrlProp" Target="../ctrlProps/ctrlProp4249.xml"/><Relationship Id="rId1891" Type="http://schemas.openxmlformats.org/officeDocument/2006/relationships/ctrlProp" Target="../ctrlProps/ctrlProp4456.xml"/><Relationship Id="rId707" Type="http://schemas.openxmlformats.org/officeDocument/2006/relationships/ctrlProp" Target="../ctrlProps/ctrlProp3272.xml"/><Relationship Id="rId914" Type="http://schemas.openxmlformats.org/officeDocument/2006/relationships/ctrlProp" Target="../ctrlProps/ctrlProp3479.xml"/><Relationship Id="rId1337" Type="http://schemas.openxmlformats.org/officeDocument/2006/relationships/ctrlProp" Target="../ctrlProps/ctrlProp3902.xml"/><Relationship Id="rId1544" Type="http://schemas.openxmlformats.org/officeDocument/2006/relationships/ctrlProp" Target="../ctrlProps/ctrlProp4109.xml"/><Relationship Id="rId1751" Type="http://schemas.openxmlformats.org/officeDocument/2006/relationships/ctrlProp" Target="../ctrlProps/ctrlProp4316.xml"/><Relationship Id="rId43" Type="http://schemas.openxmlformats.org/officeDocument/2006/relationships/ctrlProp" Target="../ctrlProps/ctrlProp2608.xml"/><Relationship Id="rId1404" Type="http://schemas.openxmlformats.org/officeDocument/2006/relationships/ctrlProp" Target="../ctrlProps/ctrlProp3969.xml"/><Relationship Id="rId1611" Type="http://schemas.openxmlformats.org/officeDocument/2006/relationships/ctrlProp" Target="../ctrlProps/ctrlProp4176.xml"/><Relationship Id="rId497" Type="http://schemas.openxmlformats.org/officeDocument/2006/relationships/ctrlProp" Target="../ctrlProps/ctrlProp3062.xml"/><Relationship Id="rId2178" Type="http://schemas.openxmlformats.org/officeDocument/2006/relationships/ctrlProp" Target="../ctrlProps/ctrlProp4743.xml"/><Relationship Id="rId357" Type="http://schemas.openxmlformats.org/officeDocument/2006/relationships/ctrlProp" Target="../ctrlProps/ctrlProp2922.xml"/><Relationship Id="rId1194" Type="http://schemas.openxmlformats.org/officeDocument/2006/relationships/ctrlProp" Target="../ctrlProps/ctrlProp3759.xml"/><Relationship Id="rId2038" Type="http://schemas.openxmlformats.org/officeDocument/2006/relationships/ctrlProp" Target="../ctrlProps/ctrlProp4603.xml"/><Relationship Id="rId217" Type="http://schemas.openxmlformats.org/officeDocument/2006/relationships/ctrlProp" Target="../ctrlProps/ctrlProp2782.xml"/><Relationship Id="rId564" Type="http://schemas.openxmlformats.org/officeDocument/2006/relationships/ctrlProp" Target="../ctrlProps/ctrlProp3129.xml"/><Relationship Id="rId771" Type="http://schemas.openxmlformats.org/officeDocument/2006/relationships/ctrlProp" Target="../ctrlProps/ctrlProp3336.xml"/><Relationship Id="rId2245" Type="http://schemas.openxmlformats.org/officeDocument/2006/relationships/ctrlProp" Target="../ctrlProps/ctrlProp4810.xml"/><Relationship Id="rId424" Type="http://schemas.openxmlformats.org/officeDocument/2006/relationships/ctrlProp" Target="../ctrlProps/ctrlProp2989.xml"/><Relationship Id="rId631" Type="http://schemas.openxmlformats.org/officeDocument/2006/relationships/ctrlProp" Target="../ctrlProps/ctrlProp3196.xml"/><Relationship Id="rId1054" Type="http://schemas.openxmlformats.org/officeDocument/2006/relationships/ctrlProp" Target="../ctrlProps/ctrlProp3619.xml"/><Relationship Id="rId1261" Type="http://schemas.openxmlformats.org/officeDocument/2006/relationships/ctrlProp" Target="../ctrlProps/ctrlProp3826.xml"/><Relationship Id="rId2105" Type="http://schemas.openxmlformats.org/officeDocument/2006/relationships/ctrlProp" Target="../ctrlProps/ctrlProp4670.xml"/><Relationship Id="rId1121" Type="http://schemas.openxmlformats.org/officeDocument/2006/relationships/ctrlProp" Target="../ctrlProps/ctrlProp3686.xml"/><Relationship Id="rId1938" Type="http://schemas.openxmlformats.org/officeDocument/2006/relationships/ctrlProp" Target="../ctrlProps/ctrlProp4503.xml"/><Relationship Id="rId281" Type="http://schemas.openxmlformats.org/officeDocument/2006/relationships/ctrlProp" Target="../ctrlProps/ctrlProp2846.xml"/><Relationship Id="rId141" Type="http://schemas.openxmlformats.org/officeDocument/2006/relationships/ctrlProp" Target="../ctrlProps/ctrlProp2706.xml"/><Relationship Id="rId7" Type="http://schemas.openxmlformats.org/officeDocument/2006/relationships/ctrlProp" Target="../ctrlProps/ctrlProp2572.xml"/><Relationship Id="rId958" Type="http://schemas.openxmlformats.org/officeDocument/2006/relationships/ctrlProp" Target="../ctrlProps/ctrlProp3523.xml"/><Relationship Id="rId1588" Type="http://schemas.openxmlformats.org/officeDocument/2006/relationships/ctrlProp" Target="../ctrlProps/ctrlProp4153.xml"/><Relationship Id="rId1795" Type="http://schemas.openxmlformats.org/officeDocument/2006/relationships/ctrlProp" Target="../ctrlProps/ctrlProp4360.xml"/><Relationship Id="rId87" Type="http://schemas.openxmlformats.org/officeDocument/2006/relationships/ctrlProp" Target="../ctrlProps/ctrlProp2652.xml"/><Relationship Id="rId818" Type="http://schemas.openxmlformats.org/officeDocument/2006/relationships/ctrlProp" Target="../ctrlProps/ctrlProp3383.xml"/><Relationship Id="rId1448" Type="http://schemas.openxmlformats.org/officeDocument/2006/relationships/ctrlProp" Target="../ctrlProps/ctrlProp4013.xml"/><Relationship Id="rId1655" Type="http://schemas.openxmlformats.org/officeDocument/2006/relationships/ctrlProp" Target="../ctrlProps/ctrlProp4220.xml"/><Relationship Id="rId1308" Type="http://schemas.openxmlformats.org/officeDocument/2006/relationships/ctrlProp" Target="../ctrlProps/ctrlProp3873.xml"/><Relationship Id="rId1862" Type="http://schemas.openxmlformats.org/officeDocument/2006/relationships/ctrlProp" Target="../ctrlProps/ctrlProp4427.xml"/><Relationship Id="rId1515" Type="http://schemas.openxmlformats.org/officeDocument/2006/relationships/ctrlProp" Target="../ctrlProps/ctrlProp4080.xml"/><Relationship Id="rId1722" Type="http://schemas.openxmlformats.org/officeDocument/2006/relationships/ctrlProp" Target="../ctrlProps/ctrlProp4287.xml"/><Relationship Id="rId14" Type="http://schemas.openxmlformats.org/officeDocument/2006/relationships/ctrlProp" Target="../ctrlProps/ctrlProp2579.xml"/><Relationship Id="rId468" Type="http://schemas.openxmlformats.org/officeDocument/2006/relationships/ctrlProp" Target="../ctrlProps/ctrlProp3033.xml"/><Relationship Id="rId675" Type="http://schemas.openxmlformats.org/officeDocument/2006/relationships/ctrlProp" Target="../ctrlProps/ctrlProp3240.xml"/><Relationship Id="rId882" Type="http://schemas.openxmlformats.org/officeDocument/2006/relationships/ctrlProp" Target="../ctrlProps/ctrlProp3447.xml"/><Relationship Id="rId1098" Type="http://schemas.openxmlformats.org/officeDocument/2006/relationships/ctrlProp" Target="../ctrlProps/ctrlProp3663.xml"/><Relationship Id="rId2149" Type="http://schemas.openxmlformats.org/officeDocument/2006/relationships/ctrlProp" Target="../ctrlProps/ctrlProp4714.xml"/><Relationship Id="rId328" Type="http://schemas.openxmlformats.org/officeDocument/2006/relationships/ctrlProp" Target="../ctrlProps/ctrlProp2893.xml"/><Relationship Id="rId535" Type="http://schemas.openxmlformats.org/officeDocument/2006/relationships/ctrlProp" Target="../ctrlProps/ctrlProp3100.xml"/><Relationship Id="rId742" Type="http://schemas.openxmlformats.org/officeDocument/2006/relationships/ctrlProp" Target="../ctrlProps/ctrlProp3307.xml"/><Relationship Id="rId1165" Type="http://schemas.openxmlformats.org/officeDocument/2006/relationships/ctrlProp" Target="../ctrlProps/ctrlProp3730.xml"/><Relationship Id="rId1372" Type="http://schemas.openxmlformats.org/officeDocument/2006/relationships/ctrlProp" Target="../ctrlProps/ctrlProp3937.xml"/><Relationship Id="rId2009" Type="http://schemas.openxmlformats.org/officeDocument/2006/relationships/ctrlProp" Target="../ctrlProps/ctrlProp4574.xml"/><Relationship Id="rId2216" Type="http://schemas.openxmlformats.org/officeDocument/2006/relationships/ctrlProp" Target="../ctrlProps/ctrlProp4781.xml"/><Relationship Id="rId602" Type="http://schemas.openxmlformats.org/officeDocument/2006/relationships/ctrlProp" Target="../ctrlProps/ctrlProp3167.xml"/><Relationship Id="rId1025" Type="http://schemas.openxmlformats.org/officeDocument/2006/relationships/ctrlProp" Target="../ctrlProps/ctrlProp3590.xml"/><Relationship Id="rId1232" Type="http://schemas.openxmlformats.org/officeDocument/2006/relationships/ctrlProp" Target="../ctrlProps/ctrlProp3797.xml"/><Relationship Id="rId185" Type="http://schemas.openxmlformats.org/officeDocument/2006/relationships/ctrlProp" Target="../ctrlProps/ctrlProp2750.xml"/><Relationship Id="rId1909" Type="http://schemas.openxmlformats.org/officeDocument/2006/relationships/ctrlProp" Target="../ctrlProps/ctrlProp4474.xml"/><Relationship Id="rId392" Type="http://schemas.openxmlformats.org/officeDocument/2006/relationships/ctrlProp" Target="../ctrlProps/ctrlProp2957.xml"/><Relationship Id="rId2073" Type="http://schemas.openxmlformats.org/officeDocument/2006/relationships/ctrlProp" Target="../ctrlProps/ctrlProp4638.xml"/><Relationship Id="rId252" Type="http://schemas.openxmlformats.org/officeDocument/2006/relationships/ctrlProp" Target="../ctrlProps/ctrlProp2817.xml"/><Relationship Id="rId2140" Type="http://schemas.openxmlformats.org/officeDocument/2006/relationships/ctrlProp" Target="../ctrlProps/ctrlProp4705.xml"/><Relationship Id="rId112" Type="http://schemas.openxmlformats.org/officeDocument/2006/relationships/ctrlProp" Target="../ctrlProps/ctrlProp2677.xml"/><Relationship Id="rId1699" Type="http://schemas.openxmlformats.org/officeDocument/2006/relationships/ctrlProp" Target="../ctrlProps/ctrlProp4264.xml"/><Relationship Id="rId2000" Type="http://schemas.openxmlformats.org/officeDocument/2006/relationships/ctrlProp" Target="../ctrlProps/ctrlProp4565.xml"/><Relationship Id="rId929" Type="http://schemas.openxmlformats.org/officeDocument/2006/relationships/ctrlProp" Target="../ctrlProps/ctrlProp3494.xml"/><Relationship Id="rId1559" Type="http://schemas.openxmlformats.org/officeDocument/2006/relationships/ctrlProp" Target="../ctrlProps/ctrlProp4124.xml"/><Relationship Id="rId1766" Type="http://schemas.openxmlformats.org/officeDocument/2006/relationships/ctrlProp" Target="../ctrlProps/ctrlProp4331.xml"/><Relationship Id="rId1973" Type="http://schemas.openxmlformats.org/officeDocument/2006/relationships/ctrlProp" Target="../ctrlProps/ctrlProp4538.xml"/><Relationship Id="rId58" Type="http://schemas.openxmlformats.org/officeDocument/2006/relationships/ctrlProp" Target="../ctrlProps/ctrlProp2623.xml"/><Relationship Id="rId1419" Type="http://schemas.openxmlformats.org/officeDocument/2006/relationships/ctrlProp" Target="../ctrlProps/ctrlProp3984.xml"/><Relationship Id="rId1626" Type="http://schemas.openxmlformats.org/officeDocument/2006/relationships/ctrlProp" Target="../ctrlProps/ctrlProp4191.xml"/><Relationship Id="rId1833" Type="http://schemas.openxmlformats.org/officeDocument/2006/relationships/ctrlProp" Target="../ctrlProps/ctrlProp4398.xml"/><Relationship Id="rId1900" Type="http://schemas.openxmlformats.org/officeDocument/2006/relationships/ctrlProp" Target="../ctrlProps/ctrlProp4465.xml"/><Relationship Id="rId579" Type="http://schemas.openxmlformats.org/officeDocument/2006/relationships/ctrlProp" Target="../ctrlProps/ctrlProp3144.xml"/><Relationship Id="rId786" Type="http://schemas.openxmlformats.org/officeDocument/2006/relationships/ctrlProp" Target="../ctrlProps/ctrlProp3351.xml"/><Relationship Id="rId993" Type="http://schemas.openxmlformats.org/officeDocument/2006/relationships/ctrlProp" Target="../ctrlProps/ctrlProp3558.xml"/><Relationship Id="rId439" Type="http://schemas.openxmlformats.org/officeDocument/2006/relationships/ctrlProp" Target="../ctrlProps/ctrlProp3004.xml"/><Relationship Id="rId646" Type="http://schemas.openxmlformats.org/officeDocument/2006/relationships/ctrlProp" Target="../ctrlProps/ctrlProp3211.xml"/><Relationship Id="rId1069" Type="http://schemas.openxmlformats.org/officeDocument/2006/relationships/ctrlProp" Target="../ctrlProps/ctrlProp3634.xml"/><Relationship Id="rId1276" Type="http://schemas.openxmlformats.org/officeDocument/2006/relationships/ctrlProp" Target="../ctrlProps/ctrlProp3841.xml"/><Relationship Id="rId1483" Type="http://schemas.openxmlformats.org/officeDocument/2006/relationships/ctrlProp" Target="../ctrlProps/ctrlProp4048.xml"/><Relationship Id="rId506" Type="http://schemas.openxmlformats.org/officeDocument/2006/relationships/ctrlProp" Target="../ctrlProps/ctrlProp3071.xml"/><Relationship Id="rId853" Type="http://schemas.openxmlformats.org/officeDocument/2006/relationships/ctrlProp" Target="../ctrlProps/ctrlProp3418.xml"/><Relationship Id="rId1136" Type="http://schemas.openxmlformats.org/officeDocument/2006/relationships/ctrlProp" Target="../ctrlProps/ctrlProp3701.xml"/><Relationship Id="rId1690" Type="http://schemas.openxmlformats.org/officeDocument/2006/relationships/ctrlProp" Target="../ctrlProps/ctrlProp4255.xml"/><Relationship Id="rId713" Type="http://schemas.openxmlformats.org/officeDocument/2006/relationships/ctrlProp" Target="../ctrlProps/ctrlProp3278.xml"/><Relationship Id="rId920" Type="http://schemas.openxmlformats.org/officeDocument/2006/relationships/ctrlProp" Target="../ctrlProps/ctrlProp3485.xml"/><Relationship Id="rId1343" Type="http://schemas.openxmlformats.org/officeDocument/2006/relationships/ctrlProp" Target="../ctrlProps/ctrlProp3908.xml"/><Relationship Id="rId1550" Type="http://schemas.openxmlformats.org/officeDocument/2006/relationships/ctrlProp" Target="../ctrlProps/ctrlProp4115.xml"/><Relationship Id="rId1203" Type="http://schemas.openxmlformats.org/officeDocument/2006/relationships/ctrlProp" Target="../ctrlProps/ctrlProp3768.xml"/><Relationship Id="rId1410" Type="http://schemas.openxmlformats.org/officeDocument/2006/relationships/ctrlProp" Target="../ctrlProps/ctrlProp3975.xml"/><Relationship Id="rId296" Type="http://schemas.openxmlformats.org/officeDocument/2006/relationships/ctrlProp" Target="../ctrlProps/ctrlProp2861.xml"/><Relationship Id="rId2184" Type="http://schemas.openxmlformats.org/officeDocument/2006/relationships/ctrlProp" Target="../ctrlProps/ctrlProp4749.xml"/><Relationship Id="rId156" Type="http://schemas.openxmlformats.org/officeDocument/2006/relationships/ctrlProp" Target="../ctrlProps/ctrlProp2721.xml"/><Relationship Id="rId363" Type="http://schemas.openxmlformats.org/officeDocument/2006/relationships/ctrlProp" Target="../ctrlProps/ctrlProp2928.xml"/><Relationship Id="rId570" Type="http://schemas.openxmlformats.org/officeDocument/2006/relationships/ctrlProp" Target="../ctrlProps/ctrlProp3135.xml"/><Relationship Id="rId2044" Type="http://schemas.openxmlformats.org/officeDocument/2006/relationships/ctrlProp" Target="../ctrlProps/ctrlProp4609.xml"/><Relationship Id="rId2251" Type="http://schemas.openxmlformats.org/officeDocument/2006/relationships/ctrlProp" Target="../ctrlProps/ctrlProp4816.xml"/><Relationship Id="rId223" Type="http://schemas.openxmlformats.org/officeDocument/2006/relationships/ctrlProp" Target="../ctrlProps/ctrlProp2788.xml"/><Relationship Id="rId430" Type="http://schemas.openxmlformats.org/officeDocument/2006/relationships/ctrlProp" Target="../ctrlProps/ctrlProp2995.xml"/><Relationship Id="rId1060" Type="http://schemas.openxmlformats.org/officeDocument/2006/relationships/ctrlProp" Target="../ctrlProps/ctrlProp3625.xml"/><Relationship Id="rId2111" Type="http://schemas.openxmlformats.org/officeDocument/2006/relationships/ctrlProp" Target="../ctrlProps/ctrlProp4676.xml"/><Relationship Id="rId1877" Type="http://schemas.openxmlformats.org/officeDocument/2006/relationships/ctrlProp" Target="../ctrlProps/ctrlProp4442.xml"/><Relationship Id="rId1737" Type="http://schemas.openxmlformats.org/officeDocument/2006/relationships/ctrlProp" Target="../ctrlProps/ctrlProp4302.xml"/><Relationship Id="rId1944" Type="http://schemas.openxmlformats.org/officeDocument/2006/relationships/ctrlProp" Target="../ctrlProps/ctrlProp4509.xml"/><Relationship Id="rId29" Type="http://schemas.openxmlformats.org/officeDocument/2006/relationships/ctrlProp" Target="../ctrlProps/ctrlProp2594.xml"/><Relationship Id="rId178" Type="http://schemas.openxmlformats.org/officeDocument/2006/relationships/ctrlProp" Target="../ctrlProps/ctrlProp2743.xml"/><Relationship Id="rId1804" Type="http://schemas.openxmlformats.org/officeDocument/2006/relationships/ctrlProp" Target="../ctrlProps/ctrlProp4369.xml"/><Relationship Id="rId385" Type="http://schemas.openxmlformats.org/officeDocument/2006/relationships/ctrlProp" Target="../ctrlProps/ctrlProp2950.xml"/><Relationship Id="rId592" Type="http://schemas.openxmlformats.org/officeDocument/2006/relationships/ctrlProp" Target="../ctrlProps/ctrlProp3157.xml"/><Relationship Id="rId2066" Type="http://schemas.openxmlformats.org/officeDocument/2006/relationships/ctrlProp" Target="../ctrlProps/ctrlProp4631.xml"/><Relationship Id="rId245" Type="http://schemas.openxmlformats.org/officeDocument/2006/relationships/ctrlProp" Target="../ctrlProps/ctrlProp2810.xml"/><Relationship Id="rId452" Type="http://schemas.openxmlformats.org/officeDocument/2006/relationships/ctrlProp" Target="../ctrlProps/ctrlProp3017.xml"/><Relationship Id="rId897" Type="http://schemas.openxmlformats.org/officeDocument/2006/relationships/ctrlProp" Target="../ctrlProps/ctrlProp3462.xml"/><Relationship Id="rId1082" Type="http://schemas.openxmlformats.org/officeDocument/2006/relationships/ctrlProp" Target="../ctrlProps/ctrlProp3647.xml"/><Relationship Id="rId2133" Type="http://schemas.openxmlformats.org/officeDocument/2006/relationships/ctrlProp" Target="../ctrlProps/ctrlProp4698.xml"/><Relationship Id="rId105" Type="http://schemas.openxmlformats.org/officeDocument/2006/relationships/ctrlProp" Target="../ctrlProps/ctrlProp2670.xml"/><Relationship Id="rId312" Type="http://schemas.openxmlformats.org/officeDocument/2006/relationships/ctrlProp" Target="../ctrlProps/ctrlProp2877.xml"/><Relationship Id="rId757" Type="http://schemas.openxmlformats.org/officeDocument/2006/relationships/ctrlProp" Target="../ctrlProps/ctrlProp3322.xml"/><Relationship Id="rId964" Type="http://schemas.openxmlformats.org/officeDocument/2006/relationships/ctrlProp" Target="../ctrlProps/ctrlProp3529.xml"/><Relationship Id="rId1387" Type="http://schemas.openxmlformats.org/officeDocument/2006/relationships/ctrlProp" Target="../ctrlProps/ctrlProp3952.xml"/><Relationship Id="rId1594" Type="http://schemas.openxmlformats.org/officeDocument/2006/relationships/ctrlProp" Target="../ctrlProps/ctrlProp4159.xml"/><Relationship Id="rId2200" Type="http://schemas.openxmlformats.org/officeDocument/2006/relationships/ctrlProp" Target="../ctrlProps/ctrlProp4765.xml"/><Relationship Id="rId93" Type="http://schemas.openxmlformats.org/officeDocument/2006/relationships/ctrlProp" Target="../ctrlProps/ctrlProp2658.xml"/><Relationship Id="rId617" Type="http://schemas.openxmlformats.org/officeDocument/2006/relationships/ctrlProp" Target="../ctrlProps/ctrlProp3182.xml"/><Relationship Id="rId824" Type="http://schemas.openxmlformats.org/officeDocument/2006/relationships/ctrlProp" Target="../ctrlProps/ctrlProp3389.xml"/><Relationship Id="rId1247" Type="http://schemas.openxmlformats.org/officeDocument/2006/relationships/ctrlProp" Target="../ctrlProps/ctrlProp3812.xml"/><Relationship Id="rId1454" Type="http://schemas.openxmlformats.org/officeDocument/2006/relationships/ctrlProp" Target="../ctrlProps/ctrlProp4019.xml"/><Relationship Id="rId1661" Type="http://schemas.openxmlformats.org/officeDocument/2006/relationships/ctrlProp" Target="../ctrlProps/ctrlProp4226.xml"/><Relationship Id="rId1899" Type="http://schemas.openxmlformats.org/officeDocument/2006/relationships/ctrlProp" Target="../ctrlProps/ctrlProp4464.xml"/><Relationship Id="rId1107" Type="http://schemas.openxmlformats.org/officeDocument/2006/relationships/ctrlProp" Target="../ctrlProps/ctrlProp3672.xml"/><Relationship Id="rId1314" Type="http://schemas.openxmlformats.org/officeDocument/2006/relationships/ctrlProp" Target="../ctrlProps/ctrlProp3879.xml"/><Relationship Id="rId1521" Type="http://schemas.openxmlformats.org/officeDocument/2006/relationships/ctrlProp" Target="../ctrlProps/ctrlProp4086.xml"/><Relationship Id="rId1759" Type="http://schemas.openxmlformats.org/officeDocument/2006/relationships/ctrlProp" Target="../ctrlProps/ctrlProp4324.xml"/><Relationship Id="rId1966" Type="http://schemas.openxmlformats.org/officeDocument/2006/relationships/ctrlProp" Target="../ctrlProps/ctrlProp4531.xml"/><Relationship Id="rId1619" Type="http://schemas.openxmlformats.org/officeDocument/2006/relationships/ctrlProp" Target="../ctrlProps/ctrlProp4184.xml"/><Relationship Id="rId1826" Type="http://schemas.openxmlformats.org/officeDocument/2006/relationships/ctrlProp" Target="../ctrlProps/ctrlProp4391.xml"/><Relationship Id="rId20" Type="http://schemas.openxmlformats.org/officeDocument/2006/relationships/ctrlProp" Target="../ctrlProps/ctrlProp2585.xml"/><Relationship Id="rId2088" Type="http://schemas.openxmlformats.org/officeDocument/2006/relationships/ctrlProp" Target="../ctrlProps/ctrlProp4653.xml"/><Relationship Id="rId267" Type="http://schemas.openxmlformats.org/officeDocument/2006/relationships/ctrlProp" Target="../ctrlProps/ctrlProp2832.xml"/><Relationship Id="rId474" Type="http://schemas.openxmlformats.org/officeDocument/2006/relationships/ctrlProp" Target="../ctrlProps/ctrlProp3039.xml"/><Relationship Id="rId2155" Type="http://schemas.openxmlformats.org/officeDocument/2006/relationships/ctrlProp" Target="../ctrlProps/ctrlProp4720.xml"/><Relationship Id="rId127" Type="http://schemas.openxmlformats.org/officeDocument/2006/relationships/ctrlProp" Target="../ctrlProps/ctrlProp2692.xml"/><Relationship Id="rId681" Type="http://schemas.openxmlformats.org/officeDocument/2006/relationships/ctrlProp" Target="../ctrlProps/ctrlProp3246.xml"/><Relationship Id="rId779" Type="http://schemas.openxmlformats.org/officeDocument/2006/relationships/ctrlProp" Target="../ctrlProps/ctrlProp3344.xml"/><Relationship Id="rId986" Type="http://schemas.openxmlformats.org/officeDocument/2006/relationships/ctrlProp" Target="../ctrlProps/ctrlProp3551.xml"/><Relationship Id="rId334" Type="http://schemas.openxmlformats.org/officeDocument/2006/relationships/ctrlProp" Target="../ctrlProps/ctrlProp2899.xml"/><Relationship Id="rId541" Type="http://schemas.openxmlformats.org/officeDocument/2006/relationships/ctrlProp" Target="../ctrlProps/ctrlProp3106.xml"/><Relationship Id="rId639" Type="http://schemas.openxmlformats.org/officeDocument/2006/relationships/ctrlProp" Target="../ctrlProps/ctrlProp3204.xml"/><Relationship Id="rId1171" Type="http://schemas.openxmlformats.org/officeDocument/2006/relationships/ctrlProp" Target="../ctrlProps/ctrlProp3736.xml"/><Relationship Id="rId1269" Type="http://schemas.openxmlformats.org/officeDocument/2006/relationships/ctrlProp" Target="../ctrlProps/ctrlProp3834.xml"/><Relationship Id="rId1476" Type="http://schemas.openxmlformats.org/officeDocument/2006/relationships/ctrlProp" Target="../ctrlProps/ctrlProp4041.xml"/><Relationship Id="rId2015" Type="http://schemas.openxmlformats.org/officeDocument/2006/relationships/ctrlProp" Target="../ctrlProps/ctrlProp4580.xml"/><Relationship Id="rId2222" Type="http://schemas.openxmlformats.org/officeDocument/2006/relationships/ctrlProp" Target="../ctrlProps/ctrlProp4787.xml"/><Relationship Id="rId401" Type="http://schemas.openxmlformats.org/officeDocument/2006/relationships/ctrlProp" Target="../ctrlProps/ctrlProp2966.xml"/><Relationship Id="rId846" Type="http://schemas.openxmlformats.org/officeDocument/2006/relationships/ctrlProp" Target="../ctrlProps/ctrlProp3411.xml"/><Relationship Id="rId1031" Type="http://schemas.openxmlformats.org/officeDocument/2006/relationships/ctrlProp" Target="../ctrlProps/ctrlProp3596.xml"/><Relationship Id="rId1129" Type="http://schemas.openxmlformats.org/officeDocument/2006/relationships/ctrlProp" Target="../ctrlProps/ctrlProp3694.xml"/><Relationship Id="rId1683" Type="http://schemas.openxmlformats.org/officeDocument/2006/relationships/ctrlProp" Target="../ctrlProps/ctrlProp4248.xml"/><Relationship Id="rId1890" Type="http://schemas.openxmlformats.org/officeDocument/2006/relationships/ctrlProp" Target="../ctrlProps/ctrlProp4455.xml"/><Relationship Id="rId1988" Type="http://schemas.openxmlformats.org/officeDocument/2006/relationships/ctrlProp" Target="../ctrlProps/ctrlProp4553.xml"/><Relationship Id="rId706" Type="http://schemas.openxmlformats.org/officeDocument/2006/relationships/ctrlProp" Target="../ctrlProps/ctrlProp3271.xml"/><Relationship Id="rId913" Type="http://schemas.openxmlformats.org/officeDocument/2006/relationships/ctrlProp" Target="../ctrlProps/ctrlProp3478.xml"/><Relationship Id="rId1336" Type="http://schemas.openxmlformats.org/officeDocument/2006/relationships/ctrlProp" Target="../ctrlProps/ctrlProp3901.xml"/><Relationship Id="rId1543" Type="http://schemas.openxmlformats.org/officeDocument/2006/relationships/ctrlProp" Target="../ctrlProps/ctrlProp4108.xml"/><Relationship Id="rId1750" Type="http://schemas.openxmlformats.org/officeDocument/2006/relationships/ctrlProp" Target="../ctrlProps/ctrlProp4315.xml"/><Relationship Id="rId42" Type="http://schemas.openxmlformats.org/officeDocument/2006/relationships/ctrlProp" Target="../ctrlProps/ctrlProp2607.xml"/><Relationship Id="rId1403" Type="http://schemas.openxmlformats.org/officeDocument/2006/relationships/ctrlProp" Target="../ctrlProps/ctrlProp3968.xml"/><Relationship Id="rId1610" Type="http://schemas.openxmlformats.org/officeDocument/2006/relationships/ctrlProp" Target="../ctrlProps/ctrlProp4175.xml"/><Relationship Id="rId1848" Type="http://schemas.openxmlformats.org/officeDocument/2006/relationships/ctrlProp" Target="../ctrlProps/ctrlProp4413.xml"/><Relationship Id="rId191" Type="http://schemas.openxmlformats.org/officeDocument/2006/relationships/ctrlProp" Target="../ctrlProps/ctrlProp2756.xml"/><Relationship Id="rId1708" Type="http://schemas.openxmlformats.org/officeDocument/2006/relationships/ctrlProp" Target="../ctrlProps/ctrlProp4273.xml"/><Relationship Id="rId1915" Type="http://schemas.openxmlformats.org/officeDocument/2006/relationships/ctrlProp" Target="../ctrlProps/ctrlProp4480.xml"/><Relationship Id="rId289" Type="http://schemas.openxmlformats.org/officeDocument/2006/relationships/ctrlProp" Target="../ctrlProps/ctrlProp2854.xml"/><Relationship Id="rId496" Type="http://schemas.openxmlformats.org/officeDocument/2006/relationships/ctrlProp" Target="../ctrlProps/ctrlProp3061.xml"/><Relationship Id="rId2177" Type="http://schemas.openxmlformats.org/officeDocument/2006/relationships/ctrlProp" Target="../ctrlProps/ctrlProp4742.xml"/><Relationship Id="rId149" Type="http://schemas.openxmlformats.org/officeDocument/2006/relationships/ctrlProp" Target="../ctrlProps/ctrlProp2714.xml"/><Relationship Id="rId356" Type="http://schemas.openxmlformats.org/officeDocument/2006/relationships/ctrlProp" Target="../ctrlProps/ctrlProp2921.xml"/><Relationship Id="rId563" Type="http://schemas.openxmlformats.org/officeDocument/2006/relationships/ctrlProp" Target="../ctrlProps/ctrlProp3128.xml"/><Relationship Id="rId770" Type="http://schemas.openxmlformats.org/officeDocument/2006/relationships/ctrlProp" Target="../ctrlProps/ctrlProp3335.xml"/><Relationship Id="rId1193" Type="http://schemas.openxmlformats.org/officeDocument/2006/relationships/ctrlProp" Target="../ctrlProps/ctrlProp3758.xml"/><Relationship Id="rId2037" Type="http://schemas.openxmlformats.org/officeDocument/2006/relationships/ctrlProp" Target="../ctrlProps/ctrlProp4602.xml"/><Relationship Id="rId2244" Type="http://schemas.openxmlformats.org/officeDocument/2006/relationships/ctrlProp" Target="../ctrlProps/ctrlProp4809.xml"/><Relationship Id="rId216" Type="http://schemas.openxmlformats.org/officeDocument/2006/relationships/ctrlProp" Target="../ctrlProps/ctrlProp2781.xml"/><Relationship Id="rId423" Type="http://schemas.openxmlformats.org/officeDocument/2006/relationships/ctrlProp" Target="../ctrlProps/ctrlProp2988.xml"/><Relationship Id="rId868" Type="http://schemas.openxmlformats.org/officeDocument/2006/relationships/ctrlProp" Target="../ctrlProps/ctrlProp3433.xml"/><Relationship Id="rId1053" Type="http://schemas.openxmlformats.org/officeDocument/2006/relationships/ctrlProp" Target="../ctrlProps/ctrlProp3618.xml"/><Relationship Id="rId1260" Type="http://schemas.openxmlformats.org/officeDocument/2006/relationships/ctrlProp" Target="../ctrlProps/ctrlProp3825.xml"/><Relationship Id="rId1498" Type="http://schemas.openxmlformats.org/officeDocument/2006/relationships/ctrlProp" Target="../ctrlProps/ctrlProp4063.xml"/><Relationship Id="rId2104" Type="http://schemas.openxmlformats.org/officeDocument/2006/relationships/ctrlProp" Target="../ctrlProps/ctrlProp4669.xml"/><Relationship Id="rId630" Type="http://schemas.openxmlformats.org/officeDocument/2006/relationships/ctrlProp" Target="../ctrlProps/ctrlProp3195.xml"/><Relationship Id="rId728" Type="http://schemas.openxmlformats.org/officeDocument/2006/relationships/ctrlProp" Target="../ctrlProps/ctrlProp3293.xml"/><Relationship Id="rId935" Type="http://schemas.openxmlformats.org/officeDocument/2006/relationships/ctrlProp" Target="../ctrlProps/ctrlProp3500.xml"/><Relationship Id="rId1358" Type="http://schemas.openxmlformats.org/officeDocument/2006/relationships/ctrlProp" Target="../ctrlProps/ctrlProp3923.xml"/><Relationship Id="rId1565" Type="http://schemas.openxmlformats.org/officeDocument/2006/relationships/ctrlProp" Target="../ctrlProps/ctrlProp4130.xml"/><Relationship Id="rId1772" Type="http://schemas.openxmlformats.org/officeDocument/2006/relationships/ctrlProp" Target="../ctrlProps/ctrlProp4337.xml"/><Relationship Id="rId64" Type="http://schemas.openxmlformats.org/officeDocument/2006/relationships/ctrlProp" Target="../ctrlProps/ctrlProp2629.xml"/><Relationship Id="rId1120" Type="http://schemas.openxmlformats.org/officeDocument/2006/relationships/ctrlProp" Target="../ctrlProps/ctrlProp3685.xml"/><Relationship Id="rId1218" Type="http://schemas.openxmlformats.org/officeDocument/2006/relationships/ctrlProp" Target="../ctrlProps/ctrlProp3783.xml"/><Relationship Id="rId1425" Type="http://schemas.openxmlformats.org/officeDocument/2006/relationships/ctrlProp" Target="../ctrlProps/ctrlProp3990.xml"/><Relationship Id="rId1632" Type="http://schemas.openxmlformats.org/officeDocument/2006/relationships/ctrlProp" Target="../ctrlProps/ctrlProp4197.xml"/><Relationship Id="rId1937" Type="http://schemas.openxmlformats.org/officeDocument/2006/relationships/ctrlProp" Target="../ctrlProps/ctrlProp4502.xml"/><Relationship Id="rId2199" Type="http://schemas.openxmlformats.org/officeDocument/2006/relationships/ctrlProp" Target="../ctrlProps/ctrlProp4764.xml"/><Relationship Id="rId280" Type="http://schemas.openxmlformats.org/officeDocument/2006/relationships/ctrlProp" Target="../ctrlProps/ctrlProp2845.xml"/><Relationship Id="rId140" Type="http://schemas.openxmlformats.org/officeDocument/2006/relationships/ctrlProp" Target="../ctrlProps/ctrlProp2705.xml"/><Relationship Id="rId378" Type="http://schemas.openxmlformats.org/officeDocument/2006/relationships/ctrlProp" Target="../ctrlProps/ctrlProp2943.xml"/><Relationship Id="rId585" Type="http://schemas.openxmlformats.org/officeDocument/2006/relationships/ctrlProp" Target="../ctrlProps/ctrlProp3150.xml"/><Relationship Id="rId792" Type="http://schemas.openxmlformats.org/officeDocument/2006/relationships/ctrlProp" Target="../ctrlProps/ctrlProp3357.xml"/><Relationship Id="rId2059" Type="http://schemas.openxmlformats.org/officeDocument/2006/relationships/ctrlProp" Target="../ctrlProps/ctrlProp4624.xml"/><Relationship Id="rId6" Type="http://schemas.openxmlformats.org/officeDocument/2006/relationships/ctrlProp" Target="../ctrlProps/ctrlProp2571.xml"/><Relationship Id="rId238" Type="http://schemas.openxmlformats.org/officeDocument/2006/relationships/ctrlProp" Target="../ctrlProps/ctrlProp2803.xml"/><Relationship Id="rId445" Type="http://schemas.openxmlformats.org/officeDocument/2006/relationships/ctrlProp" Target="../ctrlProps/ctrlProp3010.xml"/><Relationship Id="rId652" Type="http://schemas.openxmlformats.org/officeDocument/2006/relationships/ctrlProp" Target="../ctrlProps/ctrlProp3217.xml"/><Relationship Id="rId1075" Type="http://schemas.openxmlformats.org/officeDocument/2006/relationships/ctrlProp" Target="../ctrlProps/ctrlProp3640.xml"/><Relationship Id="rId1282" Type="http://schemas.openxmlformats.org/officeDocument/2006/relationships/ctrlProp" Target="../ctrlProps/ctrlProp3847.xml"/><Relationship Id="rId2126" Type="http://schemas.openxmlformats.org/officeDocument/2006/relationships/ctrlProp" Target="../ctrlProps/ctrlProp4691.xml"/><Relationship Id="rId305" Type="http://schemas.openxmlformats.org/officeDocument/2006/relationships/ctrlProp" Target="../ctrlProps/ctrlProp2870.xml"/><Relationship Id="rId512" Type="http://schemas.openxmlformats.org/officeDocument/2006/relationships/ctrlProp" Target="../ctrlProps/ctrlProp3077.xml"/><Relationship Id="rId957" Type="http://schemas.openxmlformats.org/officeDocument/2006/relationships/ctrlProp" Target="../ctrlProps/ctrlProp3522.xml"/><Relationship Id="rId1142" Type="http://schemas.openxmlformats.org/officeDocument/2006/relationships/ctrlProp" Target="../ctrlProps/ctrlProp3707.xml"/><Relationship Id="rId1587" Type="http://schemas.openxmlformats.org/officeDocument/2006/relationships/ctrlProp" Target="../ctrlProps/ctrlProp4152.xml"/><Relationship Id="rId1794" Type="http://schemas.openxmlformats.org/officeDocument/2006/relationships/ctrlProp" Target="../ctrlProps/ctrlProp4359.xml"/><Relationship Id="rId86" Type="http://schemas.openxmlformats.org/officeDocument/2006/relationships/ctrlProp" Target="../ctrlProps/ctrlProp2651.xml"/><Relationship Id="rId817" Type="http://schemas.openxmlformats.org/officeDocument/2006/relationships/ctrlProp" Target="../ctrlProps/ctrlProp3382.xml"/><Relationship Id="rId1002" Type="http://schemas.openxmlformats.org/officeDocument/2006/relationships/ctrlProp" Target="../ctrlProps/ctrlProp3567.xml"/><Relationship Id="rId1447" Type="http://schemas.openxmlformats.org/officeDocument/2006/relationships/ctrlProp" Target="../ctrlProps/ctrlProp4012.xml"/><Relationship Id="rId1654" Type="http://schemas.openxmlformats.org/officeDocument/2006/relationships/ctrlProp" Target="../ctrlProps/ctrlProp4219.xml"/><Relationship Id="rId1861" Type="http://schemas.openxmlformats.org/officeDocument/2006/relationships/ctrlProp" Target="../ctrlProps/ctrlProp4426.xml"/><Relationship Id="rId1307" Type="http://schemas.openxmlformats.org/officeDocument/2006/relationships/ctrlProp" Target="../ctrlProps/ctrlProp3872.xml"/><Relationship Id="rId1514" Type="http://schemas.openxmlformats.org/officeDocument/2006/relationships/ctrlProp" Target="../ctrlProps/ctrlProp4079.xml"/><Relationship Id="rId1721" Type="http://schemas.openxmlformats.org/officeDocument/2006/relationships/ctrlProp" Target="../ctrlProps/ctrlProp4286.xml"/><Relationship Id="rId1959" Type="http://schemas.openxmlformats.org/officeDocument/2006/relationships/ctrlProp" Target="../ctrlProps/ctrlProp4524.xml"/><Relationship Id="rId13" Type="http://schemas.openxmlformats.org/officeDocument/2006/relationships/ctrlProp" Target="../ctrlProps/ctrlProp2578.xml"/><Relationship Id="rId1819" Type="http://schemas.openxmlformats.org/officeDocument/2006/relationships/ctrlProp" Target="../ctrlProps/ctrlProp4384.xml"/><Relationship Id="rId2190" Type="http://schemas.openxmlformats.org/officeDocument/2006/relationships/ctrlProp" Target="../ctrlProps/ctrlProp4755.xml"/><Relationship Id="rId162" Type="http://schemas.openxmlformats.org/officeDocument/2006/relationships/ctrlProp" Target="../ctrlProps/ctrlProp2727.xml"/><Relationship Id="rId467" Type="http://schemas.openxmlformats.org/officeDocument/2006/relationships/ctrlProp" Target="../ctrlProps/ctrlProp3032.xml"/><Relationship Id="rId1097" Type="http://schemas.openxmlformats.org/officeDocument/2006/relationships/ctrlProp" Target="../ctrlProps/ctrlProp3662.xml"/><Relationship Id="rId2050" Type="http://schemas.openxmlformats.org/officeDocument/2006/relationships/ctrlProp" Target="../ctrlProps/ctrlProp4615.xml"/><Relationship Id="rId2148" Type="http://schemas.openxmlformats.org/officeDocument/2006/relationships/ctrlProp" Target="../ctrlProps/ctrlProp4713.xml"/><Relationship Id="rId674" Type="http://schemas.openxmlformats.org/officeDocument/2006/relationships/ctrlProp" Target="../ctrlProps/ctrlProp3239.xml"/><Relationship Id="rId881" Type="http://schemas.openxmlformats.org/officeDocument/2006/relationships/ctrlProp" Target="../ctrlProps/ctrlProp3446.xml"/><Relationship Id="rId979" Type="http://schemas.openxmlformats.org/officeDocument/2006/relationships/ctrlProp" Target="../ctrlProps/ctrlProp3544.xml"/><Relationship Id="rId327" Type="http://schemas.openxmlformats.org/officeDocument/2006/relationships/ctrlProp" Target="../ctrlProps/ctrlProp2892.xml"/><Relationship Id="rId534" Type="http://schemas.openxmlformats.org/officeDocument/2006/relationships/ctrlProp" Target="../ctrlProps/ctrlProp3099.xml"/><Relationship Id="rId741" Type="http://schemas.openxmlformats.org/officeDocument/2006/relationships/ctrlProp" Target="../ctrlProps/ctrlProp3306.xml"/><Relationship Id="rId839" Type="http://schemas.openxmlformats.org/officeDocument/2006/relationships/ctrlProp" Target="../ctrlProps/ctrlProp3404.xml"/><Relationship Id="rId1164" Type="http://schemas.openxmlformats.org/officeDocument/2006/relationships/ctrlProp" Target="../ctrlProps/ctrlProp3729.xml"/><Relationship Id="rId1371" Type="http://schemas.openxmlformats.org/officeDocument/2006/relationships/ctrlProp" Target="../ctrlProps/ctrlProp3936.xml"/><Relationship Id="rId1469" Type="http://schemas.openxmlformats.org/officeDocument/2006/relationships/ctrlProp" Target="../ctrlProps/ctrlProp4034.xml"/><Relationship Id="rId2008" Type="http://schemas.openxmlformats.org/officeDocument/2006/relationships/ctrlProp" Target="../ctrlProps/ctrlProp4573.xml"/><Relationship Id="rId2215" Type="http://schemas.openxmlformats.org/officeDocument/2006/relationships/ctrlProp" Target="../ctrlProps/ctrlProp4780.xml"/><Relationship Id="rId601" Type="http://schemas.openxmlformats.org/officeDocument/2006/relationships/ctrlProp" Target="../ctrlProps/ctrlProp3166.xml"/><Relationship Id="rId1024" Type="http://schemas.openxmlformats.org/officeDocument/2006/relationships/ctrlProp" Target="../ctrlProps/ctrlProp3589.xml"/><Relationship Id="rId1231" Type="http://schemas.openxmlformats.org/officeDocument/2006/relationships/ctrlProp" Target="../ctrlProps/ctrlProp3796.xml"/><Relationship Id="rId1676" Type="http://schemas.openxmlformats.org/officeDocument/2006/relationships/ctrlProp" Target="../ctrlProps/ctrlProp4241.xml"/><Relationship Id="rId1883" Type="http://schemas.openxmlformats.org/officeDocument/2006/relationships/ctrlProp" Target="../ctrlProps/ctrlProp4448.xml"/><Relationship Id="rId906" Type="http://schemas.openxmlformats.org/officeDocument/2006/relationships/ctrlProp" Target="../ctrlProps/ctrlProp3471.xml"/><Relationship Id="rId1329" Type="http://schemas.openxmlformats.org/officeDocument/2006/relationships/ctrlProp" Target="../ctrlProps/ctrlProp3894.xml"/><Relationship Id="rId1536" Type="http://schemas.openxmlformats.org/officeDocument/2006/relationships/ctrlProp" Target="../ctrlProps/ctrlProp4101.xml"/><Relationship Id="rId1743" Type="http://schemas.openxmlformats.org/officeDocument/2006/relationships/ctrlProp" Target="../ctrlProps/ctrlProp4308.xml"/><Relationship Id="rId1950" Type="http://schemas.openxmlformats.org/officeDocument/2006/relationships/ctrlProp" Target="../ctrlProps/ctrlProp4515.xml"/><Relationship Id="rId35" Type="http://schemas.openxmlformats.org/officeDocument/2006/relationships/ctrlProp" Target="../ctrlProps/ctrlProp2600.xml"/><Relationship Id="rId1603" Type="http://schemas.openxmlformats.org/officeDocument/2006/relationships/ctrlProp" Target="../ctrlProps/ctrlProp4168.xml"/><Relationship Id="rId1810" Type="http://schemas.openxmlformats.org/officeDocument/2006/relationships/ctrlProp" Target="../ctrlProps/ctrlProp4375.xml"/><Relationship Id="rId184" Type="http://schemas.openxmlformats.org/officeDocument/2006/relationships/ctrlProp" Target="../ctrlProps/ctrlProp2749.xml"/><Relationship Id="rId391" Type="http://schemas.openxmlformats.org/officeDocument/2006/relationships/ctrlProp" Target="../ctrlProps/ctrlProp2956.xml"/><Relationship Id="rId1908" Type="http://schemas.openxmlformats.org/officeDocument/2006/relationships/ctrlProp" Target="../ctrlProps/ctrlProp4473.xml"/><Relationship Id="rId2072" Type="http://schemas.openxmlformats.org/officeDocument/2006/relationships/ctrlProp" Target="../ctrlProps/ctrlProp4637.xml"/><Relationship Id="rId251" Type="http://schemas.openxmlformats.org/officeDocument/2006/relationships/ctrlProp" Target="../ctrlProps/ctrlProp2816.xml"/><Relationship Id="rId489" Type="http://schemas.openxmlformats.org/officeDocument/2006/relationships/ctrlProp" Target="../ctrlProps/ctrlProp3054.xml"/><Relationship Id="rId696" Type="http://schemas.openxmlformats.org/officeDocument/2006/relationships/ctrlProp" Target="../ctrlProps/ctrlProp3261.xml"/><Relationship Id="rId349" Type="http://schemas.openxmlformats.org/officeDocument/2006/relationships/ctrlProp" Target="../ctrlProps/ctrlProp2914.xml"/><Relationship Id="rId556" Type="http://schemas.openxmlformats.org/officeDocument/2006/relationships/ctrlProp" Target="../ctrlProps/ctrlProp3121.xml"/><Relationship Id="rId763" Type="http://schemas.openxmlformats.org/officeDocument/2006/relationships/ctrlProp" Target="../ctrlProps/ctrlProp3328.xml"/><Relationship Id="rId1186" Type="http://schemas.openxmlformats.org/officeDocument/2006/relationships/ctrlProp" Target="../ctrlProps/ctrlProp3751.xml"/><Relationship Id="rId1393" Type="http://schemas.openxmlformats.org/officeDocument/2006/relationships/ctrlProp" Target="../ctrlProps/ctrlProp3958.xml"/><Relationship Id="rId2237" Type="http://schemas.openxmlformats.org/officeDocument/2006/relationships/ctrlProp" Target="../ctrlProps/ctrlProp4802.xml"/><Relationship Id="rId111" Type="http://schemas.openxmlformats.org/officeDocument/2006/relationships/ctrlProp" Target="../ctrlProps/ctrlProp2676.xml"/><Relationship Id="rId209" Type="http://schemas.openxmlformats.org/officeDocument/2006/relationships/ctrlProp" Target="../ctrlProps/ctrlProp2774.xml"/><Relationship Id="rId416" Type="http://schemas.openxmlformats.org/officeDocument/2006/relationships/ctrlProp" Target="../ctrlProps/ctrlProp2981.xml"/><Relationship Id="rId970" Type="http://schemas.openxmlformats.org/officeDocument/2006/relationships/ctrlProp" Target="../ctrlProps/ctrlProp3535.xml"/><Relationship Id="rId1046" Type="http://schemas.openxmlformats.org/officeDocument/2006/relationships/ctrlProp" Target="../ctrlProps/ctrlProp3611.xml"/><Relationship Id="rId1253" Type="http://schemas.openxmlformats.org/officeDocument/2006/relationships/ctrlProp" Target="../ctrlProps/ctrlProp3818.xml"/><Relationship Id="rId1698" Type="http://schemas.openxmlformats.org/officeDocument/2006/relationships/ctrlProp" Target="../ctrlProps/ctrlProp4263.xml"/><Relationship Id="rId623" Type="http://schemas.openxmlformats.org/officeDocument/2006/relationships/ctrlProp" Target="../ctrlProps/ctrlProp3188.xml"/><Relationship Id="rId830" Type="http://schemas.openxmlformats.org/officeDocument/2006/relationships/ctrlProp" Target="../ctrlProps/ctrlProp3395.xml"/><Relationship Id="rId928" Type="http://schemas.openxmlformats.org/officeDocument/2006/relationships/ctrlProp" Target="../ctrlProps/ctrlProp3493.xml"/><Relationship Id="rId1460" Type="http://schemas.openxmlformats.org/officeDocument/2006/relationships/ctrlProp" Target="../ctrlProps/ctrlProp4025.xml"/><Relationship Id="rId1558" Type="http://schemas.openxmlformats.org/officeDocument/2006/relationships/ctrlProp" Target="../ctrlProps/ctrlProp4123.xml"/><Relationship Id="rId1765" Type="http://schemas.openxmlformats.org/officeDocument/2006/relationships/ctrlProp" Target="../ctrlProps/ctrlProp4330.xml"/><Relationship Id="rId57" Type="http://schemas.openxmlformats.org/officeDocument/2006/relationships/ctrlProp" Target="../ctrlProps/ctrlProp2622.xml"/><Relationship Id="rId1113" Type="http://schemas.openxmlformats.org/officeDocument/2006/relationships/ctrlProp" Target="../ctrlProps/ctrlProp3678.xml"/><Relationship Id="rId1320" Type="http://schemas.openxmlformats.org/officeDocument/2006/relationships/ctrlProp" Target="../ctrlProps/ctrlProp3885.xml"/><Relationship Id="rId1418" Type="http://schemas.openxmlformats.org/officeDocument/2006/relationships/ctrlProp" Target="../ctrlProps/ctrlProp3983.xml"/><Relationship Id="rId1972" Type="http://schemas.openxmlformats.org/officeDocument/2006/relationships/ctrlProp" Target="../ctrlProps/ctrlProp4537.xml"/><Relationship Id="rId1625" Type="http://schemas.openxmlformats.org/officeDocument/2006/relationships/ctrlProp" Target="../ctrlProps/ctrlProp4190.xml"/><Relationship Id="rId1832" Type="http://schemas.openxmlformats.org/officeDocument/2006/relationships/ctrlProp" Target="../ctrlProps/ctrlProp4397.xml"/><Relationship Id="rId2094" Type="http://schemas.openxmlformats.org/officeDocument/2006/relationships/ctrlProp" Target="../ctrlProps/ctrlProp4659.xml"/><Relationship Id="rId273" Type="http://schemas.openxmlformats.org/officeDocument/2006/relationships/ctrlProp" Target="../ctrlProps/ctrlProp2838.xml"/><Relationship Id="rId480" Type="http://schemas.openxmlformats.org/officeDocument/2006/relationships/ctrlProp" Target="../ctrlProps/ctrlProp3045.xml"/><Relationship Id="rId2161" Type="http://schemas.openxmlformats.org/officeDocument/2006/relationships/ctrlProp" Target="../ctrlProps/ctrlProp4726.xml"/><Relationship Id="rId133" Type="http://schemas.openxmlformats.org/officeDocument/2006/relationships/ctrlProp" Target="../ctrlProps/ctrlProp2698.xml"/><Relationship Id="rId340" Type="http://schemas.openxmlformats.org/officeDocument/2006/relationships/ctrlProp" Target="../ctrlProps/ctrlProp2905.xml"/><Relationship Id="rId578" Type="http://schemas.openxmlformats.org/officeDocument/2006/relationships/ctrlProp" Target="../ctrlProps/ctrlProp3143.xml"/><Relationship Id="rId785" Type="http://schemas.openxmlformats.org/officeDocument/2006/relationships/ctrlProp" Target="../ctrlProps/ctrlProp3350.xml"/><Relationship Id="rId992" Type="http://schemas.openxmlformats.org/officeDocument/2006/relationships/ctrlProp" Target="../ctrlProps/ctrlProp3557.xml"/><Relationship Id="rId2021" Type="http://schemas.openxmlformats.org/officeDocument/2006/relationships/ctrlProp" Target="../ctrlProps/ctrlProp4586.xml"/><Relationship Id="rId200" Type="http://schemas.openxmlformats.org/officeDocument/2006/relationships/ctrlProp" Target="../ctrlProps/ctrlProp2765.xml"/><Relationship Id="rId438" Type="http://schemas.openxmlformats.org/officeDocument/2006/relationships/ctrlProp" Target="../ctrlProps/ctrlProp3003.xml"/><Relationship Id="rId645" Type="http://schemas.openxmlformats.org/officeDocument/2006/relationships/ctrlProp" Target="../ctrlProps/ctrlProp3210.xml"/><Relationship Id="rId852" Type="http://schemas.openxmlformats.org/officeDocument/2006/relationships/ctrlProp" Target="../ctrlProps/ctrlProp3417.xml"/><Relationship Id="rId1068" Type="http://schemas.openxmlformats.org/officeDocument/2006/relationships/ctrlProp" Target="../ctrlProps/ctrlProp3633.xml"/><Relationship Id="rId1275" Type="http://schemas.openxmlformats.org/officeDocument/2006/relationships/ctrlProp" Target="../ctrlProps/ctrlProp3840.xml"/><Relationship Id="rId1482" Type="http://schemas.openxmlformats.org/officeDocument/2006/relationships/ctrlProp" Target="../ctrlProps/ctrlProp4047.xml"/><Relationship Id="rId2119" Type="http://schemas.openxmlformats.org/officeDocument/2006/relationships/ctrlProp" Target="../ctrlProps/ctrlProp4684.xml"/><Relationship Id="rId505" Type="http://schemas.openxmlformats.org/officeDocument/2006/relationships/ctrlProp" Target="../ctrlProps/ctrlProp3070.xml"/><Relationship Id="rId712" Type="http://schemas.openxmlformats.org/officeDocument/2006/relationships/ctrlProp" Target="../ctrlProps/ctrlProp3277.xml"/><Relationship Id="rId1135" Type="http://schemas.openxmlformats.org/officeDocument/2006/relationships/ctrlProp" Target="../ctrlProps/ctrlProp3700.xml"/><Relationship Id="rId1342" Type="http://schemas.openxmlformats.org/officeDocument/2006/relationships/ctrlProp" Target="../ctrlProps/ctrlProp3907.xml"/><Relationship Id="rId1787" Type="http://schemas.openxmlformats.org/officeDocument/2006/relationships/ctrlProp" Target="../ctrlProps/ctrlProp4352.xml"/><Relationship Id="rId1994" Type="http://schemas.openxmlformats.org/officeDocument/2006/relationships/ctrlProp" Target="../ctrlProps/ctrlProp4559.xml"/><Relationship Id="rId79" Type="http://schemas.openxmlformats.org/officeDocument/2006/relationships/ctrlProp" Target="../ctrlProps/ctrlProp2644.xml"/><Relationship Id="rId1202" Type="http://schemas.openxmlformats.org/officeDocument/2006/relationships/ctrlProp" Target="../ctrlProps/ctrlProp3767.xml"/><Relationship Id="rId1647" Type="http://schemas.openxmlformats.org/officeDocument/2006/relationships/ctrlProp" Target="../ctrlProps/ctrlProp4212.xml"/><Relationship Id="rId1854" Type="http://schemas.openxmlformats.org/officeDocument/2006/relationships/ctrlProp" Target="../ctrlProps/ctrlProp4419.xml"/><Relationship Id="rId1507" Type="http://schemas.openxmlformats.org/officeDocument/2006/relationships/ctrlProp" Target="../ctrlProps/ctrlProp4072.xml"/><Relationship Id="rId1714" Type="http://schemas.openxmlformats.org/officeDocument/2006/relationships/ctrlProp" Target="../ctrlProps/ctrlProp4279.xml"/><Relationship Id="rId295" Type="http://schemas.openxmlformats.org/officeDocument/2006/relationships/ctrlProp" Target="../ctrlProps/ctrlProp2860.xml"/><Relationship Id="rId1921" Type="http://schemas.openxmlformats.org/officeDocument/2006/relationships/ctrlProp" Target="../ctrlProps/ctrlProp4486.xml"/><Relationship Id="rId2183" Type="http://schemas.openxmlformats.org/officeDocument/2006/relationships/ctrlProp" Target="../ctrlProps/ctrlProp4748.xml"/><Relationship Id="rId155" Type="http://schemas.openxmlformats.org/officeDocument/2006/relationships/ctrlProp" Target="../ctrlProps/ctrlProp2720.xml"/><Relationship Id="rId362" Type="http://schemas.openxmlformats.org/officeDocument/2006/relationships/ctrlProp" Target="../ctrlProps/ctrlProp2927.xml"/><Relationship Id="rId1297" Type="http://schemas.openxmlformats.org/officeDocument/2006/relationships/ctrlProp" Target="../ctrlProps/ctrlProp3862.xml"/><Relationship Id="rId2043" Type="http://schemas.openxmlformats.org/officeDocument/2006/relationships/ctrlProp" Target="../ctrlProps/ctrlProp4608.xml"/><Relationship Id="rId2250" Type="http://schemas.openxmlformats.org/officeDocument/2006/relationships/ctrlProp" Target="../ctrlProps/ctrlProp4815.xml"/><Relationship Id="rId222" Type="http://schemas.openxmlformats.org/officeDocument/2006/relationships/ctrlProp" Target="../ctrlProps/ctrlProp2787.xml"/><Relationship Id="rId667" Type="http://schemas.openxmlformats.org/officeDocument/2006/relationships/ctrlProp" Target="../ctrlProps/ctrlProp3232.xml"/><Relationship Id="rId874" Type="http://schemas.openxmlformats.org/officeDocument/2006/relationships/ctrlProp" Target="../ctrlProps/ctrlProp3439.xml"/><Relationship Id="rId2110" Type="http://schemas.openxmlformats.org/officeDocument/2006/relationships/ctrlProp" Target="../ctrlProps/ctrlProp4675.xml"/><Relationship Id="rId527" Type="http://schemas.openxmlformats.org/officeDocument/2006/relationships/ctrlProp" Target="../ctrlProps/ctrlProp3092.xml"/><Relationship Id="rId734" Type="http://schemas.openxmlformats.org/officeDocument/2006/relationships/ctrlProp" Target="../ctrlProps/ctrlProp3299.xml"/><Relationship Id="rId941" Type="http://schemas.openxmlformats.org/officeDocument/2006/relationships/ctrlProp" Target="../ctrlProps/ctrlProp3506.xml"/><Relationship Id="rId1157" Type="http://schemas.openxmlformats.org/officeDocument/2006/relationships/ctrlProp" Target="../ctrlProps/ctrlProp3722.xml"/><Relationship Id="rId1364" Type="http://schemas.openxmlformats.org/officeDocument/2006/relationships/ctrlProp" Target="../ctrlProps/ctrlProp3929.xml"/><Relationship Id="rId1571" Type="http://schemas.openxmlformats.org/officeDocument/2006/relationships/ctrlProp" Target="../ctrlProps/ctrlProp4136.xml"/><Relationship Id="rId2208" Type="http://schemas.openxmlformats.org/officeDocument/2006/relationships/ctrlProp" Target="../ctrlProps/ctrlProp4773.xml"/><Relationship Id="rId70" Type="http://schemas.openxmlformats.org/officeDocument/2006/relationships/ctrlProp" Target="../ctrlProps/ctrlProp2635.xml"/><Relationship Id="rId801" Type="http://schemas.openxmlformats.org/officeDocument/2006/relationships/ctrlProp" Target="../ctrlProps/ctrlProp3366.xml"/><Relationship Id="rId1017" Type="http://schemas.openxmlformats.org/officeDocument/2006/relationships/ctrlProp" Target="../ctrlProps/ctrlProp3582.xml"/><Relationship Id="rId1224" Type="http://schemas.openxmlformats.org/officeDocument/2006/relationships/ctrlProp" Target="../ctrlProps/ctrlProp3789.xml"/><Relationship Id="rId1431" Type="http://schemas.openxmlformats.org/officeDocument/2006/relationships/ctrlProp" Target="../ctrlProps/ctrlProp3996.xml"/><Relationship Id="rId1669" Type="http://schemas.openxmlformats.org/officeDocument/2006/relationships/ctrlProp" Target="../ctrlProps/ctrlProp4234.xml"/><Relationship Id="rId1876" Type="http://schemas.openxmlformats.org/officeDocument/2006/relationships/ctrlProp" Target="../ctrlProps/ctrlProp4441.xml"/><Relationship Id="rId1529" Type="http://schemas.openxmlformats.org/officeDocument/2006/relationships/ctrlProp" Target="../ctrlProps/ctrlProp4094.xml"/><Relationship Id="rId1736" Type="http://schemas.openxmlformats.org/officeDocument/2006/relationships/ctrlProp" Target="../ctrlProps/ctrlProp4301.xml"/><Relationship Id="rId1943" Type="http://schemas.openxmlformats.org/officeDocument/2006/relationships/ctrlProp" Target="../ctrlProps/ctrlProp4508.xml"/><Relationship Id="rId28" Type="http://schemas.openxmlformats.org/officeDocument/2006/relationships/ctrlProp" Target="../ctrlProps/ctrlProp2593.xml"/><Relationship Id="rId1803" Type="http://schemas.openxmlformats.org/officeDocument/2006/relationships/ctrlProp" Target="../ctrlProps/ctrlProp4368.xml"/><Relationship Id="rId177" Type="http://schemas.openxmlformats.org/officeDocument/2006/relationships/ctrlProp" Target="../ctrlProps/ctrlProp2742.xml"/><Relationship Id="rId384" Type="http://schemas.openxmlformats.org/officeDocument/2006/relationships/ctrlProp" Target="../ctrlProps/ctrlProp2949.xml"/><Relationship Id="rId591" Type="http://schemas.openxmlformats.org/officeDocument/2006/relationships/ctrlProp" Target="../ctrlProps/ctrlProp3156.xml"/><Relationship Id="rId2065" Type="http://schemas.openxmlformats.org/officeDocument/2006/relationships/ctrlProp" Target="../ctrlProps/ctrlProp4630.xml"/><Relationship Id="rId244" Type="http://schemas.openxmlformats.org/officeDocument/2006/relationships/ctrlProp" Target="../ctrlProps/ctrlProp2809.xml"/><Relationship Id="rId689" Type="http://schemas.openxmlformats.org/officeDocument/2006/relationships/ctrlProp" Target="../ctrlProps/ctrlProp3254.xml"/><Relationship Id="rId896" Type="http://schemas.openxmlformats.org/officeDocument/2006/relationships/ctrlProp" Target="../ctrlProps/ctrlProp3461.xml"/><Relationship Id="rId1081" Type="http://schemas.openxmlformats.org/officeDocument/2006/relationships/ctrlProp" Target="../ctrlProps/ctrlProp3646.xml"/><Relationship Id="rId451" Type="http://schemas.openxmlformats.org/officeDocument/2006/relationships/ctrlProp" Target="../ctrlProps/ctrlProp3016.xml"/><Relationship Id="rId549" Type="http://schemas.openxmlformats.org/officeDocument/2006/relationships/ctrlProp" Target="../ctrlProps/ctrlProp3114.xml"/><Relationship Id="rId756" Type="http://schemas.openxmlformats.org/officeDocument/2006/relationships/ctrlProp" Target="../ctrlProps/ctrlProp3321.xml"/><Relationship Id="rId1179" Type="http://schemas.openxmlformats.org/officeDocument/2006/relationships/ctrlProp" Target="../ctrlProps/ctrlProp3744.xml"/><Relationship Id="rId1386" Type="http://schemas.openxmlformats.org/officeDocument/2006/relationships/ctrlProp" Target="../ctrlProps/ctrlProp3951.xml"/><Relationship Id="rId1593" Type="http://schemas.openxmlformats.org/officeDocument/2006/relationships/ctrlProp" Target="../ctrlProps/ctrlProp4158.xml"/><Relationship Id="rId2132" Type="http://schemas.openxmlformats.org/officeDocument/2006/relationships/ctrlProp" Target="../ctrlProps/ctrlProp4697.xml"/><Relationship Id="rId104" Type="http://schemas.openxmlformats.org/officeDocument/2006/relationships/ctrlProp" Target="../ctrlProps/ctrlProp2669.xml"/><Relationship Id="rId311" Type="http://schemas.openxmlformats.org/officeDocument/2006/relationships/ctrlProp" Target="../ctrlProps/ctrlProp2876.xml"/><Relationship Id="rId409" Type="http://schemas.openxmlformats.org/officeDocument/2006/relationships/ctrlProp" Target="../ctrlProps/ctrlProp2974.xml"/><Relationship Id="rId963" Type="http://schemas.openxmlformats.org/officeDocument/2006/relationships/ctrlProp" Target="../ctrlProps/ctrlProp3528.xml"/><Relationship Id="rId1039" Type="http://schemas.openxmlformats.org/officeDocument/2006/relationships/ctrlProp" Target="../ctrlProps/ctrlProp3604.xml"/><Relationship Id="rId1246" Type="http://schemas.openxmlformats.org/officeDocument/2006/relationships/ctrlProp" Target="../ctrlProps/ctrlProp3811.xml"/><Relationship Id="rId1898" Type="http://schemas.openxmlformats.org/officeDocument/2006/relationships/ctrlProp" Target="../ctrlProps/ctrlProp4463.xml"/><Relationship Id="rId92" Type="http://schemas.openxmlformats.org/officeDocument/2006/relationships/ctrlProp" Target="../ctrlProps/ctrlProp2657.xml"/><Relationship Id="rId616" Type="http://schemas.openxmlformats.org/officeDocument/2006/relationships/ctrlProp" Target="../ctrlProps/ctrlProp3181.xml"/><Relationship Id="rId823" Type="http://schemas.openxmlformats.org/officeDocument/2006/relationships/ctrlProp" Target="../ctrlProps/ctrlProp3388.xml"/><Relationship Id="rId1453" Type="http://schemas.openxmlformats.org/officeDocument/2006/relationships/ctrlProp" Target="../ctrlProps/ctrlProp4018.xml"/><Relationship Id="rId1660" Type="http://schemas.openxmlformats.org/officeDocument/2006/relationships/ctrlProp" Target="../ctrlProps/ctrlProp4225.xml"/><Relationship Id="rId1758" Type="http://schemas.openxmlformats.org/officeDocument/2006/relationships/ctrlProp" Target="../ctrlProps/ctrlProp4323.xml"/><Relationship Id="rId1106" Type="http://schemas.openxmlformats.org/officeDocument/2006/relationships/ctrlProp" Target="../ctrlProps/ctrlProp3671.xml"/><Relationship Id="rId1313" Type="http://schemas.openxmlformats.org/officeDocument/2006/relationships/ctrlProp" Target="../ctrlProps/ctrlProp3878.xml"/><Relationship Id="rId1520" Type="http://schemas.openxmlformats.org/officeDocument/2006/relationships/ctrlProp" Target="../ctrlProps/ctrlProp4085.xml"/><Relationship Id="rId1965" Type="http://schemas.openxmlformats.org/officeDocument/2006/relationships/ctrlProp" Target="../ctrlProps/ctrlProp4530.xml"/><Relationship Id="rId1618" Type="http://schemas.openxmlformats.org/officeDocument/2006/relationships/ctrlProp" Target="../ctrlProps/ctrlProp4183.xml"/><Relationship Id="rId1825" Type="http://schemas.openxmlformats.org/officeDocument/2006/relationships/ctrlProp" Target="../ctrlProps/ctrlProp4390.xml"/><Relationship Id="rId199" Type="http://schemas.openxmlformats.org/officeDocument/2006/relationships/ctrlProp" Target="../ctrlProps/ctrlProp2764.xml"/><Relationship Id="rId2087" Type="http://schemas.openxmlformats.org/officeDocument/2006/relationships/ctrlProp" Target="../ctrlProps/ctrlProp4652.xml"/><Relationship Id="rId266" Type="http://schemas.openxmlformats.org/officeDocument/2006/relationships/ctrlProp" Target="../ctrlProps/ctrlProp2831.xml"/><Relationship Id="rId473" Type="http://schemas.openxmlformats.org/officeDocument/2006/relationships/ctrlProp" Target="../ctrlProps/ctrlProp3038.xml"/><Relationship Id="rId680" Type="http://schemas.openxmlformats.org/officeDocument/2006/relationships/ctrlProp" Target="../ctrlProps/ctrlProp3245.xml"/><Relationship Id="rId2154" Type="http://schemas.openxmlformats.org/officeDocument/2006/relationships/ctrlProp" Target="../ctrlProps/ctrlProp4719.xml"/><Relationship Id="rId126" Type="http://schemas.openxmlformats.org/officeDocument/2006/relationships/ctrlProp" Target="../ctrlProps/ctrlProp2691.xml"/><Relationship Id="rId333" Type="http://schemas.openxmlformats.org/officeDocument/2006/relationships/ctrlProp" Target="../ctrlProps/ctrlProp2898.xml"/><Relationship Id="rId540" Type="http://schemas.openxmlformats.org/officeDocument/2006/relationships/ctrlProp" Target="../ctrlProps/ctrlProp3105.xml"/><Relationship Id="rId778" Type="http://schemas.openxmlformats.org/officeDocument/2006/relationships/ctrlProp" Target="../ctrlProps/ctrlProp3343.xml"/><Relationship Id="rId985" Type="http://schemas.openxmlformats.org/officeDocument/2006/relationships/ctrlProp" Target="../ctrlProps/ctrlProp3550.xml"/><Relationship Id="rId1170" Type="http://schemas.openxmlformats.org/officeDocument/2006/relationships/ctrlProp" Target="../ctrlProps/ctrlProp3735.xml"/><Relationship Id="rId2014" Type="http://schemas.openxmlformats.org/officeDocument/2006/relationships/ctrlProp" Target="../ctrlProps/ctrlProp4579.xml"/><Relationship Id="rId2221" Type="http://schemas.openxmlformats.org/officeDocument/2006/relationships/ctrlProp" Target="../ctrlProps/ctrlProp4786.xml"/><Relationship Id="rId638" Type="http://schemas.openxmlformats.org/officeDocument/2006/relationships/ctrlProp" Target="../ctrlProps/ctrlProp3203.xml"/><Relationship Id="rId845" Type="http://schemas.openxmlformats.org/officeDocument/2006/relationships/ctrlProp" Target="../ctrlProps/ctrlProp3410.xml"/><Relationship Id="rId1030" Type="http://schemas.openxmlformats.org/officeDocument/2006/relationships/ctrlProp" Target="../ctrlProps/ctrlProp3595.xml"/><Relationship Id="rId1268" Type="http://schemas.openxmlformats.org/officeDocument/2006/relationships/ctrlProp" Target="../ctrlProps/ctrlProp3833.xml"/><Relationship Id="rId1475" Type="http://schemas.openxmlformats.org/officeDocument/2006/relationships/ctrlProp" Target="../ctrlProps/ctrlProp4040.xml"/><Relationship Id="rId1682" Type="http://schemas.openxmlformats.org/officeDocument/2006/relationships/ctrlProp" Target="../ctrlProps/ctrlProp4247.xml"/><Relationship Id="rId400" Type="http://schemas.openxmlformats.org/officeDocument/2006/relationships/ctrlProp" Target="../ctrlProps/ctrlProp2965.xml"/><Relationship Id="rId705" Type="http://schemas.openxmlformats.org/officeDocument/2006/relationships/ctrlProp" Target="../ctrlProps/ctrlProp3270.xml"/><Relationship Id="rId1128" Type="http://schemas.openxmlformats.org/officeDocument/2006/relationships/ctrlProp" Target="../ctrlProps/ctrlProp3693.xml"/><Relationship Id="rId1335" Type="http://schemas.openxmlformats.org/officeDocument/2006/relationships/ctrlProp" Target="../ctrlProps/ctrlProp3900.xml"/><Relationship Id="rId1542" Type="http://schemas.openxmlformats.org/officeDocument/2006/relationships/ctrlProp" Target="../ctrlProps/ctrlProp4107.xml"/><Relationship Id="rId1987" Type="http://schemas.openxmlformats.org/officeDocument/2006/relationships/ctrlProp" Target="../ctrlProps/ctrlProp4552.xml"/><Relationship Id="rId912" Type="http://schemas.openxmlformats.org/officeDocument/2006/relationships/ctrlProp" Target="../ctrlProps/ctrlProp3477.xml"/><Relationship Id="rId1847" Type="http://schemas.openxmlformats.org/officeDocument/2006/relationships/ctrlProp" Target="../ctrlProps/ctrlProp4412.xml"/><Relationship Id="rId41" Type="http://schemas.openxmlformats.org/officeDocument/2006/relationships/ctrlProp" Target="../ctrlProps/ctrlProp2606.xml"/><Relationship Id="rId1402" Type="http://schemas.openxmlformats.org/officeDocument/2006/relationships/ctrlProp" Target="../ctrlProps/ctrlProp3967.xml"/><Relationship Id="rId1707" Type="http://schemas.openxmlformats.org/officeDocument/2006/relationships/ctrlProp" Target="../ctrlProps/ctrlProp4272.xml"/><Relationship Id="rId190" Type="http://schemas.openxmlformats.org/officeDocument/2006/relationships/ctrlProp" Target="../ctrlProps/ctrlProp2755.xml"/><Relationship Id="rId288" Type="http://schemas.openxmlformats.org/officeDocument/2006/relationships/ctrlProp" Target="../ctrlProps/ctrlProp2853.xml"/><Relationship Id="rId1914" Type="http://schemas.openxmlformats.org/officeDocument/2006/relationships/ctrlProp" Target="../ctrlProps/ctrlProp4479.xml"/><Relationship Id="rId495" Type="http://schemas.openxmlformats.org/officeDocument/2006/relationships/ctrlProp" Target="../ctrlProps/ctrlProp3060.xml"/><Relationship Id="rId2176" Type="http://schemas.openxmlformats.org/officeDocument/2006/relationships/ctrlProp" Target="../ctrlProps/ctrlProp4741.xml"/><Relationship Id="rId148" Type="http://schemas.openxmlformats.org/officeDocument/2006/relationships/ctrlProp" Target="../ctrlProps/ctrlProp2713.xml"/><Relationship Id="rId355" Type="http://schemas.openxmlformats.org/officeDocument/2006/relationships/ctrlProp" Target="../ctrlProps/ctrlProp2920.xml"/><Relationship Id="rId562" Type="http://schemas.openxmlformats.org/officeDocument/2006/relationships/ctrlProp" Target="../ctrlProps/ctrlProp3127.xml"/><Relationship Id="rId1192" Type="http://schemas.openxmlformats.org/officeDocument/2006/relationships/ctrlProp" Target="../ctrlProps/ctrlProp3757.xml"/><Relationship Id="rId2036" Type="http://schemas.openxmlformats.org/officeDocument/2006/relationships/ctrlProp" Target="../ctrlProps/ctrlProp4601.xml"/><Relationship Id="rId2243" Type="http://schemas.openxmlformats.org/officeDocument/2006/relationships/ctrlProp" Target="../ctrlProps/ctrlProp4808.xml"/><Relationship Id="rId215" Type="http://schemas.openxmlformats.org/officeDocument/2006/relationships/ctrlProp" Target="../ctrlProps/ctrlProp2780.xml"/><Relationship Id="rId422" Type="http://schemas.openxmlformats.org/officeDocument/2006/relationships/ctrlProp" Target="../ctrlProps/ctrlProp2987.xml"/><Relationship Id="rId867" Type="http://schemas.openxmlformats.org/officeDocument/2006/relationships/ctrlProp" Target="../ctrlProps/ctrlProp3432.xml"/><Relationship Id="rId1052" Type="http://schemas.openxmlformats.org/officeDocument/2006/relationships/ctrlProp" Target="../ctrlProps/ctrlProp3617.xml"/><Relationship Id="rId1497" Type="http://schemas.openxmlformats.org/officeDocument/2006/relationships/ctrlProp" Target="../ctrlProps/ctrlProp4062.xml"/><Relationship Id="rId2103" Type="http://schemas.openxmlformats.org/officeDocument/2006/relationships/ctrlProp" Target="../ctrlProps/ctrlProp4668.xml"/><Relationship Id="rId727" Type="http://schemas.openxmlformats.org/officeDocument/2006/relationships/ctrlProp" Target="../ctrlProps/ctrlProp3292.xml"/><Relationship Id="rId934" Type="http://schemas.openxmlformats.org/officeDocument/2006/relationships/ctrlProp" Target="../ctrlProps/ctrlProp3499.xml"/><Relationship Id="rId1357" Type="http://schemas.openxmlformats.org/officeDocument/2006/relationships/ctrlProp" Target="../ctrlProps/ctrlProp3922.xml"/><Relationship Id="rId1564" Type="http://schemas.openxmlformats.org/officeDocument/2006/relationships/ctrlProp" Target="../ctrlProps/ctrlProp4129.xml"/><Relationship Id="rId1771" Type="http://schemas.openxmlformats.org/officeDocument/2006/relationships/ctrlProp" Target="../ctrlProps/ctrlProp4336.xml"/><Relationship Id="rId63" Type="http://schemas.openxmlformats.org/officeDocument/2006/relationships/ctrlProp" Target="../ctrlProps/ctrlProp2628.xml"/><Relationship Id="rId1217" Type="http://schemas.openxmlformats.org/officeDocument/2006/relationships/ctrlProp" Target="../ctrlProps/ctrlProp3782.xml"/><Relationship Id="rId1424" Type="http://schemas.openxmlformats.org/officeDocument/2006/relationships/ctrlProp" Target="../ctrlProps/ctrlProp3989.xml"/><Relationship Id="rId1631" Type="http://schemas.openxmlformats.org/officeDocument/2006/relationships/ctrlProp" Target="../ctrlProps/ctrlProp4196.xml"/><Relationship Id="rId1869" Type="http://schemas.openxmlformats.org/officeDocument/2006/relationships/ctrlProp" Target="../ctrlProps/ctrlProp4434.xml"/><Relationship Id="rId1729" Type="http://schemas.openxmlformats.org/officeDocument/2006/relationships/ctrlProp" Target="../ctrlProps/ctrlProp4294.xml"/><Relationship Id="rId1936" Type="http://schemas.openxmlformats.org/officeDocument/2006/relationships/ctrlProp" Target="../ctrlProps/ctrlProp4501.xml"/><Relationship Id="rId2198" Type="http://schemas.openxmlformats.org/officeDocument/2006/relationships/ctrlProp" Target="../ctrlProps/ctrlProp4763.xml"/><Relationship Id="rId377" Type="http://schemas.openxmlformats.org/officeDocument/2006/relationships/ctrlProp" Target="../ctrlProps/ctrlProp2942.xml"/><Relationship Id="rId584" Type="http://schemas.openxmlformats.org/officeDocument/2006/relationships/ctrlProp" Target="../ctrlProps/ctrlProp3149.xml"/><Relationship Id="rId2058" Type="http://schemas.openxmlformats.org/officeDocument/2006/relationships/ctrlProp" Target="../ctrlProps/ctrlProp4623.xml"/><Relationship Id="rId5" Type="http://schemas.openxmlformats.org/officeDocument/2006/relationships/ctrlProp" Target="../ctrlProps/ctrlProp2570.xml"/><Relationship Id="rId237" Type="http://schemas.openxmlformats.org/officeDocument/2006/relationships/ctrlProp" Target="../ctrlProps/ctrlProp2802.xml"/><Relationship Id="rId791" Type="http://schemas.openxmlformats.org/officeDocument/2006/relationships/ctrlProp" Target="../ctrlProps/ctrlProp3356.xml"/><Relationship Id="rId889" Type="http://schemas.openxmlformats.org/officeDocument/2006/relationships/ctrlProp" Target="../ctrlProps/ctrlProp3454.xml"/><Relationship Id="rId1074" Type="http://schemas.openxmlformats.org/officeDocument/2006/relationships/ctrlProp" Target="../ctrlProps/ctrlProp3639.xml"/><Relationship Id="rId444" Type="http://schemas.openxmlformats.org/officeDocument/2006/relationships/ctrlProp" Target="../ctrlProps/ctrlProp3009.xml"/><Relationship Id="rId651" Type="http://schemas.openxmlformats.org/officeDocument/2006/relationships/ctrlProp" Target="../ctrlProps/ctrlProp3216.xml"/><Relationship Id="rId749" Type="http://schemas.openxmlformats.org/officeDocument/2006/relationships/ctrlProp" Target="../ctrlProps/ctrlProp3314.xml"/><Relationship Id="rId1281" Type="http://schemas.openxmlformats.org/officeDocument/2006/relationships/ctrlProp" Target="../ctrlProps/ctrlProp3846.xml"/><Relationship Id="rId1379" Type="http://schemas.openxmlformats.org/officeDocument/2006/relationships/ctrlProp" Target="../ctrlProps/ctrlProp3944.xml"/><Relationship Id="rId1586" Type="http://schemas.openxmlformats.org/officeDocument/2006/relationships/ctrlProp" Target="../ctrlProps/ctrlProp4151.xml"/><Relationship Id="rId2125" Type="http://schemas.openxmlformats.org/officeDocument/2006/relationships/ctrlProp" Target="../ctrlProps/ctrlProp4690.xml"/><Relationship Id="rId304" Type="http://schemas.openxmlformats.org/officeDocument/2006/relationships/ctrlProp" Target="../ctrlProps/ctrlProp2869.xml"/><Relationship Id="rId511" Type="http://schemas.openxmlformats.org/officeDocument/2006/relationships/ctrlProp" Target="../ctrlProps/ctrlProp3076.xml"/><Relationship Id="rId609" Type="http://schemas.openxmlformats.org/officeDocument/2006/relationships/ctrlProp" Target="../ctrlProps/ctrlProp3174.xml"/><Relationship Id="rId956" Type="http://schemas.openxmlformats.org/officeDocument/2006/relationships/ctrlProp" Target="../ctrlProps/ctrlProp3521.xml"/><Relationship Id="rId1141" Type="http://schemas.openxmlformats.org/officeDocument/2006/relationships/ctrlProp" Target="../ctrlProps/ctrlProp3706.xml"/><Relationship Id="rId1239" Type="http://schemas.openxmlformats.org/officeDocument/2006/relationships/ctrlProp" Target="../ctrlProps/ctrlProp3804.xml"/><Relationship Id="rId1793" Type="http://schemas.openxmlformats.org/officeDocument/2006/relationships/ctrlProp" Target="../ctrlProps/ctrlProp4358.xml"/><Relationship Id="rId85" Type="http://schemas.openxmlformats.org/officeDocument/2006/relationships/ctrlProp" Target="../ctrlProps/ctrlProp2650.xml"/><Relationship Id="rId816" Type="http://schemas.openxmlformats.org/officeDocument/2006/relationships/ctrlProp" Target="../ctrlProps/ctrlProp3381.xml"/><Relationship Id="rId1001" Type="http://schemas.openxmlformats.org/officeDocument/2006/relationships/ctrlProp" Target="../ctrlProps/ctrlProp3566.xml"/><Relationship Id="rId1446" Type="http://schemas.openxmlformats.org/officeDocument/2006/relationships/ctrlProp" Target="../ctrlProps/ctrlProp4011.xml"/><Relationship Id="rId1653" Type="http://schemas.openxmlformats.org/officeDocument/2006/relationships/ctrlProp" Target="../ctrlProps/ctrlProp4218.xml"/><Relationship Id="rId1860" Type="http://schemas.openxmlformats.org/officeDocument/2006/relationships/ctrlProp" Target="../ctrlProps/ctrlProp4425.xml"/><Relationship Id="rId1306" Type="http://schemas.openxmlformats.org/officeDocument/2006/relationships/ctrlProp" Target="../ctrlProps/ctrlProp3871.xml"/><Relationship Id="rId1513" Type="http://schemas.openxmlformats.org/officeDocument/2006/relationships/ctrlProp" Target="../ctrlProps/ctrlProp4078.xml"/><Relationship Id="rId1720" Type="http://schemas.openxmlformats.org/officeDocument/2006/relationships/ctrlProp" Target="../ctrlProps/ctrlProp4285.xml"/><Relationship Id="rId1958" Type="http://schemas.openxmlformats.org/officeDocument/2006/relationships/ctrlProp" Target="../ctrlProps/ctrlProp4523.xml"/><Relationship Id="rId12" Type="http://schemas.openxmlformats.org/officeDocument/2006/relationships/ctrlProp" Target="../ctrlProps/ctrlProp2577.xml"/><Relationship Id="rId1818" Type="http://schemas.openxmlformats.org/officeDocument/2006/relationships/ctrlProp" Target="../ctrlProps/ctrlProp4383.xml"/><Relationship Id="rId161" Type="http://schemas.openxmlformats.org/officeDocument/2006/relationships/ctrlProp" Target="../ctrlProps/ctrlProp2726.xml"/><Relationship Id="rId399" Type="http://schemas.openxmlformats.org/officeDocument/2006/relationships/ctrlProp" Target="../ctrlProps/ctrlProp2964.xml"/><Relationship Id="rId259" Type="http://schemas.openxmlformats.org/officeDocument/2006/relationships/ctrlProp" Target="../ctrlProps/ctrlProp2824.xml"/><Relationship Id="rId466" Type="http://schemas.openxmlformats.org/officeDocument/2006/relationships/ctrlProp" Target="../ctrlProps/ctrlProp3031.xml"/><Relationship Id="rId673" Type="http://schemas.openxmlformats.org/officeDocument/2006/relationships/ctrlProp" Target="../ctrlProps/ctrlProp3238.xml"/><Relationship Id="rId880" Type="http://schemas.openxmlformats.org/officeDocument/2006/relationships/ctrlProp" Target="../ctrlProps/ctrlProp3445.xml"/><Relationship Id="rId1096" Type="http://schemas.openxmlformats.org/officeDocument/2006/relationships/ctrlProp" Target="../ctrlProps/ctrlProp3661.xml"/><Relationship Id="rId2147" Type="http://schemas.openxmlformats.org/officeDocument/2006/relationships/ctrlProp" Target="../ctrlProps/ctrlProp4712.xml"/><Relationship Id="rId119" Type="http://schemas.openxmlformats.org/officeDocument/2006/relationships/ctrlProp" Target="../ctrlProps/ctrlProp2684.xml"/><Relationship Id="rId326" Type="http://schemas.openxmlformats.org/officeDocument/2006/relationships/ctrlProp" Target="../ctrlProps/ctrlProp2891.xml"/><Relationship Id="rId533" Type="http://schemas.openxmlformats.org/officeDocument/2006/relationships/ctrlProp" Target="../ctrlProps/ctrlProp3098.xml"/><Relationship Id="rId978" Type="http://schemas.openxmlformats.org/officeDocument/2006/relationships/ctrlProp" Target="../ctrlProps/ctrlProp3543.xml"/><Relationship Id="rId1163" Type="http://schemas.openxmlformats.org/officeDocument/2006/relationships/ctrlProp" Target="../ctrlProps/ctrlProp3728.xml"/><Relationship Id="rId1370" Type="http://schemas.openxmlformats.org/officeDocument/2006/relationships/ctrlProp" Target="../ctrlProps/ctrlProp3935.xml"/><Relationship Id="rId2007" Type="http://schemas.openxmlformats.org/officeDocument/2006/relationships/ctrlProp" Target="../ctrlProps/ctrlProp4572.xml"/><Relationship Id="rId2214" Type="http://schemas.openxmlformats.org/officeDocument/2006/relationships/ctrlProp" Target="../ctrlProps/ctrlProp4779.xml"/><Relationship Id="rId740" Type="http://schemas.openxmlformats.org/officeDocument/2006/relationships/ctrlProp" Target="../ctrlProps/ctrlProp3305.xml"/><Relationship Id="rId838" Type="http://schemas.openxmlformats.org/officeDocument/2006/relationships/ctrlProp" Target="../ctrlProps/ctrlProp3403.xml"/><Relationship Id="rId1023" Type="http://schemas.openxmlformats.org/officeDocument/2006/relationships/ctrlProp" Target="../ctrlProps/ctrlProp3588.xml"/><Relationship Id="rId1468" Type="http://schemas.openxmlformats.org/officeDocument/2006/relationships/ctrlProp" Target="../ctrlProps/ctrlProp4033.xml"/><Relationship Id="rId1675" Type="http://schemas.openxmlformats.org/officeDocument/2006/relationships/ctrlProp" Target="../ctrlProps/ctrlProp4240.xml"/><Relationship Id="rId1882" Type="http://schemas.openxmlformats.org/officeDocument/2006/relationships/ctrlProp" Target="../ctrlProps/ctrlProp4447.xml"/><Relationship Id="rId600" Type="http://schemas.openxmlformats.org/officeDocument/2006/relationships/ctrlProp" Target="../ctrlProps/ctrlProp3165.xml"/><Relationship Id="rId1230" Type="http://schemas.openxmlformats.org/officeDocument/2006/relationships/ctrlProp" Target="../ctrlProps/ctrlProp3795.xml"/><Relationship Id="rId1328" Type="http://schemas.openxmlformats.org/officeDocument/2006/relationships/ctrlProp" Target="../ctrlProps/ctrlProp3893.xml"/><Relationship Id="rId1535" Type="http://schemas.openxmlformats.org/officeDocument/2006/relationships/ctrlProp" Target="../ctrlProps/ctrlProp4100.xml"/><Relationship Id="rId905" Type="http://schemas.openxmlformats.org/officeDocument/2006/relationships/ctrlProp" Target="../ctrlProps/ctrlProp3470.xml"/><Relationship Id="rId1742" Type="http://schemas.openxmlformats.org/officeDocument/2006/relationships/ctrlProp" Target="../ctrlProps/ctrlProp4307.xml"/><Relationship Id="rId34" Type="http://schemas.openxmlformats.org/officeDocument/2006/relationships/ctrlProp" Target="../ctrlProps/ctrlProp2599.xml"/><Relationship Id="rId1602" Type="http://schemas.openxmlformats.org/officeDocument/2006/relationships/ctrlProp" Target="../ctrlProps/ctrlProp4167.xml"/><Relationship Id="rId183" Type="http://schemas.openxmlformats.org/officeDocument/2006/relationships/ctrlProp" Target="../ctrlProps/ctrlProp2748.xml"/><Relationship Id="rId390" Type="http://schemas.openxmlformats.org/officeDocument/2006/relationships/ctrlProp" Target="../ctrlProps/ctrlProp2955.xml"/><Relationship Id="rId1907" Type="http://schemas.openxmlformats.org/officeDocument/2006/relationships/ctrlProp" Target="../ctrlProps/ctrlProp4472.xml"/><Relationship Id="rId2071" Type="http://schemas.openxmlformats.org/officeDocument/2006/relationships/ctrlProp" Target="../ctrlProps/ctrlProp4636.xml"/><Relationship Id="rId250" Type="http://schemas.openxmlformats.org/officeDocument/2006/relationships/ctrlProp" Target="../ctrlProps/ctrlProp2815.xml"/><Relationship Id="rId488" Type="http://schemas.openxmlformats.org/officeDocument/2006/relationships/ctrlProp" Target="../ctrlProps/ctrlProp3053.xml"/><Relationship Id="rId695" Type="http://schemas.openxmlformats.org/officeDocument/2006/relationships/ctrlProp" Target="../ctrlProps/ctrlProp3260.xml"/><Relationship Id="rId2169" Type="http://schemas.openxmlformats.org/officeDocument/2006/relationships/ctrlProp" Target="../ctrlProps/ctrlProp4734.xml"/><Relationship Id="rId110" Type="http://schemas.openxmlformats.org/officeDocument/2006/relationships/ctrlProp" Target="../ctrlProps/ctrlProp2675.xml"/><Relationship Id="rId348" Type="http://schemas.openxmlformats.org/officeDocument/2006/relationships/ctrlProp" Target="../ctrlProps/ctrlProp2913.xml"/><Relationship Id="rId555" Type="http://schemas.openxmlformats.org/officeDocument/2006/relationships/ctrlProp" Target="../ctrlProps/ctrlProp3120.xml"/><Relationship Id="rId762" Type="http://schemas.openxmlformats.org/officeDocument/2006/relationships/ctrlProp" Target="../ctrlProps/ctrlProp3327.xml"/><Relationship Id="rId1185" Type="http://schemas.openxmlformats.org/officeDocument/2006/relationships/ctrlProp" Target="../ctrlProps/ctrlProp3750.xml"/><Relationship Id="rId1392" Type="http://schemas.openxmlformats.org/officeDocument/2006/relationships/ctrlProp" Target="../ctrlProps/ctrlProp3957.xml"/><Relationship Id="rId2029" Type="http://schemas.openxmlformats.org/officeDocument/2006/relationships/ctrlProp" Target="../ctrlProps/ctrlProp4594.xml"/><Relationship Id="rId2236" Type="http://schemas.openxmlformats.org/officeDocument/2006/relationships/ctrlProp" Target="../ctrlProps/ctrlProp4801.xml"/><Relationship Id="rId208" Type="http://schemas.openxmlformats.org/officeDocument/2006/relationships/ctrlProp" Target="../ctrlProps/ctrlProp2773.xml"/><Relationship Id="rId415" Type="http://schemas.openxmlformats.org/officeDocument/2006/relationships/ctrlProp" Target="../ctrlProps/ctrlProp2980.xml"/><Relationship Id="rId622" Type="http://schemas.openxmlformats.org/officeDocument/2006/relationships/ctrlProp" Target="../ctrlProps/ctrlProp3187.xml"/><Relationship Id="rId1045" Type="http://schemas.openxmlformats.org/officeDocument/2006/relationships/ctrlProp" Target="../ctrlProps/ctrlProp3610.xml"/><Relationship Id="rId1252" Type="http://schemas.openxmlformats.org/officeDocument/2006/relationships/ctrlProp" Target="../ctrlProps/ctrlProp3817.xml"/><Relationship Id="rId1697" Type="http://schemas.openxmlformats.org/officeDocument/2006/relationships/ctrlProp" Target="../ctrlProps/ctrlProp4262.xml"/><Relationship Id="rId927" Type="http://schemas.openxmlformats.org/officeDocument/2006/relationships/ctrlProp" Target="../ctrlProps/ctrlProp3492.xml"/><Relationship Id="rId1112" Type="http://schemas.openxmlformats.org/officeDocument/2006/relationships/ctrlProp" Target="../ctrlProps/ctrlProp3677.xml"/><Relationship Id="rId1557" Type="http://schemas.openxmlformats.org/officeDocument/2006/relationships/ctrlProp" Target="../ctrlProps/ctrlProp4122.xml"/><Relationship Id="rId1764" Type="http://schemas.openxmlformats.org/officeDocument/2006/relationships/ctrlProp" Target="../ctrlProps/ctrlProp4329.xml"/><Relationship Id="rId1971" Type="http://schemas.openxmlformats.org/officeDocument/2006/relationships/ctrlProp" Target="../ctrlProps/ctrlProp4536.xml"/><Relationship Id="rId56" Type="http://schemas.openxmlformats.org/officeDocument/2006/relationships/ctrlProp" Target="../ctrlProps/ctrlProp2621.xml"/><Relationship Id="rId1417" Type="http://schemas.openxmlformats.org/officeDocument/2006/relationships/ctrlProp" Target="../ctrlProps/ctrlProp3982.xml"/><Relationship Id="rId1624" Type="http://schemas.openxmlformats.org/officeDocument/2006/relationships/ctrlProp" Target="../ctrlProps/ctrlProp4189.xml"/><Relationship Id="rId1831" Type="http://schemas.openxmlformats.org/officeDocument/2006/relationships/ctrlProp" Target="../ctrlProps/ctrlProp4396.xml"/><Relationship Id="rId1929" Type="http://schemas.openxmlformats.org/officeDocument/2006/relationships/ctrlProp" Target="../ctrlProps/ctrlProp4494.xml"/><Relationship Id="rId2093" Type="http://schemas.openxmlformats.org/officeDocument/2006/relationships/ctrlProp" Target="../ctrlProps/ctrlProp4658.xml"/><Relationship Id="rId272" Type="http://schemas.openxmlformats.org/officeDocument/2006/relationships/ctrlProp" Target="../ctrlProps/ctrlProp2837.xml"/><Relationship Id="rId577" Type="http://schemas.openxmlformats.org/officeDocument/2006/relationships/ctrlProp" Target="../ctrlProps/ctrlProp3142.xml"/><Relationship Id="rId2160" Type="http://schemas.openxmlformats.org/officeDocument/2006/relationships/ctrlProp" Target="../ctrlProps/ctrlProp4725.xml"/><Relationship Id="rId132" Type="http://schemas.openxmlformats.org/officeDocument/2006/relationships/ctrlProp" Target="../ctrlProps/ctrlProp2697.xml"/><Relationship Id="rId784" Type="http://schemas.openxmlformats.org/officeDocument/2006/relationships/ctrlProp" Target="../ctrlProps/ctrlProp3349.xml"/><Relationship Id="rId991" Type="http://schemas.openxmlformats.org/officeDocument/2006/relationships/ctrlProp" Target="../ctrlProps/ctrlProp3556.xml"/><Relationship Id="rId1067" Type="http://schemas.openxmlformats.org/officeDocument/2006/relationships/ctrlProp" Target="../ctrlProps/ctrlProp3632.xml"/><Relationship Id="rId2020" Type="http://schemas.openxmlformats.org/officeDocument/2006/relationships/ctrlProp" Target="../ctrlProps/ctrlProp4585.xml"/><Relationship Id="rId437" Type="http://schemas.openxmlformats.org/officeDocument/2006/relationships/ctrlProp" Target="../ctrlProps/ctrlProp3002.xml"/><Relationship Id="rId644" Type="http://schemas.openxmlformats.org/officeDocument/2006/relationships/ctrlProp" Target="../ctrlProps/ctrlProp3209.xml"/><Relationship Id="rId851" Type="http://schemas.openxmlformats.org/officeDocument/2006/relationships/ctrlProp" Target="../ctrlProps/ctrlProp3416.xml"/><Relationship Id="rId1274" Type="http://schemas.openxmlformats.org/officeDocument/2006/relationships/ctrlProp" Target="../ctrlProps/ctrlProp3839.xml"/><Relationship Id="rId1481" Type="http://schemas.openxmlformats.org/officeDocument/2006/relationships/ctrlProp" Target="../ctrlProps/ctrlProp4046.xml"/><Relationship Id="rId1579" Type="http://schemas.openxmlformats.org/officeDocument/2006/relationships/ctrlProp" Target="../ctrlProps/ctrlProp4144.xml"/><Relationship Id="rId2118" Type="http://schemas.openxmlformats.org/officeDocument/2006/relationships/ctrlProp" Target="../ctrlProps/ctrlProp4683.xml"/><Relationship Id="rId504" Type="http://schemas.openxmlformats.org/officeDocument/2006/relationships/ctrlProp" Target="../ctrlProps/ctrlProp3069.xml"/><Relationship Id="rId711" Type="http://schemas.openxmlformats.org/officeDocument/2006/relationships/ctrlProp" Target="../ctrlProps/ctrlProp3276.xml"/><Relationship Id="rId949" Type="http://schemas.openxmlformats.org/officeDocument/2006/relationships/ctrlProp" Target="../ctrlProps/ctrlProp3514.xml"/><Relationship Id="rId1134" Type="http://schemas.openxmlformats.org/officeDocument/2006/relationships/ctrlProp" Target="../ctrlProps/ctrlProp3699.xml"/><Relationship Id="rId1341" Type="http://schemas.openxmlformats.org/officeDocument/2006/relationships/ctrlProp" Target="../ctrlProps/ctrlProp3906.xml"/><Relationship Id="rId1786" Type="http://schemas.openxmlformats.org/officeDocument/2006/relationships/ctrlProp" Target="../ctrlProps/ctrlProp4351.xml"/><Relationship Id="rId1993" Type="http://schemas.openxmlformats.org/officeDocument/2006/relationships/ctrlProp" Target="../ctrlProps/ctrlProp4558.xml"/><Relationship Id="rId78" Type="http://schemas.openxmlformats.org/officeDocument/2006/relationships/ctrlProp" Target="../ctrlProps/ctrlProp2643.xml"/><Relationship Id="rId809" Type="http://schemas.openxmlformats.org/officeDocument/2006/relationships/ctrlProp" Target="../ctrlProps/ctrlProp3374.xml"/><Relationship Id="rId1201" Type="http://schemas.openxmlformats.org/officeDocument/2006/relationships/ctrlProp" Target="../ctrlProps/ctrlProp3766.xml"/><Relationship Id="rId1439" Type="http://schemas.openxmlformats.org/officeDocument/2006/relationships/ctrlProp" Target="../ctrlProps/ctrlProp4004.xml"/><Relationship Id="rId1646" Type="http://schemas.openxmlformats.org/officeDocument/2006/relationships/ctrlProp" Target="../ctrlProps/ctrlProp4211.xml"/><Relationship Id="rId1853" Type="http://schemas.openxmlformats.org/officeDocument/2006/relationships/ctrlProp" Target="../ctrlProps/ctrlProp4418.xml"/><Relationship Id="rId1506" Type="http://schemas.openxmlformats.org/officeDocument/2006/relationships/ctrlProp" Target="../ctrlProps/ctrlProp4071.xml"/><Relationship Id="rId1713" Type="http://schemas.openxmlformats.org/officeDocument/2006/relationships/ctrlProp" Target="../ctrlProps/ctrlProp4278.xml"/><Relationship Id="rId1920" Type="http://schemas.openxmlformats.org/officeDocument/2006/relationships/ctrlProp" Target="../ctrlProps/ctrlProp4485.xml"/><Relationship Id="rId294" Type="http://schemas.openxmlformats.org/officeDocument/2006/relationships/ctrlProp" Target="../ctrlProps/ctrlProp2859.xml"/><Relationship Id="rId2182" Type="http://schemas.openxmlformats.org/officeDocument/2006/relationships/ctrlProp" Target="../ctrlProps/ctrlProp4747.xml"/><Relationship Id="rId154" Type="http://schemas.openxmlformats.org/officeDocument/2006/relationships/ctrlProp" Target="../ctrlProps/ctrlProp2719.xml"/><Relationship Id="rId361" Type="http://schemas.openxmlformats.org/officeDocument/2006/relationships/ctrlProp" Target="../ctrlProps/ctrlProp2926.xml"/><Relationship Id="rId599" Type="http://schemas.openxmlformats.org/officeDocument/2006/relationships/ctrlProp" Target="../ctrlProps/ctrlProp3164.xml"/><Relationship Id="rId2042" Type="http://schemas.openxmlformats.org/officeDocument/2006/relationships/ctrlProp" Target="../ctrlProps/ctrlProp4607.xml"/><Relationship Id="rId459" Type="http://schemas.openxmlformats.org/officeDocument/2006/relationships/ctrlProp" Target="../ctrlProps/ctrlProp3024.xml"/><Relationship Id="rId666" Type="http://schemas.openxmlformats.org/officeDocument/2006/relationships/ctrlProp" Target="../ctrlProps/ctrlProp3231.xml"/><Relationship Id="rId873" Type="http://schemas.openxmlformats.org/officeDocument/2006/relationships/ctrlProp" Target="../ctrlProps/ctrlProp3438.xml"/><Relationship Id="rId1089" Type="http://schemas.openxmlformats.org/officeDocument/2006/relationships/ctrlProp" Target="../ctrlProps/ctrlProp3654.xml"/><Relationship Id="rId1296" Type="http://schemas.openxmlformats.org/officeDocument/2006/relationships/ctrlProp" Target="../ctrlProps/ctrlProp3861.xml"/><Relationship Id="rId221" Type="http://schemas.openxmlformats.org/officeDocument/2006/relationships/ctrlProp" Target="../ctrlProps/ctrlProp2786.xml"/><Relationship Id="rId319" Type="http://schemas.openxmlformats.org/officeDocument/2006/relationships/ctrlProp" Target="../ctrlProps/ctrlProp2884.xml"/><Relationship Id="rId526" Type="http://schemas.openxmlformats.org/officeDocument/2006/relationships/ctrlProp" Target="../ctrlProps/ctrlProp3091.xml"/><Relationship Id="rId1156" Type="http://schemas.openxmlformats.org/officeDocument/2006/relationships/ctrlProp" Target="../ctrlProps/ctrlProp3721.xml"/><Relationship Id="rId1363" Type="http://schemas.openxmlformats.org/officeDocument/2006/relationships/ctrlProp" Target="../ctrlProps/ctrlProp3928.xml"/><Relationship Id="rId2207" Type="http://schemas.openxmlformats.org/officeDocument/2006/relationships/ctrlProp" Target="../ctrlProps/ctrlProp4772.xml"/><Relationship Id="rId733" Type="http://schemas.openxmlformats.org/officeDocument/2006/relationships/ctrlProp" Target="../ctrlProps/ctrlProp3298.xml"/><Relationship Id="rId940" Type="http://schemas.openxmlformats.org/officeDocument/2006/relationships/ctrlProp" Target="../ctrlProps/ctrlProp3505.xml"/><Relationship Id="rId1016" Type="http://schemas.openxmlformats.org/officeDocument/2006/relationships/ctrlProp" Target="../ctrlProps/ctrlProp3581.xml"/><Relationship Id="rId1570" Type="http://schemas.openxmlformats.org/officeDocument/2006/relationships/ctrlProp" Target="../ctrlProps/ctrlProp4135.xml"/><Relationship Id="rId1668" Type="http://schemas.openxmlformats.org/officeDocument/2006/relationships/ctrlProp" Target="../ctrlProps/ctrlProp4233.xml"/><Relationship Id="rId1875" Type="http://schemas.openxmlformats.org/officeDocument/2006/relationships/ctrlProp" Target="../ctrlProps/ctrlProp4440.xml"/><Relationship Id="rId800" Type="http://schemas.openxmlformats.org/officeDocument/2006/relationships/ctrlProp" Target="../ctrlProps/ctrlProp3365.xml"/><Relationship Id="rId1223" Type="http://schemas.openxmlformats.org/officeDocument/2006/relationships/ctrlProp" Target="../ctrlProps/ctrlProp3788.xml"/><Relationship Id="rId1430" Type="http://schemas.openxmlformats.org/officeDocument/2006/relationships/ctrlProp" Target="../ctrlProps/ctrlProp3995.xml"/><Relationship Id="rId1528" Type="http://schemas.openxmlformats.org/officeDocument/2006/relationships/ctrlProp" Target="../ctrlProps/ctrlProp4093.xml"/><Relationship Id="rId1735" Type="http://schemas.openxmlformats.org/officeDocument/2006/relationships/ctrlProp" Target="../ctrlProps/ctrlProp4300.xml"/><Relationship Id="rId1942" Type="http://schemas.openxmlformats.org/officeDocument/2006/relationships/ctrlProp" Target="../ctrlProps/ctrlProp4507.xml"/><Relationship Id="rId27" Type="http://schemas.openxmlformats.org/officeDocument/2006/relationships/ctrlProp" Target="../ctrlProps/ctrlProp2592.xml"/><Relationship Id="rId1802" Type="http://schemas.openxmlformats.org/officeDocument/2006/relationships/ctrlProp" Target="../ctrlProps/ctrlProp4367.xml"/><Relationship Id="rId176" Type="http://schemas.openxmlformats.org/officeDocument/2006/relationships/ctrlProp" Target="../ctrlProps/ctrlProp2741.xml"/><Relationship Id="rId383" Type="http://schemas.openxmlformats.org/officeDocument/2006/relationships/ctrlProp" Target="../ctrlProps/ctrlProp2948.xml"/><Relationship Id="rId590" Type="http://schemas.openxmlformats.org/officeDocument/2006/relationships/ctrlProp" Target="../ctrlProps/ctrlProp3155.xml"/><Relationship Id="rId2064" Type="http://schemas.openxmlformats.org/officeDocument/2006/relationships/ctrlProp" Target="../ctrlProps/ctrlProp4629.xml"/><Relationship Id="rId243" Type="http://schemas.openxmlformats.org/officeDocument/2006/relationships/ctrlProp" Target="../ctrlProps/ctrlProp2808.xml"/><Relationship Id="rId450" Type="http://schemas.openxmlformats.org/officeDocument/2006/relationships/ctrlProp" Target="../ctrlProps/ctrlProp3015.xml"/><Relationship Id="rId688" Type="http://schemas.openxmlformats.org/officeDocument/2006/relationships/ctrlProp" Target="../ctrlProps/ctrlProp3253.xml"/><Relationship Id="rId895" Type="http://schemas.openxmlformats.org/officeDocument/2006/relationships/ctrlProp" Target="../ctrlProps/ctrlProp3460.xml"/><Relationship Id="rId1080" Type="http://schemas.openxmlformats.org/officeDocument/2006/relationships/ctrlProp" Target="../ctrlProps/ctrlProp3645.xml"/><Relationship Id="rId2131" Type="http://schemas.openxmlformats.org/officeDocument/2006/relationships/ctrlProp" Target="../ctrlProps/ctrlProp4696.xml"/><Relationship Id="rId103" Type="http://schemas.openxmlformats.org/officeDocument/2006/relationships/ctrlProp" Target="../ctrlProps/ctrlProp2668.xml"/><Relationship Id="rId310" Type="http://schemas.openxmlformats.org/officeDocument/2006/relationships/ctrlProp" Target="../ctrlProps/ctrlProp2875.xml"/><Relationship Id="rId548" Type="http://schemas.openxmlformats.org/officeDocument/2006/relationships/ctrlProp" Target="../ctrlProps/ctrlProp3113.xml"/><Relationship Id="rId755" Type="http://schemas.openxmlformats.org/officeDocument/2006/relationships/ctrlProp" Target="../ctrlProps/ctrlProp3320.xml"/><Relationship Id="rId962" Type="http://schemas.openxmlformats.org/officeDocument/2006/relationships/ctrlProp" Target="../ctrlProps/ctrlProp3527.xml"/><Relationship Id="rId1178" Type="http://schemas.openxmlformats.org/officeDocument/2006/relationships/ctrlProp" Target="../ctrlProps/ctrlProp3743.xml"/><Relationship Id="rId1385" Type="http://schemas.openxmlformats.org/officeDocument/2006/relationships/ctrlProp" Target="../ctrlProps/ctrlProp3950.xml"/><Relationship Id="rId1592" Type="http://schemas.openxmlformats.org/officeDocument/2006/relationships/ctrlProp" Target="../ctrlProps/ctrlProp4157.xml"/><Relationship Id="rId2229" Type="http://schemas.openxmlformats.org/officeDocument/2006/relationships/ctrlProp" Target="../ctrlProps/ctrlProp4794.xml"/><Relationship Id="rId91" Type="http://schemas.openxmlformats.org/officeDocument/2006/relationships/ctrlProp" Target="../ctrlProps/ctrlProp2656.xml"/><Relationship Id="rId408" Type="http://schemas.openxmlformats.org/officeDocument/2006/relationships/ctrlProp" Target="../ctrlProps/ctrlProp2973.xml"/><Relationship Id="rId615" Type="http://schemas.openxmlformats.org/officeDocument/2006/relationships/ctrlProp" Target="../ctrlProps/ctrlProp3180.xml"/><Relationship Id="rId822" Type="http://schemas.openxmlformats.org/officeDocument/2006/relationships/ctrlProp" Target="../ctrlProps/ctrlProp3387.xml"/><Relationship Id="rId1038" Type="http://schemas.openxmlformats.org/officeDocument/2006/relationships/ctrlProp" Target="../ctrlProps/ctrlProp3603.xml"/><Relationship Id="rId1245" Type="http://schemas.openxmlformats.org/officeDocument/2006/relationships/ctrlProp" Target="../ctrlProps/ctrlProp3810.xml"/><Relationship Id="rId1452" Type="http://schemas.openxmlformats.org/officeDocument/2006/relationships/ctrlProp" Target="../ctrlProps/ctrlProp4017.xml"/><Relationship Id="rId1897" Type="http://schemas.openxmlformats.org/officeDocument/2006/relationships/ctrlProp" Target="../ctrlProps/ctrlProp4462.xml"/><Relationship Id="rId1105" Type="http://schemas.openxmlformats.org/officeDocument/2006/relationships/ctrlProp" Target="../ctrlProps/ctrlProp3670.xml"/><Relationship Id="rId1312" Type="http://schemas.openxmlformats.org/officeDocument/2006/relationships/ctrlProp" Target="../ctrlProps/ctrlProp3877.xml"/><Relationship Id="rId1757" Type="http://schemas.openxmlformats.org/officeDocument/2006/relationships/ctrlProp" Target="../ctrlProps/ctrlProp4322.xml"/><Relationship Id="rId1964" Type="http://schemas.openxmlformats.org/officeDocument/2006/relationships/ctrlProp" Target="../ctrlProps/ctrlProp4529.xml"/><Relationship Id="rId49" Type="http://schemas.openxmlformats.org/officeDocument/2006/relationships/ctrlProp" Target="../ctrlProps/ctrlProp2614.xml"/><Relationship Id="rId1617" Type="http://schemas.openxmlformats.org/officeDocument/2006/relationships/ctrlProp" Target="../ctrlProps/ctrlProp4182.xml"/><Relationship Id="rId1824" Type="http://schemas.openxmlformats.org/officeDocument/2006/relationships/ctrlProp" Target="../ctrlProps/ctrlProp4389.xml"/><Relationship Id="rId198" Type="http://schemas.openxmlformats.org/officeDocument/2006/relationships/ctrlProp" Target="../ctrlProps/ctrlProp2763.xml"/><Relationship Id="rId2086" Type="http://schemas.openxmlformats.org/officeDocument/2006/relationships/ctrlProp" Target="../ctrlProps/ctrlProp4651.xml"/><Relationship Id="rId265" Type="http://schemas.openxmlformats.org/officeDocument/2006/relationships/ctrlProp" Target="../ctrlProps/ctrlProp2830.xml"/><Relationship Id="rId472" Type="http://schemas.openxmlformats.org/officeDocument/2006/relationships/ctrlProp" Target="../ctrlProps/ctrlProp3037.xml"/><Relationship Id="rId2153" Type="http://schemas.openxmlformats.org/officeDocument/2006/relationships/ctrlProp" Target="../ctrlProps/ctrlProp4718.xml"/><Relationship Id="rId125" Type="http://schemas.openxmlformats.org/officeDocument/2006/relationships/ctrlProp" Target="../ctrlProps/ctrlProp2690.xml"/><Relationship Id="rId332" Type="http://schemas.openxmlformats.org/officeDocument/2006/relationships/ctrlProp" Target="../ctrlProps/ctrlProp2897.xml"/><Relationship Id="rId777" Type="http://schemas.openxmlformats.org/officeDocument/2006/relationships/ctrlProp" Target="../ctrlProps/ctrlProp3342.xml"/><Relationship Id="rId984" Type="http://schemas.openxmlformats.org/officeDocument/2006/relationships/ctrlProp" Target="../ctrlProps/ctrlProp3549.xml"/><Relationship Id="rId2013" Type="http://schemas.openxmlformats.org/officeDocument/2006/relationships/ctrlProp" Target="../ctrlProps/ctrlProp4578.xml"/><Relationship Id="rId2220" Type="http://schemas.openxmlformats.org/officeDocument/2006/relationships/ctrlProp" Target="../ctrlProps/ctrlProp4785.xml"/><Relationship Id="rId637" Type="http://schemas.openxmlformats.org/officeDocument/2006/relationships/ctrlProp" Target="../ctrlProps/ctrlProp3202.xml"/><Relationship Id="rId844" Type="http://schemas.openxmlformats.org/officeDocument/2006/relationships/ctrlProp" Target="../ctrlProps/ctrlProp3409.xml"/><Relationship Id="rId1267" Type="http://schemas.openxmlformats.org/officeDocument/2006/relationships/ctrlProp" Target="../ctrlProps/ctrlProp3832.xml"/><Relationship Id="rId1474" Type="http://schemas.openxmlformats.org/officeDocument/2006/relationships/ctrlProp" Target="../ctrlProps/ctrlProp4039.xml"/><Relationship Id="rId1681" Type="http://schemas.openxmlformats.org/officeDocument/2006/relationships/ctrlProp" Target="../ctrlProps/ctrlProp4246.xml"/><Relationship Id="rId704" Type="http://schemas.openxmlformats.org/officeDocument/2006/relationships/ctrlProp" Target="../ctrlProps/ctrlProp3269.xml"/><Relationship Id="rId911" Type="http://schemas.openxmlformats.org/officeDocument/2006/relationships/ctrlProp" Target="../ctrlProps/ctrlProp3476.xml"/><Relationship Id="rId1127" Type="http://schemas.openxmlformats.org/officeDocument/2006/relationships/ctrlProp" Target="../ctrlProps/ctrlProp3692.xml"/><Relationship Id="rId1334" Type="http://schemas.openxmlformats.org/officeDocument/2006/relationships/ctrlProp" Target="../ctrlProps/ctrlProp3899.xml"/><Relationship Id="rId1541" Type="http://schemas.openxmlformats.org/officeDocument/2006/relationships/ctrlProp" Target="../ctrlProps/ctrlProp4106.xml"/><Relationship Id="rId1779" Type="http://schemas.openxmlformats.org/officeDocument/2006/relationships/ctrlProp" Target="../ctrlProps/ctrlProp4344.xml"/><Relationship Id="rId1986" Type="http://schemas.openxmlformats.org/officeDocument/2006/relationships/ctrlProp" Target="../ctrlProps/ctrlProp4551.xml"/><Relationship Id="rId40" Type="http://schemas.openxmlformats.org/officeDocument/2006/relationships/ctrlProp" Target="../ctrlProps/ctrlProp2605.xml"/><Relationship Id="rId1401" Type="http://schemas.openxmlformats.org/officeDocument/2006/relationships/ctrlProp" Target="../ctrlProps/ctrlProp3966.xml"/><Relationship Id="rId1639" Type="http://schemas.openxmlformats.org/officeDocument/2006/relationships/ctrlProp" Target="../ctrlProps/ctrlProp4204.xml"/><Relationship Id="rId1846" Type="http://schemas.openxmlformats.org/officeDocument/2006/relationships/ctrlProp" Target="../ctrlProps/ctrlProp4411.xml"/><Relationship Id="rId1706" Type="http://schemas.openxmlformats.org/officeDocument/2006/relationships/ctrlProp" Target="../ctrlProps/ctrlProp4271.xml"/><Relationship Id="rId1913" Type="http://schemas.openxmlformats.org/officeDocument/2006/relationships/ctrlProp" Target="../ctrlProps/ctrlProp4478.xml"/><Relationship Id="rId287" Type="http://schemas.openxmlformats.org/officeDocument/2006/relationships/ctrlProp" Target="../ctrlProps/ctrlProp2852.xml"/><Relationship Id="rId494" Type="http://schemas.openxmlformats.org/officeDocument/2006/relationships/ctrlProp" Target="../ctrlProps/ctrlProp3059.xml"/><Relationship Id="rId2175" Type="http://schemas.openxmlformats.org/officeDocument/2006/relationships/ctrlProp" Target="../ctrlProps/ctrlProp4740.xml"/><Relationship Id="rId147" Type="http://schemas.openxmlformats.org/officeDocument/2006/relationships/ctrlProp" Target="../ctrlProps/ctrlProp2712.xml"/><Relationship Id="rId354" Type="http://schemas.openxmlformats.org/officeDocument/2006/relationships/ctrlProp" Target="../ctrlProps/ctrlProp2919.xml"/><Relationship Id="rId799" Type="http://schemas.openxmlformats.org/officeDocument/2006/relationships/ctrlProp" Target="../ctrlProps/ctrlProp3364.xml"/><Relationship Id="rId1191" Type="http://schemas.openxmlformats.org/officeDocument/2006/relationships/ctrlProp" Target="../ctrlProps/ctrlProp3756.xml"/><Relationship Id="rId2035" Type="http://schemas.openxmlformats.org/officeDocument/2006/relationships/ctrlProp" Target="../ctrlProps/ctrlProp4600.xml"/><Relationship Id="rId561" Type="http://schemas.openxmlformats.org/officeDocument/2006/relationships/ctrlProp" Target="../ctrlProps/ctrlProp3126.xml"/><Relationship Id="rId659" Type="http://schemas.openxmlformats.org/officeDocument/2006/relationships/ctrlProp" Target="../ctrlProps/ctrlProp3224.xml"/><Relationship Id="rId866" Type="http://schemas.openxmlformats.org/officeDocument/2006/relationships/ctrlProp" Target="../ctrlProps/ctrlProp3431.xml"/><Relationship Id="rId1289" Type="http://schemas.openxmlformats.org/officeDocument/2006/relationships/ctrlProp" Target="../ctrlProps/ctrlProp3854.xml"/><Relationship Id="rId1496" Type="http://schemas.openxmlformats.org/officeDocument/2006/relationships/ctrlProp" Target="../ctrlProps/ctrlProp4061.xml"/><Relationship Id="rId2242" Type="http://schemas.openxmlformats.org/officeDocument/2006/relationships/ctrlProp" Target="../ctrlProps/ctrlProp4807.xml"/><Relationship Id="rId214" Type="http://schemas.openxmlformats.org/officeDocument/2006/relationships/ctrlProp" Target="../ctrlProps/ctrlProp2779.xml"/><Relationship Id="rId421" Type="http://schemas.openxmlformats.org/officeDocument/2006/relationships/ctrlProp" Target="../ctrlProps/ctrlProp2986.xml"/><Relationship Id="rId519" Type="http://schemas.openxmlformats.org/officeDocument/2006/relationships/ctrlProp" Target="../ctrlProps/ctrlProp3084.xml"/><Relationship Id="rId1051" Type="http://schemas.openxmlformats.org/officeDocument/2006/relationships/ctrlProp" Target="../ctrlProps/ctrlProp3616.xml"/><Relationship Id="rId1149" Type="http://schemas.openxmlformats.org/officeDocument/2006/relationships/ctrlProp" Target="../ctrlProps/ctrlProp3714.xml"/><Relationship Id="rId1356" Type="http://schemas.openxmlformats.org/officeDocument/2006/relationships/ctrlProp" Target="../ctrlProps/ctrlProp3921.xml"/><Relationship Id="rId2102" Type="http://schemas.openxmlformats.org/officeDocument/2006/relationships/ctrlProp" Target="../ctrlProps/ctrlProp4667.xml"/><Relationship Id="rId726" Type="http://schemas.openxmlformats.org/officeDocument/2006/relationships/ctrlProp" Target="../ctrlProps/ctrlProp3291.xml"/><Relationship Id="rId933" Type="http://schemas.openxmlformats.org/officeDocument/2006/relationships/ctrlProp" Target="../ctrlProps/ctrlProp3498.xml"/><Relationship Id="rId1009" Type="http://schemas.openxmlformats.org/officeDocument/2006/relationships/ctrlProp" Target="../ctrlProps/ctrlProp3574.xml"/><Relationship Id="rId1563" Type="http://schemas.openxmlformats.org/officeDocument/2006/relationships/ctrlProp" Target="../ctrlProps/ctrlProp4128.xml"/><Relationship Id="rId1770" Type="http://schemas.openxmlformats.org/officeDocument/2006/relationships/ctrlProp" Target="../ctrlProps/ctrlProp4335.xml"/><Relationship Id="rId1868" Type="http://schemas.openxmlformats.org/officeDocument/2006/relationships/ctrlProp" Target="../ctrlProps/ctrlProp4433.xml"/><Relationship Id="rId62" Type="http://schemas.openxmlformats.org/officeDocument/2006/relationships/ctrlProp" Target="../ctrlProps/ctrlProp2627.xml"/><Relationship Id="rId1216" Type="http://schemas.openxmlformats.org/officeDocument/2006/relationships/ctrlProp" Target="../ctrlProps/ctrlProp3781.xml"/><Relationship Id="rId1423" Type="http://schemas.openxmlformats.org/officeDocument/2006/relationships/ctrlProp" Target="../ctrlProps/ctrlProp3988.xml"/><Relationship Id="rId1630" Type="http://schemas.openxmlformats.org/officeDocument/2006/relationships/ctrlProp" Target="../ctrlProps/ctrlProp4195.xml"/><Relationship Id="rId1728" Type="http://schemas.openxmlformats.org/officeDocument/2006/relationships/ctrlProp" Target="../ctrlProps/ctrlProp4293.xml"/><Relationship Id="rId1935" Type="http://schemas.openxmlformats.org/officeDocument/2006/relationships/ctrlProp" Target="../ctrlProps/ctrlProp4500.xml"/><Relationship Id="rId2197" Type="http://schemas.openxmlformats.org/officeDocument/2006/relationships/ctrlProp" Target="../ctrlProps/ctrlProp4762.xml"/><Relationship Id="rId169" Type="http://schemas.openxmlformats.org/officeDocument/2006/relationships/ctrlProp" Target="../ctrlProps/ctrlProp2734.xml"/><Relationship Id="rId376" Type="http://schemas.openxmlformats.org/officeDocument/2006/relationships/ctrlProp" Target="../ctrlProps/ctrlProp2941.xml"/><Relationship Id="rId583" Type="http://schemas.openxmlformats.org/officeDocument/2006/relationships/ctrlProp" Target="../ctrlProps/ctrlProp3148.xml"/><Relationship Id="rId790" Type="http://schemas.openxmlformats.org/officeDocument/2006/relationships/ctrlProp" Target="../ctrlProps/ctrlProp3355.xml"/><Relationship Id="rId2057" Type="http://schemas.openxmlformats.org/officeDocument/2006/relationships/ctrlProp" Target="../ctrlProps/ctrlProp4622.xml"/><Relationship Id="rId4" Type="http://schemas.openxmlformats.org/officeDocument/2006/relationships/ctrlProp" Target="../ctrlProps/ctrlProp2569.xml"/><Relationship Id="rId236" Type="http://schemas.openxmlformats.org/officeDocument/2006/relationships/ctrlProp" Target="../ctrlProps/ctrlProp2801.xml"/><Relationship Id="rId443" Type="http://schemas.openxmlformats.org/officeDocument/2006/relationships/ctrlProp" Target="../ctrlProps/ctrlProp3008.xml"/><Relationship Id="rId650" Type="http://schemas.openxmlformats.org/officeDocument/2006/relationships/ctrlProp" Target="../ctrlProps/ctrlProp3215.xml"/><Relationship Id="rId888" Type="http://schemas.openxmlformats.org/officeDocument/2006/relationships/ctrlProp" Target="../ctrlProps/ctrlProp3453.xml"/><Relationship Id="rId1073" Type="http://schemas.openxmlformats.org/officeDocument/2006/relationships/ctrlProp" Target="../ctrlProps/ctrlProp3638.xml"/><Relationship Id="rId1280" Type="http://schemas.openxmlformats.org/officeDocument/2006/relationships/ctrlProp" Target="../ctrlProps/ctrlProp3845.xml"/><Relationship Id="rId2124" Type="http://schemas.openxmlformats.org/officeDocument/2006/relationships/ctrlProp" Target="../ctrlProps/ctrlProp4689.xml"/><Relationship Id="rId303" Type="http://schemas.openxmlformats.org/officeDocument/2006/relationships/ctrlProp" Target="../ctrlProps/ctrlProp2868.xml"/><Relationship Id="rId748" Type="http://schemas.openxmlformats.org/officeDocument/2006/relationships/ctrlProp" Target="../ctrlProps/ctrlProp3313.xml"/><Relationship Id="rId955" Type="http://schemas.openxmlformats.org/officeDocument/2006/relationships/ctrlProp" Target="../ctrlProps/ctrlProp3520.xml"/><Relationship Id="rId1140" Type="http://schemas.openxmlformats.org/officeDocument/2006/relationships/ctrlProp" Target="../ctrlProps/ctrlProp3705.xml"/><Relationship Id="rId1378" Type="http://schemas.openxmlformats.org/officeDocument/2006/relationships/ctrlProp" Target="../ctrlProps/ctrlProp3943.xml"/><Relationship Id="rId1585" Type="http://schemas.openxmlformats.org/officeDocument/2006/relationships/ctrlProp" Target="../ctrlProps/ctrlProp4150.xml"/><Relationship Id="rId1792" Type="http://schemas.openxmlformats.org/officeDocument/2006/relationships/ctrlProp" Target="../ctrlProps/ctrlProp4357.xml"/><Relationship Id="rId84" Type="http://schemas.openxmlformats.org/officeDocument/2006/relationships/ctrlProp" Target="../ctrlProps/ctrlProp2649.xml"/><Relationship Id="rId510" Type="http://schemas.openxmlformats.org/officeDocument/2006/relationships/ctrlProp" Target="../ctrlProps/ctrlProp3075.xml"/><Relationship Id="rId608" Type="http://schemas.openxmlformats.org/officeDocument/2006/relationships/ctrlProp" Target="../ctrlProps/ctrlProp3173.xml"/><Relationship Id="rId815" Type="http://schemas.openxmlformats.org/officeDocument/2006/relationships/ctrlProp" Target="../ctrlProps/ctrlProp3380.xml"/><Relationship Id="rId1238" Type="http://schemas.openxmlformats.org/officeDocument/2006/relationships/ctrlProp" Target="../ctrlProps/ctrlProp3803.xml"/><Relationship Id="rId1445" Type="http://schemas.openxmlformats.org/officeDocument/2006/relationships/ctrlProp" Target="../ctrlProps/ctrlProp4010.xml"/><Relationship Id="rId1652" Type="http://schemas.openxmlformats.org/officeDocument/2006/relationships/ctrlProp" Target="../ctrlProps/ctrlProp4217.xml"/><Relationship Id="rId1000" Type="http://schemas.openxmlformats.org/officeDocument/2006/relationships/ctrlProp" Target="../ctrlProps/ctrlProp3565.xml"/><Relationship Id="rId1305" Type="http://schemas.openxmlformats.org/officeDocument/2006/relationships/ctrlProp" Target="../ctrlProps/ctrlProp3870.xml"/><Relationship Id="rId1957" Type="http://schemas.openxmlformats.org/officeDocument/2006/relationships/ctrlProp" Target="../ctrlProps/ctrlProp4522.xml"/><Relationship Id="rId1512" Type="http://schemas.openxmlformats.org/officeDocument/2006/relationships/ctrlProp" Target="../ctrlProps/ctrlProp4077.xml"/><Relationship Id="rId1817" Type="http://schemas.openxmlformats.org/officeDocument/2006/relationships/ctrlProp" Target="../ctrlProps/ctrlProp4382.xml"/><Relationship Id="rId11" Type="http://schemas.openxmlformats.org/officeDocument/2006/relationships/ctrlProp" Target="../ctrlProps/ctrlProp2576.xml"/><Relationship Id="rId398" Type="http://schemas.openxmlformats.org/officeDocument/2006/relationships/ctrlProp" Target="../ctrlProps/ctrlProp2963.xml"/><Relationship Id="rId2079" Type="http://schemas.openxmlformats.org/officeDocument/2006/relationships/ctrlProp" Target="../ctrlProps/ctrlProp4644.xml"/><Relationship Id="rId160" Type="http://schemas.openxmlformats.org/officeDocument/2006/relationships/ctrlProp" Target="../ctrlProps/ctrlProp2725.xml"/><Relationship Id="rId258" Type="http://schemas.openxmlformats.org/officeDocument/2006/relationships/ctrlProp" Target="../ctrlProps/ctrlProp2823.xml"/><Relationship Id="rId465" Type="http://schemas.openxmlformats.org/officeDocument/2006/relationships/ctrlProp" Target="../ctrlProps/ctrlProp3030.xml"/><Relationship Id="rId672" Type="http://schemas.openxmlformats.org/officeDocument/2006/relationships/ctrlProp" Target="../ctrlProps/ctrlProp3237.xml"/><Relationship Id="rId1095" Type="http://schemas.openxmlformats.org/officeDocument/2006/relationships/ctrlProp" Target="../ctrlProps/ctrlProp3660.xml"/><Relationship Id="rId2146" Type="http://schemas.openxmlformats.org/officeDocument/2006/relationships/ctrlProp" Target="../ctrlProps/ctrlProp4711.xml"/><Relationship Id="rId118" Type="http://schemas.openxmlformats.org/officeDocument/2006/relationships/ctrlProp" Target="../ctrlProps/ctrlProp2683.xml"/><Relationship Id="rId325" Type="http://schemas.openxmlformats.org/officeDocument/2006/relationships/ctrlProp" Target="../ctrlProps/ctrlProp2890.xml"/><Relationship Id="rId532" Type="http://schemas.openxmlformats.org/officeDocument/2006/relationships/ctrlProp" Target="../ctrlProps/ctrlProp3097.xml"/><Relationship Id="rId977" Type="http://schemas.openxmlformats.org/officeDocument/2006/relationships/ctrlProp" Target="../ctrlProps/ctrlProp3542.xml"/><Relationship Id="rId1162" Type="http://schemas.openxmlformats.org/officeDocument/2006/relationships/ctrlProp" Target="../ctrlProps/ctrlProp3727.xml"/><Relationship Id="rId2006" Type="http://schemas.openxmlformats.org/officeDocument/2006/relationships/ctrlProp" Target="../ctrlProps/ctrlProp4571.xml"/><Relationship Id="rId2213" Type="http://schemas.openxmlformats.org/officeDocument/2006/relationships/ctrlProp" Target="../ctrlProps/ctrlProp4778.xml"/><Relationship Id="rId837" Type="http://schemas.openxmlformats.org/officeDocument/2006/relationships/ctrlProp" Target="../ctrlProps/ctrlProp3402.xml"/><Relationship Id="rId1022" Type="http://schemas.openxmlformats.org/officeDocument/2006/relationships/ctrlProp" Target="../ctrlProps/ctrlProp3587.xml"/><Relationship Id="rId1467" Type="http://schemas.openxmlformats.org/officeDocument/2006/relationships/ctrlProp" Target="../ctrlProps/ctrlProp4032.xml"/><Relationship Id="rId1674" Type="http://schemas.openxmlformats.org/officeDocument/2006/relationships/ctrlProp" Target="../ctrlProps/ctrlProp4239.xml"/><Relationship Id="rId1881" Type="http://schemas.openxmlformats.org/officeDocument/2006/relationships/ctrlProp" Target="../ctrlProps/ctrlProp4446.xml"/><Relationship Id="rId904" Type="http://schemas.openxmlformats.org/officeDocument/2006/relationships/ctrlProp" Target="../ctrlProps/ctrlProp3469.xml"/><Relationship Id="rId1327" Type="http://schemas.openxmlformats.org/officeDocument/2006/relationships/ctrlProp" Target="../ctrlProps/ctrlProp3892.xml"/><Relationship Id="rId1534" Type="http://schemas.openxmlformats.org/officeDocument/2006/relationships/ctrlProp" Target="../ctrlProps/ctrlProp4099.xml"/><Relationship Id="rId1741" Type="http://schemas.openxmlformats.org/officeDocument/2006/relationships/ctrlProp" Target="../ctrlProps/ctrlProp4306.xml"/><Relationship Id="rId1979" Type="http://schemas.openxmlformats.org/officeDocument/2006/relationships/ctrlProp" Target="../ctrlProps/ctrlProp4544.xml"/><Relationship Id="rId33" Type="http://schemas.openxmlformats.org/officeDocument/2006/relationships/ctrlProp" Target="../ctrlProps/ctrlProp2598.xml"/><Relationship Id="rId1601" Type="http://schemas.openxmlformats.org/officeDocument/2006/relationships/ctrlProp" Target="../ctrlProps/ctrlProp4166.xml"/><Relationship Id="rId1839" Type="http://schemas.openxmlformats.org/officeDocument/2006/relationships/ctrlProp" Target="../ctrlProps/ctrlProp4404.xml"/><Relationship Id="rId182" Type="http://schemas.openxmlformats.org/officeDocument/2006/relationships/ctrlProp" Target="../ctrlProps/ctrlProp2747.xml"/><Relationship Id="rId1906" Type="http://schemas.openxmlformats.org/officeDocument/2006/relationships/ctrlProp" Target="../ctrlProps/ctrlProp4471.xml"/><Relationship Id="rId487" Type="http://schemas.openxmlformats.org/officeDocument/2006/relationships/ctrlProp" Target="../ctrlProps/ctrlProp3052.xml"/><Relationship Id="rId694" Type="http://schemas.openxmlformats.org/officeDocument/2006/relationships/ctrlProp" Target="../ctrlProps/ctrlProp3259.xml"/><Relationship Id="rId2070" Type="http://schemas.openxmlformats.org/officeDocument/2006/relationships/ctrlProp" Target="../ctrlProps/ctrlProp4635.xml"/><Relationship Id="rId2168" Type="http://schemas.openxmlformats.org/officeDocument/2006/relationships/ctrlProp" Target="../ctrlProps/ctrlProp4733.xml"/><Relationship Id="rId347" Type="http://schemas.openxmlformats.org/officeDocument/2006/relationships/ctrlProp" Target="../ctrlProps/ctrlProp2912.xml"/><Relationship Id="rId999" Type="http://schemas.openxmlformats.org/officeDocument/2006/relationships/ctrlProp" Target="../ctrlProps/ctrlProp3564.xml"/><Relationship Id="rId1184" Type="http://schemas.openxmlformats.org/officeDocument/2006/relationships/ctrlProp" Target="../ctrlProps/ctrlProp3749.xml"/><Relationship Id="rId2028" Type="http://schemas.openxmlformats.org/officeDocument/2006/relationships/ctrlProp" Target="../ctrlProps/ctrlProp4593.xml"/><Relationship Id="rId554" Type="http://schemas.openxmlformats.org/officeDocument/2006/relationships/ctrlProp" Target="../ctrlProps/ctrlProp3119.xml"/><Relationship Id="rId761" Type="http://schemas.openxmlformats.org/officeDocument/2006/relationships/ctrlProp" Target="../ctrlProps/ctrlProp3326.xml"/><Relationship Id="rId859" Type="http://schemas.openxmlformats.org/officeDocument/2006/relationships/ctrlProp" Target="../ctrlProps/ctrlProp3424.xml"/><Relationship Id="rId1391" Type="http://schemas.openxmlformats.org/officeDocument/2006/relationships/ctrlProp" Target="../ctrlProps/ctrlProp3956.xml"/><Relationship Id="rId1489" Type="http://schemas.openxmlformats.org/officeDocument/2006/relationships/ctrlProp" Target="../ctrlProps/ctrlProp4054.xml"/><Relationship Id="rId1696" Type="http://schemas.openxmlformats.org/officeDocument/2006/relationships/ctrlProp" Target="../ctrlProps/ctrlProp4261.xml"/><Relationship Id="rId2235" Type="http://schemas.openxmlformats.org/officeDocument/2006/relationships/ctrlProp" Target="../ctrlProps/ctrlProp4800.xml"/><Relationship Id="rId207" Type="http://schemas.openxmlformats.org/officeDocument/2006/relationships/ctrlProp" Target="../ctrlProps/ctrlProp2772.xml"/><Relationship Id="rId414" Type="http://schemas.openxmlformats.org/officeDocument/2006/relationships/ctrlProp" Target="../ctrlProps/ctrlProp2979.xml"/><Relationship Id="rId621" Type="http://schemas.openxmlformats.org/officeDocument/2006/relationships/ctrlProp" Target="../ctrlProps/ctrlProp3186.xml"/><Relationship Id="rId1044" Type="http://schemas.openxmlformats.org/officeDocument/2006/relationships/ctrlProp" Target="../ctrlProps/ctrlProp3609.xml"/><Relationship Id="rId1251" Type="http://schemas.openxmlformats.org/officeDocument/2006/relationships/ctrlProp" Target="../ctrlProps/ctrlProp3816.xml"/><Relationship Id="rId1349" Type="http://schemas.openxmlformats.org/officeDocument/2006/relationships/ctrlProp" Target="../ctrlProps/ctrlProp3914.xml"/><Relationship Id="rId719" Type="http://schemas.openxmlformats.org/officeDocument/2006/relationships/ctrlProp" Target="../ctrlProps/ctrlProp3284.xml"/><Relationship Id="rId926" Type="http://schemas.openxmlformats.org/officeDocument/2006/relationships/ctrlProp" Target="../ctrlProps/ctrlProp3491.xml"/><Relationship Id="rId1111" Type="http://schemas.openxmlformats.org/officeDocument/2006/relationships/ctrlProp" Target="../ctrlProps/ctrlProp3676.xml"/><Relationship Id="rId1556" Type="http://schemas.openxmlformats.org/officeDocument/2006/relationships/ctrlProp" Target="../ctrlProps/ctrlProp4121.xml"/><Relationship Id="rId1763" Type="http://schemas.openxmlformats.org/officeDocument/2006/relationships/ctrlProp" Target="../ctrlProps/ctrlProp4328.xml"/><Relationship Id="rId1970" Type="http://schemas.openxmlformats.org/officeDocument/2006/relationships/ctrlProp" Target="../ctrlProps/ctrlProp4535.xml"/><Relationship Id="rId55" Type="http://schemas.openxmlformats.org/officeDocument/2006/relationships/ctrlProp" Target="../ctrlProps/ctrlProp2620.xml"/><Relationship Id="rId1209" Type="http://schemas.openxmlformats.org/officeDocument/2006/relationships/ctrlProp" Target="../ctrlProps/ctrlProp3774.xml"/><Relationship Id="rId1416" Type="http://schemas.openxmlformats.org/officeDocument/2006/relationships/ctrlProp" Target="../ctrlProps/ctrlProp3981.xml"/><Relationship Id="rId1623" Type="http://schemas.openxmlformats.org/officeDocument/2006/relationships/ctrlProp" Target="../ctrlProps/ctrlProp4188.xml"/><Relationship Id="rId1830" Type="http://schemas.openxmlformats.org/officeDocument/2006/relationships/ctrlProp" Target="../ctrlProps/ctrlProp4395.xml"/><Relationship Id="rId1928" Type="http://schemas.openxmlformats.org/officeDocument/2006/relationships/ctrlProp" Target="../ctrlProps/ctrlProp4493.xml"/><Relationship Id="rId2092" Type="http://schemas.openxmlformats.org/officeDocument/2006/relationships/ctrlProp" Target="../ctrlProps/ctrlProp4657.xml"/><Relationship Id="rId271" Type="http://schemas.openxmlformats.org/officeDocument/2006/relationships/ctrlProp" Target="../ctrlProps/ctrlProp2836.xml"/><Relationship Id="rId131" Type="http://schemas.openxmlformats.org/officeDocument/2006/relationships/ctrlProp" Target="../ctrlProps/ctrlProp2696.xml"/><Relationship Id="rId369" Type="http://schemas.openxmlformats.org/officeDocument/2006/relationships/ctrlProp" Target="../ctrlProps/ctrlProp2934.xml"/><Relationship Id="rId576" Type="http://schemas.openxmlformats.org/officeDocument/2006/relationships/ctrlProp" Target="../ctrlProps/ctrlProp3141.xml"/><Relationship Id="rId783" Type="http://schemas.openxmlformats.org/officeDocument/2006/relationships/ctrlProp" Target="../ctrlProps/ctrlProp3348.xml"/><Relationship Id="rId990" Type="http://schemas.openxmlformats.org/officeDocument/2006/relationships/ctrlProp" Target="../ctrlProps/ctrlProp3555.xml"/><Relationship Id="rId229" Type="http://schemas.openxmlformats.org/officeDocument/2006/relationships/ctrlProp" Target="../ctrlProps/ctrlProp2794.xml"/><Relationship Id="rId436" Type="http://schemas.openxmlformats.org/officeDocument/2006/relationships/ctrlProp" Target="../ctrlProps/ctrlProp3001.xml"/><Relationship Id="rId643" Type="http://schemas.openxmlformats.org/officeDocument/2006/relationships/ctrlProp" Target="../ctrlProps/ctrlProp3208.xml"/><Relationship Id="rId1066" Type="http://schemas.openxmlformats.org/officeDocument/2006/relationships/ctrlProp" Target="../ctrlProps/ctrlProp3631.xml"/><Relationship Id="rId1273" Type="http://schemas.openxmlformats.org/officeDocument/2006/relationships/ctrlProp" Target="../ctrlProps/ctrlProp3838.xml"/><Relationship Id="rId1480" Type="http://schemas.openxmlformats.org/officeDocument/2006/relationships/ctrlProp" Target="../ctrlProps/ctrlProp4045.xml"/><Relationship Id="rId2117" Type="http://schemas.openxmlformats.org/officeDocument/2006/relationships/ctrlProp" Target="../ctrlProps/ctrlProp4682.xml"/><Relationship Id="rId850" Type="http://schemas.openxmlformats.org/officeDocument/2006/relationships/ctrlProp" Target="../ctrlProps/ctrlProp3415.xml"/><Relationship Id="rId948" Type="http://schemas.openxmlformats.org/officeDocument/2006/relationships/ctrlProp" Target="../ctrlProps/ctrlProp3513.xml"/><Relationship Id="rId1133" Type="http://schemas.openxmlformats.org/officeDocument/2006/relationships/ctrlProp" Target="../ctrlProps/ctrlProp3698.xml"/><Relationship Id="rId1578" Type="http://schemas.openxmlformats.org/officeDocument/2006/relationships/ctrlProp" Target="../ctrlProps/ctrlProp4143.xml"/><Relationship Id="rId1785" Type="http://schemas.openxmlformats.org/officeDocument/2006/relationships/ctrlProp" Target="../ctrlProps/ctrlProp4350.xml"/><Relationship Id="rId1992" Type="http://schemas.openxmlformats.org/officeDocument/2006/relationships/ctrlProp" Target="../ctrlProps/ctrlProp4557.xml"/><Relationship Id="rId77" Type="http://schemas.openxmlformats.org/officeDocument/2006/relationships/ctrlProp" Target="../ctrlProps/ctrlProp2642.xml"/><Relationship Id="rId503" Type="http://schemas.openxmlformats.org/officeDocument/2006/relationships/ctrlProp" Target="../ctrlProps/ctrlProp3068.xml"/><Relationship Id="rId710" Type="http://schemas.openxmlformats.org/officeDocument/2006/relationships/ctrlProp" Target="../ctrlProps/ctrlProp3275.xml"/><Relationship Id="rId808" Type="http://schemas.openxmlformats.org/officeDocument/2006/relationships/ctrlProp" Target="../ctrlProps/ctrlProp3373.xml"/><Relationship Id="rId1340" Type="http://schemas.openxmlformats.org/officeDocument/2006/relationships/ctrlProp" Target="../ctrlProps/ctrlProp3905.xml"/><Relationship Id="rId1438" Type="http://schemas.openxmlformats.org/officeDocument/2006/relationships/ctrlProp" Target="../ctrlProps/ctrlProp4003.xml"/><Relationship Id="rId1645" Type="http://schemas.openxmlformats.org/officeDocument/2006/relationships/ctrlProp" Target="../ctrlProps/ctrlProp4210.xml"/><Relationship Id="rId1200" Type="http://schemas.openxmlformats.org/officeDocument/2006/relationships/ctrlProp" Target="../ctrlProps/ctrlProp3765.xml"/><Relationship Id="rId1852" Type="http://schemas.openxmlformats.org/officeDocument/2006/relationships/ctrlProp" Target="../ctrlProps/ctrlProp4417.xml"/><Relationship Id="rId1505" Type="http://schemas.openxmlformats.org/officeDocument/2006/relationships/ctrlProp" Target="../ctrlProps/ctrlProp4070.xml"/><Relationship Id="rId1712" Type="http://schemas.openxmlformats.org/officeDocument/2006/relationships/ctrlProp" Target="../ctrlProps/ctrlProp4277.xml"/><Relationship Id="rId293" Type="http://schemas.openxmlformats.org/officeDocument/2006/relationships/ctrlProp" Target="../ctrlProps/ctrlProp2858.xml"/><Relationship Id="rId2181" Type="http://schemas.openxmlformats.org/officeDocument/2006/relationships/ctrlProp" Target="../ctrlProps/ctrlProp4746.xml"/><Relationship Id="rId153" Type="http://schemas.openxmlformats.org/officeDocument/2006/relationships/ctrlProp" Target="../ctrlProps/ctrlProp2718.xml"/><Relationship Id="rId360" Type="http://schemas.openxmlformats.org/officeDocument/2006/relationships/ctrlProp" Target="../ctrlProps/ctrlProp2925.xml"/><Relationship Id="rId598" Type="http://schemas.openxmlformats.org/officeDocument/2006/relationships/ctrlProp" Target="../ctrlProps/ctrlProp3163.xml"/><Relationship Id="rId2041" Type="http://schemas.openxmlformats.org/officeDocument/2006/relationships/ctrlProp" Target="../ctrlProps/ctrlProp4606.xml"/><Relationship Id="rId220" Type="http://schemas.openxmlformats.org/officeDocument/2006/relationships/ctrlProp" Target="../ctrlProps/ctrlProp2785.xml"/><Relationship Id="rId458" Type="http://schemas.openxmlformats.org/officeDocument/2006/relationships/ctrlProp" Target="../ctrlProps/ctrlProp3023.xml"/><Relationship Id="rId665" Type="http://schemas.openxmlformats.org/officeDocument/2006/relationships/ctrlProp" Target="../ctrlProps/ctrlProp3230.xml"/><Relationship Id="rId872" Type="http://schemas.openxmlformats.org/officeDocument/2006/relationships/ctrlProp" Target="../ctrlProps/ctrlProp3437.xml"/><Relationship Id="rId1088" Type="http://schemas.openxmlformats.org/officeDocument/2006/relationships/ctrlProp" Target="../ctrlProps/ctrlProp3653.xml"/><Relationship Id="rId1295" Type="http://schemas.openxmlformats.org/officeDocument/2006/relationships/ctrlProp" Target="../ctrlProps/ctrlProp3860.xml"/><Relationship Id="rId2139" Type="http://schemas.openxmlformats.org/officeDocument/2006/relationships/ctrlProp" Target="../ctrlProps/ctrlProp4704.xml"/><Relationship Id="rId318" Type="http://schemas.openxmlformats.org/officeDocument/2006/relationships/ctrlProp" Target="../ctrlProps/ctrlProp2883.xml"/><Relationship Id="rId525" Type="http://schemas.openxmlformats.org/officeDocument/2006/relationships/ctrlProp" Target="../ctrlProps/ctrlProp3090.xml"/><Relationship Id="rId732" Type="http://schemas.openxmlformats.org/officeDocument/2006/relationships/ctrlProp" Target="../ctrlProps/ctrlProp3297.xml"/><Relationship Id="rId1155" Type="http://schemas.openxmlformats.org/officeDocument/2006/relationships/ctrlProp" Target="../ctrlProps/ctrlProp3720.xml"/><Relationship Id="rId1362" Type="http://schemas.openxmlformats.org/officeDocument/2006/relationships/ctrlProp" Target="../ctrlProps/ctrlProp3927.xml"/><Relationship Id="rId2206" Type="http://schemas.openxmlformats.org/officeDocument/2006/relationships/ctrlProp" Target="../ctrlProps/ctrlProp4771.xml"/><Relationship Id="rId99" Type="http://schemas.openxmlformats.org/officeDocument/2006/relationships/ctrlProp" Target="../ctrlProps/ctrlProp2664.xml"/><Relationship Id="rId1015" Type="http://schemas.openxmlformats.org/officeDocument/2006/relationships/ctrlProp" Target="../ctrlProps/ctrlProp3580.xml"/><Relationship Id="rId1222" Type="http://schemas.openxmlformats.org/officeDocument/2006/relationships/ctrlProp" Target="../ctrlProps/ctrlProp3787.xml"/><Relationship Id="rId1667" Type="http://schemas.openxmlformats.org/officeDocument/2006/relationships/ctrlProp" Target="../ctrlProps/ctrlProp4232.xml"/><Relationship Id="rId1874" Type="http://schemas.openxmlformats.org/officeDocument/2006/relationships/ctrlProp" Target="../ctrlProps/ctrlProp4439.xml"/><Relationship Id="rId1527" Type="http://schemas.openxmlformats.org/officeDocument/2006/relationships/ctrlProp" Target="../ctrlProps/ctrlProp4092.xml"/><Relationship Id="rId1734" Type="http://schemas.openxmlformats.org/officeDocument/2006/relationships/ctrlProp" Target="../ctrlProps/ctrlProp4299.xml"/><Relationship Id="rId1941" Type="http://schemas.openxmlformats.org/officeDocument/2006/relationships/ctrlProp" Target="../ctrlProps/ctrlProp4506.xml"/><Relationship Id="rId26" Type="http://schemas.openxmlformats.org/officeDocument/2006/relationships/ctrlProp" Target="../ctrlProps/ctrlProp2591.xml"/><Relationship Id="rId175" Type="http://schemas.openxmlformats.org/officeDocument/2006/relationships/ctrlProp" Target="../ctrlProps/ctrlProp2740.xml"/><Relationship Id="rId1801" Type="http://schemas.openxmlformats.org/officeDocument/2006/relationships/ctrlProp" Target="../ctrlProps/ctrlProp4366.xml"/><Relationship Id="rId382" Type="http://schemas.openxmlformats.org/officeDocument/2006/relationships/ctrlProp" Target="../ctrlProps/ctrlProp2947.xml"/><Relationship Id="rId687" Type="http://schemas.openxmlformats.org/officeDocument/2006/relationships/ctrlProp" Target="../ctrlProps/ctrlProp3252.xml"/><Relationship Id="rId2063" Type="http://schemas.openxmlformats.org/officeDocument/2006/relationships/ctrlProp" Target="../ctrlProps/ctrlProp4628.xml"/><Relationship Id="rId242" Type="http://schemas.openxmlformats.org/officeDocument/2006/relationships/ctrlProp" Target="../ctrlProps/ctrlProp2807.xml"/><Relationship Id="rId894" Type="http://schemas.openxmlformats.org/officeDocument/2006/relationships/ctrlProp" Target="../ctrlProps/ctrlProp3459.xml"/><Relationship Id="rId1177" Type="http://schemas.openxmlformats.org/officeDocument/2006/relationships/ctrlProp" Target="../ctrlProps/ctrlProp3742.xml"/><Relationship Id="rId2130" Type="http://schemas.openxmlformats.org/officeDocument/2006/relationships/ctrlProp" Target="../ctrlProps/ctrlProp4695.xml"/><Relationship Id="rId102" Type="http://schemas.openxmlformats.org/officeDocument/2006/relationships/ctrlProp" Target="../ctrlProps/ctrlProp2667.xml"/><Relationship Id="rId547" Type="http://schemas.openxmlformats.org/officeDocument/2006/relationships/ctrlProp" Target="../ctrlProps/ctrlProp3112.xml"/><Relationship Id="rId754" Type="http://schemas.openxmlformats.org/officeDocument/2006/relationships/ctrlProp" Target="../ctrlProps/ctrlProp3319.xml"/><Relationship Id="rId961" Type="http://schemas.openxmlformats.org/officeDocument/2006/relationships/ctrlProp" Target="../ctrlProps/ctrlProp3526.xml"/><Relationship Id="rId1384" Type="http://schemas.openxmlformats.org/officeDocument/2006/relationships/ctrlProp" Target="../ctrlProps/ctrlProp3949.xml"/><Relationship Id="rId1591" Type="http://schemas.openxmlformats.org/officeDocument/2006/relationships/ctrlProp" Target="../ctrlProps/ctrlProp4156.xml"/><Relationship Id="rId1689" Type="http://schemas.openxmlformats.org/officeDocument/2006/relationships/ctrlProp" Target="../ctrlProps/ctrlProp4254.xml"/><Relationship Id="rId2228" Type="http://schemas.openxmlformats.org/officeDocument/2006/relationships/ctrlProp" Target="../ctrlProps/ctrlProp4793.xml"/><Relationship Id="rId90" Type="http://schemas.openxmlformats.org/officeDocument/2006/relationships/ctrlProp" Target="../ctrlProps/ctrlProp2655.xml"/><Relationship Id="rId407" Type="http://schemas.openxmlformats.org/officeDocument/2006/relationships/ctrlProp" Target="../ctrlProps/ctrlProp2972.xml"/><Relationship Id="rId614" Type="http://schemas.openxmlformats.org/officeDocument/2006/relationships/ctrlProp" Target="../ctrlProps/ctrlProp3179.xml"/><Relationship Id="rId821" Type="http://schemas.openxmlformats.org/officeDocument/2006/relationships/ctrlProp" Target="../ctrlProps/ctrlProp3386.xml"/><Relationship Id="rId1037" Type="http://schemas.openxmlformats.org/officeDocument/2006/relationships/ctrlProp" Target="../ctrlProps/ctrlProp3602.xml"/><Relationship Id="rId1244" Type="http://schemas.openxmlformats.org/officeDocument/2006/relationships/ctrlProp" Target="../ctrlProps/ctrlProp3809.xml"/><Relationship Id="rId1451" Type="http://schemas.openxmlformats.org/officeDocument/2006/relationships/ctrlProp" Target="../ctrlProps/ctrlProp4016.xml"/><Relationship Id="rId1896" Type="http://schemas.openxmlformats.org/officeDocument/2006/relationships/ctrlProp" Target="../ctrlProps/ctrlProp4461.xml"/><Relationship Id="rId919" Type="http://schemas.openxmlformats.org/officeDocument/2006/relationships/ctrlProp" Target="../ctrlProps/ctrlProp3484.xml"/><Relationship Id="rId1104" Type="http://schemas.openxmlformats.org/officeDocument/2006/relationships/ctrlProp" Target="../ctrlProps/ctrlProp3669.xml"/><Relationship Id="rId1311" Type="http://schemas.openxmlformats.org/officeDocument/2006/relationships/ctrlProp" Target="../ctrlProps/ctrlProp3876.xml"/><Relationship Id="rId1549" Type="http://schemas.openxmlformats.org/officeDocument/2006/relationships/ctrlProp" Target="../ctrlProps/ctrlProp4114.xml"/><Relationship Id="rId1756" Type="http://schemas.openxmlformats.org/officeDocument/2006/relationships/ctrlProp" Target="../ctrlProps/ctrlProp4321.xml"/><Relationship Id="rId1963" Type="http://schemas.openxmlformats.org/officeDocument/2006/relationships/ctrlProp" Target="../ctrlProps/ctrlProp4528.xml"/><Relationship Id="rId48" Type="http://schemas.openxmlformats.org/officeDocument/2006/relationships/ctrlProp" Target="../ctrlProps/ctrlProp2613.xml"/><Relationship Id="rId1409" Type="http://schemas.openxmlformats.org/officeDocument/2006/relationships/ctrlProp" Target="../ctrlProps/ctrlProp3974.xml"/><Relationship Id="rId1616" Type="http://schemas.openxmlformats.org/officeDocument/2006/relationships/ctrlProp" Target="../ctrlProps/ctrlProp4181.xml"/><Relationship Id="rId1823" Type="http://schemas.openxmlformats.org/officeDocument/2006/relationships/ctrlProp" Target="../ctrlProps/ctrlProp4388.xml"/><Relationship Id="rId197" Type="http://schemas.openxmlformats.org/officeDocument/2006/relationships/ctrlProp" Target="../ctrlProps/ctrlProp2762.xml"/><Relationship Id="rId2085" Type="http://schemas.openxmlformats.org/officeDocument/2006/relationships/ctrlProp" Target="../ctrlProps/ctrlProp4650.xml"/><Relationship Id="rId264" Type="http://schemas.openxmlformats.org/officeDocument/2006/relationships/ctrlProp" Target="../ctrlProps/ctrlProp2829.xml"/><Relationship Id="rId471" Type="http://schemas.openxmlformats.org/officeDocument/2006/relationships/ctrlProp" Target="../ctrlProps/ctrlProp3036.xml"/><Relationship Id="rId2152" Type="http://schemas.openxmlformats.org/officeDocument/2006/relationships/ctrlProp" Target="../ctrlProps/ctrlProp4717.xml"/><Relationship Id="rId124" Type="http://schemas.openxmlformats.org/officeDocument/2006/relationships/ctrlProp" Target="../ctrlProps/ctrlProp2689.xml"/><Relationship Id="rId569" Type="http://schemas.openxmlformats.org/officeDocument/2006/relationships/ctrlProp" Target="../ctrlProps/ctrlProp3134.xml"/><Relationship Id="rId776" Type="http://schemas.openxmlformats.org/officeDocument/2006/relationships/ctrlProp" Target="../ctrlProps/ctrlProp3341.xml"/><Relationship Id="rId983" Type="http://schemas.openxmlformats.org/officeDocument/2006/relationships/ctrlProp" Target="../ctrlProps/ctrlProp3548.xml"/><Relationship Id="rId1199" Type="http://schemas.openxmlformats.org/officeDocument/2006/relationships/ctrlProp" Target="../ctrlProps/ctrlProp3764.xml"/><Relationship Id="rId331" Type="http://schemas.openxmlformats.org/officeDocument/2006/relationships/ctrlProp" Target="../ctrlProps/ctrlProp2896.xml"/><Relationship Id="rId429" Type="http://schemas.openxmlformats.org/officeDocument/2006/relationships/ctrlProp" Target="../ctrlProps/ctrlProp2994.xml"/><Relationship Id="rId636" Type="http://schemas.openxmlformats.org/officeDocument/2006/relationships/ctrlProp" Target="../ctrlProps/ctrlProp3201.xml"/><Relationship Id="rId1059" Type="http://schemas.openxmlformats.org/officeDocument/2006/relationships/ctrlProp" Target="../ctrlProps/ctrlProp3624.xml"/><Relationship Id="rId1266" Type="http://schemas.openxmlformats.org/officeDocument/2006/relationships/ctrlProp" Target="../ctrlProps/ctrlProp3831.xml"/><Relationship Id="rId1473" Type="http://schemas.openxmlformats.org/officeDocument/2006/relationships/ctrlProp" Target="../ctrlProps/ctrlProp4038.xml"/><Relationship Id="rId2012" Type="http://schemas.openxmlformats.org/officeDocument/2006/relationships/ctrlProp" Target="../ctrlProps/ctrlProp4577.xml"/><Relationship Id="rId843" Type="http://schemas.openxmlformats.org/officeDocument/2006/relationships/ctrlProp" Target="../ctrlProps/ctrlProp3408.xml"/><Relationship Id="rId1126" Type="http://schemas.openxmlformats.org/officeDocument/2006/relationships/ctrlProp" Target="../ctrlProps/ctrlProp3691.xml"/><Relationship Id="rId1680" Type="http://schemas.openxmlformats.org/officeDocument/2006/relationships/ctrlProp" Target="../ctrlProps/ctrlProp4245.xml"/><Relationship Id="rId1778" Type="http://schemas.openxmlformats.org/officeDocument/2006/relationships/ctrlProp" Target="../ctrlProps/ctrlProp4343.xml"/><Relationship Id="rId1985" Type="http://schemas.openxmlformats.org/officeDocument/2006/relationships/ctrlProp" Target="../ctrlProps/ctrlProp4550.xml"/><Relationship Id="rId703" Type="http://schemas.openxmlformats.org/officeDocument/2006/relationships/ctrlProp" Target="../ctrlProps/ctrlProp3268.xml"/><Relationship Id="rId910" Type="http://schemas.openxmlformats.org/officeDocument/2006/relationships/ctrlProp" Target="../ctrlProps/ctrlProp3475.xml"/><Relationship Id="rId1333" Type="http://schemas.openxmlformats.org/officeDocument/2006/relationships/ctrlProp" Target="../ctrlProps/ctrlProp3898.xml"/><Relationship Id="rId1540" Type="http://schemas.openxmlformats.org/officeDocument/2006/relationships/ctrlProp" Target="../ctrlProps/ctrlProp4105.xml"/><Relationship Id="rId1638" Type="http://schemas.openxmlformats.org/officeDocument/2006/relationships/ctrlProp" Target="../ctrlProps/ctrlProp4203.xml"/><Relationship Id="rId1400" Type="http://schemas.openxmlformats.org/officeDocument/2006/relationships/ctrlProp" Target="../ctrlProps/ctrlProp3965.xml"/><Relationship Id="rId1845" Type="http://schemas.openxmlformats.org/officeDocument/2006/relationships/ctrlProp" Target="../ctrlProps/ctrlProp4410.xml"/><Relationship Id="rId1705" Type="http://schemas.openxmlformats.org/officeDocument/2006/relationships/ctrlProp" Target="../ctrlProps/ctrlProp4270.xml"/><Relationship Id="rId1912" Type="http://schemas.openxmlformats.org/officeDocument/2006/relationships/ctrlProp" Target="../ctrlProps/ctrlProp4477.xml"/><Relationship Id="rId286" Type="http://schemas.openxmlformats.org/officeDocument/2006/relationships/ctrlProp" Target="../ctrlProps/ctrlProp2851.xml"/><Relationship Id="rId493" Type="http://schemas.openxmlformats.org/officeDocument/2006/relationships/ctrlProp" Target="../ctrlProps/ctrlProp3058.xml"/><Relationship Id="rId2174" Type="http://schemas.openxmlformats.org/officeDocument/2006/relationships/ctrlProp" Target="../ctrlProps/ctrlProp4739.xml"/><Relationship Id="rId146" Type="http://schemas.openxmlformats.org/officeDocument/2006/relationships/ctrlProp" Target="../ctrlProps/ctrlProp2711.xml"/><Relationship Id="rId353" Type="http://schemas.openxmlformats.org/officeDocument/2006/relationships/ctrlProp" Target="../ctrlProps/ctrlProp2918.xml"/><Relationship Id="rId560" Type="http://schemas.openxmlformats.org/officeDocument/2006/relationships/ctrlProp" Target="../ctrlProps/ctrlProp3125.xml"/><Relationship Id="rId798" Type="http://schemas.openxmlformats.org/officeDocument/2006/relationships/ctrlProp" Target="../ctrlProps/ctrlProp3363.xml"/><Relationship Id="rId1190" Type="http://schemas.openxmlformats.org/officeDocument/2006/relationships/ctrlProp" Target="../ctrlProps/ctrlProp3755.xml"/><Relationship Id="rId2034" Type="http://schemas.openxmlformats.org/officeDocument/2006/relationships/ctrlProp" Target="../ctrlProps/ctrlProp4599.xml"/><Relationship Id="rId2241" Type="http://schemas.openxmlformats.org/officeDocument/2006/relationships/ctrlProp" Target="../ctrlProps/ctrlProp4806.xml"/><Relationship Id="rId213" Type="http://schemas.openxmlformats.org/officeDocument/2006/relationships/ctrlProp" Target="../ctrlProps/ctrlProp2778.xml"/><Relationship Id="rId420" Type="http://schemas.openxmlformats.org/officeDocument/2006/relationships/ctrlProp" Target="../ctrlProps/ctrlProp2985.xml"/><Relationship Id="rId658" Type="http://schemas.openxmlformats.org/officeDocument/2006/relationships/ctrlProp" Target="../ctrlProps/ctrlProp3223.xml"/><Relationship Id="rId865" Type="http://schemas.openxmlformats.org/officeDocument/2006/relationships/ctrlProp" Target="../ctrlProps/ctrlProp3430.xml"/><Relationship Id="rId1050" Type="http://schemas.openxmlformats.org/officeDocument/2006/relationships/ctrlProp" Target="../ctrlProps/ctrlProp3615.xml"/><Relationship Id="rId1288" Type="http://schemas.openxmlformats.org/officeDocument/2006/relationships/ctrlProp" Target="../ctrlProps/ctrlProp3853.xml"/><Relationship Id="rId1495" Type="http://schemas.openxmlformats.org/officeDocument/2006/relationships/ctrlProp" Target="../ctrlProps/ctrlProp4060.xml"/><Relationship Id="rId2101" Type="http://schemas.openxmlformats.org/officeDocument/2006/relationships/ctrlProp" Target="../ctrlProps/ctrlProp4666.xml"/><Relationship Id="rId518" Type="http://schemas.openxmlformats.org/officeDocument/2006/relationships/ctrlProp" Target="../ctrlProps/ctrlProp3083.xml"/><Relationship Id="rId725" Type="http://schemas.openxmlformats.org/officeDocument/2006/relationships/ctrlProp" Target="../ctrlProps/ctrlProp3290.xml"/><Relationship Id="rId932" Type="http://schemas.openxmlformats.org/officeDocument/2006/relationships/ctrlProp" Target="../ctrlProps/ctrlProp3497.xml"/><Relationship Id="rId1148" Type="http://schemas.openxmlformats.org/officeDocument/2006/relationships/ctrlProp" Target="../ctrlProps/ctrlProp3713.xml"/><Relationship Id="rId1355" Type="http://schemas.openxmlformats.org/officeDocument/2006/relationships/ctrlProp" Target="../ctrlProps/ctrlProp3920.xml"/><Relationship Id="rId1562" Type="http://schemas.openxmlformats.org/officeDocument/2006/relationships/ctrlProp" Target="../ctrlProps/ctrlProp4127.xml"/><Relationship Id="rId1008" Type="http://schemas.openxmlformats.org/officeDocument/2006/relationships/ctrlProp" Target="../ctrlProps/ctrlProp3573.xml"/><Relationship Id="rId1215" Type="http://schemas.openxmlformats.org/officeDocument/2006/relationships/ctrlProp" Target="../ctrlProps/ctrlProp3780.xml"/><Relationship Id="rId1422" Type="http://schemas.openxmlformats.org/officeDocument/2006/relationships/ctrlProp" Target="../ctrlProps/ctrlProp3987.xml"/><Relationship Id="rId1867" Type="http://schemas.openxmlformats.org/officeDocument/2006/relationships/ctrlProp" Target="../ctrlProps/ctrlProp4432.xml"/><Relationship Id="rId61" Type="http://schemas.openxmlformats.org/officeDocument/2006/relationships/ctrlProp" Target="../ctrlProps/ctrlProp2626.xml"/><Relationship Id="rId1727" Type="http://schemas.openxmlformats.org/officeDocument/2006/relationships/ctrlProp" Target="../ctrlProps/ctrlProp4292.xml"/><Relationship Id="rId1934" Type="http://schemas.openxmlformats.org/officeDocument/2006/relationships/ctrlProp" Target="../ctrlProps/ctrlProp4499.xml"/><Relationship Id="rId19" Type="http://schemas.openxmlformats.org/officeDocument/2006/relationships/ctrlProp" Target="../ctrlProps/ctrlProp2584.xml"/><Relationship Id="rId2196" Type="http://schemas.openxmlformats.org/officeDocument/2006/relationships/ctrlProp" Target="../ctrlProps/ctrlProp4761.xml"/><Relationship Id="rId168" Type="http://schemas.openxmlformats.org/officeDocument/2006/relationships/ctrlProp" Target="../ctrlProps/ctrlProp2733.xml"/><Relationship Id="rId375" Type="http://schemas.openxmlformats.org/officeDocument/2006/relationships/ctrlProp" Target="../ctrlProps/ctrlProp2940.xml"/><Relationship Id="rId582" Type="http://schemas.openxmlformats.org/officeDocument/2006/relationships/ctrlProp" Target="../ctrlProps/ctrlProp3147.xml"/><Relationship Id="rId2056" Type="http://schemas.openxmlformats.org/officeDocument/2006/relationships/ctrlProp" Target="../ctrlProps/ctrlProp4621.xml"/><Relationship Id="rId3" Type="http://schemas.openxmlformats.org/officeDocument/2006/relationships/vmlDrawing" Target="../drawings/vmlDrawing4.vml"/><Relationship Id="rId235" Type="http://schemas.openxmlformats.org/officeDocument/2006/relationships/ctrlProp" Target="../ctrlProps/ctrlProp2800.xml"/><Relationship Id="rId442" Type="http://schemas.openxmlformats.org/officeDocument/2006/relationships/ctrlProp" Target="../ctrlProps/ctrlProp3007.xml"/><Relationship Id="rId887" Type="http://schemas.openxmlformats.org/officeDocument/2006/relationships/ctrlProp" Target="../ctrlProps/ctrlProp3452.xml"/><Relationship Id="rId1072" Type="http://schemas.openxmlformats.org/officeDocument/2006/relationships/ctrlProp" Target="../ctrlProps/ctrlProp3637.xml"/><Relationship Id="rId2123" Type="http://schemas.openxmlformats.org/officeDocument/2006/relationships/ctrlProp" Target="../ctrlProps/ctrlProp4688.xml"/><Relationship Id="rId302" Type="http://schemas.openxmlformats.org/officeDocument/2006/relationships/ctrlProp" Target="../ctrlProps/ctrlProp2867.xml"/><Relationship Id="rId747" Type="http://schemas.openxmlformats.org/officeDocument/2006/relationships/ctrlProp" Target="../ctrlProps/ctrlProp3312.xml"/><Relationship Id="rId954" Type="http://schemas.openxmlformats.org/officeDocument/2006/relationships/ctrlProp" Target="../ctrlProps/ctrlProp3519.xml"/><Relationship Id="rId1377" Type="http://schemas.openxmlformats.org/officeDocument/2006/relationships/ctrlProp" Target="../ctrlProps/ctrlProp3942.xml"/><Relationship Id="rId1584" Type="http://schemas.openxmlformats.org/officeDocument/2006/relationships/ctrlProp" Target="../ctrlProps/ctrlProp4149.xml"/><Relationship Id="rId1791" Type="http://schemas.openxmlformats.org/officeDocument/2006/relationships/ctrlProp" Target="../ctrlProps/ctrlProp4356.xml"/><Relationship Id="rId83" Type="http://schemas.openxmlformats.org/officeDocument/2006/relationships/ctrlProp" Target="../ctrlProps/ctrlProp2648.xml"/><Relationship Id="rId607" Type="http://schemas.openxmlformats.org/officeDocument/2006/relationships/ctrlProp" Target="../ctrlProps/ctrlProp3172.xml"/><Relationship Id="rId814" Type="http://schemas.openxmlformats.org/officeDocument/2006/relationships/ctrlProp" Target="../ctrlProps/ctrlProp3379.xml"/><Relationship Id="rId1237" Type="http://schemas.openxmlformats.org/officeDocument/2006/relationships/ctrlProp" Target="../ctrlProps/ctrlProp3802.xml"/><Relationship Id="rId1444" Type="http://schemas.openxmlformats.org/officeDocument/2006/relationships/ctrlProp" Target="../ctrlProps/ctrlProp4009.xml"/><Relationship Id="rId1651" Type="http://schemas.openxmlformats.org/officeDocument/2006/relationships/ctrlProp" Target="../ctrlProps/ctrlProp4216.xml"/><Relationship Id="rId1889" Type="http://schemas.openxmlformats.org/officeDocument/2006/relationships/ctrlProp" Target="../ctrlProps/ctrlProp4454.xml"/><Relationship Id="rId1304" Type="http://schemas.openxmlformats.org/officeDocument/2006/relationships/ctrlProp" Target="../ctrlProps/ctrlProp3869.xml"/><Relationship Id="rId1511" Type="http://schemas.openxmlformats.org/officeDocument/2006/relationships/ctrlProp" Target="../ctrlProps/ctrlProp4076.xml"/><Relationship Id="rId1749" Type="http://schemas.openxmlformats.org/officeDocument/2006/relationships/ctrlProp" Target="../ctrlProps/ctrlProp4314.xml"/><Relationship Id="rId1956" Type="http://schemas.openxmlformats.org/officeDocument/2006/relationships/ctrlProp" Target="../ctrlProps/ctrlProp4521.xml"/><Relationship Id="rId1609" Type="http://schemas.openxmlformats.org/officeDocument/2006/relationships/ctrlProp" Target="../ctrlProps/ctrlProp4174.xml"/><Relationship Id="rId1816" Type="http://schemas.openxmlformats.org/officeDocument/2006/relationships/ctrlProp" Target="../ctrlProps/ctrlProp4381.xml"/><Relationship Id="rId10" Type="http://schemas.openxmlformats.org/officeDocument/2006/relationships/ctrlProp" Target="../ctrlProps/ctrlProp2575.xml"/><Relationship Id="rId397" Type="http://schemas.openxmlformats.org/officeDocument/2006/relationships/ctrlProp" Target="../ctrlProps/ctrlProp2962.xml"/><Relationship Id="rId2078" Type="http://schemas.openxmlformats.org/officeDocument/2006/relationships/ctrlProp" Target="../ctrlProps/ctrlProp4643.xml"/><Relationship Id="rId257" Type="http://schemas.openxmlformats.org/officeDocument/2006/relationships/ctrlProp" Target="../ctrlProps/ctrlProp2822.xml"/><Relationship Id="rId464" Type="http://schemas.openxmlformats.org/officeDocument/2006/relationships/ctrlProp" Target="../ctrlProps/ctrlProp3029.xml"/><Relationship Id="rId1094" Type="http://schemas.openxmlformats.org/officeDocument/2006/relationships/ctrlProp" Target="../ctrlProps/ctrlProp3659.xml"/><Relationship Id="rId2145" Type="http://schemas.openxmlformats.org/officeDocument/2006/relationships/ctrlProp" Target="../ctrlProps/ctrlProp4710.xml"/><Relationship Id="rId117" Type="http://schemas.openxmlformats.org/officeDocument/2006/relationships/ctrlProp" Target="../ctrlProps/ctrlProp2682.xml"/><Relationship Id="rId671" Type="http://schemas.openxmlformats.org/officeDocument/2006/relationships/ctrlProp" Target="../ctrlProps/ctrlProp3236.xml"/><Relationship Id="rId769" Type="http://schemas.openxmlformats.org/officeDocument/2006/relationships/ctrlProp" Target="../ctrlProps/ctrlProp3334.xml"/><Relationship Id="rId976" Type="http://schemas.openxmlformats.org/officeDocument/2006/relationships/ctrlProp" Target="../ctrlProps/ctrlProp3541.xml"/><Relationship Id="rId1399" Type="http://schemas.openxmlformats.org/officeDocument/2006/relationships/ctrlProp" Target="../ctrlProps/ctrlProp3964.xml"/><Relationship Id="rId324" Type="http://schemas.openxmlformats.org/officeDocument/2006/relationships/ctrlProp" Target="../ctrlProps/ctrlProp2889.xml"/><Relationship Id="rId531" Type="http://schemas.openxmlformats.org/officeDocument/2006/relationships/ctrlProp" Target="../ctrlProps/ctrlProp3096.xml"/><Relationship Id="rId629" Type="http://schemas.openxmlformats.org/officeDocument/2006/relationships/ctrlProp" Target="../ctrlProps/ctrlProp3194.xml"/><Relationship Id="rId1161" Type="http://schemas.openxmlformats.org/officeDocument/2006/relationships/ctrlProp" Target="../ctrlProps/ctrlProp3726.xml"/><Relationship Id="rId1259" Type="http://schemas.openxmlformats.org/officeDocument/2006/relationships/ctrlProp" Target="../ctrlProps/ctrlProp3824.xml"/><Relationship Id="rId1466" Type="http://schemas.openxmlformats.org/officeDocument/2006/relationships/ctrlProp" Target="../ctrlProps/ctrlProp4031.xml"/><Relationship Id="rId2005" Type="http://schemas.openxmlformats.org/officeDocument/2006/relationships/ctrlProp" Target="../ctrlProps/ctrlProp4570.xml"/><Relationship Id="rId2212" Type="http://schemas.openxmlformats.org/officeDocument/2006/relationships/ctrlProp" Target="../ctrlProps/ctrlProp4777.xml"/><Relationship Id="rId836" Type="http://schemas.openxmlformats.org/officeDocument/2006/relationships/ctrlProp" Target="../ctrlProps/ctrlProp3401.xml"/><Relationship Id="rId1021" Type="http://schemas.openxmlformats.org/officeDocument/2006/relationships/ctrlProp" Target="../ctrlProps/ctrlProp3586.xml"/><Relationship Id="rId1119" Type="http://schemas.openxmlformats.org/officeDocument/2006/relationships/ctrlProp" Target="../ctrlProps/ctrlProp3684.xml"/><Relationship Id="rId1673" Type="http://schemas.openxmlformats.org/officeDocument/2006/relationships/ctrlProp" Target="../ctrlProps/ctrlProp4238.xml"/><Relationship Id="rId1880" Type="http://schemas.openxmlformats.org/officeDocument/2006/relationships/ctrlProp" Target="../ctrlProps/ctrlProp4445.xml"/><Relationship Id="rId1978" Type="http://schemas.openxmlformats.org/officeDocument/2006/relationships/ctrlProp" Target="../ctrlProps/ctrlProp4543.xml"/><Relationship Id="rId903" Type="http://schemas.openxmlformats.org/officeDocument/2006/relationships/ctrlProp" Target="../ctrlProps/ctrlProp3468.xml"/><Relationship Id="rId1326" Type="http://schemas.openxmlformats.org/officeDocument/2006/relationships/ctrlProp" Target="../ctrlProps/ctrlProp3891.xml"/><Relationship Id="rId1533" Type="http://schemas.openxmlformats.org/officeDocument/2006/relationships/ctrlProp" Target="../ctrlProps/ctrlProp4098.xml"/><Relationship Id="rId1740" Type="http://schemas.openxmlformats.org/officeDocument/2006/relationships/ctrlProp" Target="../ctrlProps/ctrlProp4305.xml"/><Relationship Id="rId32" Type="http://schemas.openxmlformats.org/officeDocument/2006/relationships/ctrlProp" Target="../ctrlProps/ctrlProp2597.xml"/><Relationship Id="rId1600" Type="http://schemas.openxmlformats.org/officeDocument/2006/relationships/ctrlProp" Target="../ctrlProps/ctrlProp4165.xml"/><Relationship Id="rId1838" Type="http://schemas.openxmlformats.org/officeDocument/2006/relationships/ctrlProp" Target="../ctrlProps/ctrlProp4403.xml"/><Relationship Id="rId181" Type="http://schemas.openxmlformats.org/officeDocument/2006/relationships/ctrlProp" Target="../ctrlProps/ctrlProp2746.xml"/><Relationship Id="rId1905" Type="http://schemas.openxmlformats.org/officeDocument/2006/relationships/ctrlProp" Target="../ctrlProps/ctrlProp4470.xml"/><Relationship Id="rId279" Type="http://schemas.openxmlformats.org/officeDocument/2006/relationships/ctrlProp" Target="../ctrlProps/ctrlProp2844.xml"/><Relationship Id="rId486" Type="http://schemas.openxmlformats.org/officeDocument/2006/relationships/ctrlProp" Target="../ctrlProps/ctrlProp3051.xml"/><Relationship Id="rId693" Type="http://schemas.openxmlformats.org/officeDocument/2006/relationships/ctrlProp" Target="../ctrlProps/ctrlProp3258.xml"/><Relationship Id="rId2167" Type="http://schemas.openxmlformats.org/officeDocument/2006/relationships/ctrlProp" Target="../ctrlProps/ctrlProp4732.xml"/><Relationship Id="rId139" Type="http://schemas.openxmlformats.org/officeDocument/2006/relationships/ctrlProp" Target="../ctrlProps/ctrlProp2704.xml"/><Relationship Id="rId346" Type="http://schemas.openxmlformats.org/officeDocument/2006/relationships/ctrlProp" Target="../ctrlProps/ctrlProp2911.xml"/><Relationship Id="rId553" Type="http://schemas.openxmlformats.org/officeDocument/2006/relationships/ctrlProp" Target="../ctrlProps/ctrlProp3118.xml"/><Relationship Id="rId760" Type="http://schemas.openxmlformats.org/officeDocument/2006/relationships/ctrlProp" Target="../ctrlProps/ctrlProp3325.xml"/><Relationship Id="rId998" Type="http://schemas.openxmlformats.org/officeDocument/2006/relationships/ctrlProp" Target="../ctrlProps/ctrlProp3563.xml"/><Relationship Id="rId1183" Type="http://schemas.openxmlformats.org/officeDocument/2006/relationships/ctrlProp" Target="../ctrlProps/ctrlProp3748.xml"/><Relationship Id="rId1390" Type="http://schemas.openxmlformats.org/officeDocument/2006/relationships/ctrlProp" Target="../ctrlProps/ctrlProp3955.xml"/><Relationship Id="rId2027" Type="http://schemas.openxmlformats.org/officeDocument/2006/relationships/ctrlProp" Target="../ctrlProps/ctrlProp4592.xml"/><Relationship Id="rId2234" Type="http://schemas.openxmlformats.org/officeDocument/2006/relationships/ctrlProp" Target="../ctrlProps/ctrlProp4799.xml"/><Relationship Id="rId206" Type="http://schemas.openxmlformats.org/officeDocument/2006/relationships/ctrlProp" Target="../ctrlProps/ctrlProp2771.xml"/><Relationship Id="rId413" Type="http://schemas.openxmlformats.org/officeDocument/2006/relationships/ctrlProp" Target="../ctrlProps/ctrlProp2978.xml"/><Relationship Id="rId858" Type="http://schemas.openxmlformats.org/officeDocument/2006/relationships/ctrlProp" Target="../ctrlProps/ctrlProp3423.xml"/><Relationship Id="rId1043" Type="http://schemas.openxmlformats.org/officeDocument/2006/relationships/ctrlProp" Target="../ctrlProps/ctrlProp3608.xml"/><Relationship Id="rId1488" Type="http://schemas.openxmlformats.org/officeDocument/2006/relationships/ctrlProp" Target="../ctrlProps/ctrlProp4053.xml"/><Relationship Id="rId1695" Type="http://schemas.openxmlformats.org/officeDocument/2006/relationships/ctrlProp" Target="../ctrlProps/ctrlProp4260.xml"/><Relationship Id="rId620" Type="http://schemas.openxmlformats.org/officeDocument/2006/relationships/ctrlProp" Target="../ctrlProps/ctrlProp3185.xml"/><Relationship Id="rId718" Type="http://schemas.openxmlformats.org/officeDocument/2006/relationships/ctrlProp" Target="../ctrlProps/ctrlProp3283.xml"/><Relationship Id="rId925" Type="http://schemas.openxmlformats.org/officeDocument/2006/relationships/ctrlProp" Target="../ctrlProps/ctrlProp3490.xml"/><Relationship Id="rId1250" Type="http://schemas.openxmlformats.org/officeDocument/2006/relationships/ctrlProp" Target="../ctrlProps/ctrlProp3815.xml"/><Relationship Id="rId1348" Type="http://schemas.openxmlformats.org/officeDocument/2006/relationships/ctrlProp" Target="../ctrlProps/ctrlProp3913.xml"/><Relationship Id="rId1555" Type="http://schemas.openxmlformats.org/officeDocument/2006/relationships/ctrlProp" Target="../ctrlProps/ctrlProp4120.xml"/><Relationship Id="rId1762" Type="http://schemas.openxmlformats.org/officeDocument/2006/relationships/ctrlProp" Target="../ctrlProps/ctrlProp4327.xml"/><Relationship Id="rId1110" Type="http://schemas.openxmlformats.org/officeDocument/2006/relationships/ctrlProp" Target="../ctrlProps/ctrlProp3675.xml"/><Relationship Id="rId1208" Type="http://schemas.openxmlformats.org/officeDocument/2006/relationships/ctrlProp" Target="../ctrlProps/ctrlProp3773.xml"/><Relationship Id="rId1415" Type="http://schemas.openxmlformats.org/officeDocument/2006/relationships/ctrlProp" Target="../ctrlProps/ctrlProp3980.xml"/><Relationship Id="rId54" Type="http://schemas.openxmlformats.org/officeDocument/2006/relationships/ctrlProp" Target="../ctrlProps/ctrlProp2619.xml"/><Relationship Id="rId1622" Type="http://schemas.openxmlformats.org/officeDocument/2006/relationships/ctrlProp" Target="../ctrlProps/ctrlProp4187.xml"/><Relationship Id="rId1927" Type="http://schemas.openxmlformats.org/officeDocument/2006/relationships/ctrlProp" Target="../ctrlProps/ctrlProp4492.xml"/><Relationship Id="rId2091" Type="http://schemas.openxmlformats.org/officeDocument/2006/relationships/ctrlProp" Target="../ctrlProps/ctrlProp4656.xml"/><Relationship Id="rId2189" Type="http://schemas.openxmlformats.org/officeDocument/2006/relationships/ctrlProp" Target="../ctrlProps/ctrlProp4754.xml"/><Relationship Id="rId270" Type="http://schemas.openxmlformats.org/officeDocument/2006/relationships/ctrlProp" Target="../ctrlProps/ctrlProp2835.xml"/><Relationship Id="rId130" Type="http://schemas.openxmlformats.org/officeDocument/2006/relationships/ctrlProp" Target="../ctrlProps/ctrlProp2695.xml"/><Relationship Id="rId368" Type="http://schemas.openxmlformats.org/officeDocument/2006/relationships/ctrlProp" Target="../ctrlProps/ctrlProp2933.xml"/><Relationship Id="rId575" Type="http://schemas.openxmlformats.org/officeDocument/2006/relationships/ctrlProp" Target="../ctrlProps/ctrlProp3140.xml"/><Relationship Id="rId782" Type="http://schemas.openxmlformats.org/officeDocument/2006/relationships/ctrlProp" Target="../ctrlProps/ctrlProp3347.xml"/><Relationship Id="rId2049" Type="http://schemas.openxmlformats.org/officeDocument/2006/relationships/ctrlProp" Target="../ctrlProps/ctrlProp4614.xml"/><Relationship Id="rId228" Type="http://schemas.openxmlformats.org/officeDocument/2006/relationships/ctrlProp" Target="../ctrlProps/ctrlProp2793.xml"/><Relationship Id="rId435" Type="http://schemas.openxmlformats.org/officeDocument/2006/relationships/ctrlProp" Target="../ctrlProps/ctrlProp3000.xml"/><Relationship Id="rId642" Type="http://schemas.openxmlformats.org/officeDocument/2006/relationships/ctrlProp" Target="../ctrlProps/ctrlProp3207.xml"/><Relationship Id="rId1065" Type="http://schemas.openxmlformats.org/officeDocument/2006/relationships/ctrlProp" Target="../ctrlProps/ctrlProp3630.xml"/><Relationship Id="rId1272" Type="http://schemas.openxmlformats.org/officeDocument/2006/relationships/ctrlProp" Target="../ctrlProps/ctrlProp3837.xml"/><Relationship Id="rId2116" Type="http://schemas.openxmlformats.org/officeDocument/2006/relationships/ctrlProp" Target="../ctrlProps/ctrlProp4681.xml"/><Relationship Id="rId502" Type="http://schemas.openxmlformats.org/officeDocument/2006/relationships/ctrlProp" Target="../ctrlProps/ctrlProp3067.xml"/><Relationship Id="rId947" Type="http://schemas.openxmlformats.org/officeDocument/2006/relationships/ctrlProp" Target="../ctrlProps/ctrlProp3512.xml"/><Relationship Id="rId1132" Type="http://schemas.openxmlformats.org/officeDocument/2006/relationships/ctrlProp" Target="../ctrlProps/ctrlProp3697.xml"/><Relationship Id="rId1577" Type="http://schemas.openxmlformats.org/officeDocument/2006/relationships/ctrlProp" Target="../ctrlProps/ctrlProp4142.xml"/><Relationship Id="rId1784" Type="http://schemas.openxmlformats.org/officeDocument/2006/relationships/ctrlProp" Target="../ctrlProps/ctrlProp4349.xml"/><Relationship Id="rId1991" Type="http://schemas.openxmlformats.org/officeDocument/2006/relationships/ctrlProp" Target="../ctrlProps/ctrlProp4556.xml"/><Relationship Id="rId76" Type="http://schemas.openxmlformats.org/officeDocument/2006/relationships/ctrlProp" Target="../ctrlProps/ctrlProp2641.xml"/><Relationship Id="rId807" Type="http://schemas.openxmlformats.org/officeDocument/2006/relationships/ctrlProp" Target="../ctrlProps/ctrlProp3372.xml"/><Relationship Id="rId1437" Type="http://schemas.openxmlformats.org/officeDocument/2006/relationships/ctrlProp" Target="../ctrlProps/ctrlProp4002.xml"/><Relationship Id="rId1644" Type="http://schemas.openxmlformats.org/officeDocument/2006/relationships/ctrlProp" Target="../ctrlProps/ctrlProp4209.xml"/><Relationship Id="rId1851" Type="http://schemas.openxmlformats.org/officeDocument/2006/relationships/ctrlProp" Target="../ctrlProps/ctrlProp4416.xml"/><Relationship Id="rId1504" Type="http://schemas.openxmlformats.org/officeDocument/2006/relationships/ctrlProp" Target="../ctrlProps/ctrlProp4069.xml"/><Relationship Id="rId1711" Type="http://schemas.openxmlformats.org/officeDocument/2006/relationships/ctrlProp" Target="../ctrlProps/ctrlProp4276.xml"/><Relationship Id="rId1949" Type="http://schemas.openxmlformats.org/officeDocument/2006/relationships/ctrlProp" Target="../ctrlProps/ctrlProp4514.xml"/><Relationship Id="rId292" Type="http://schemas.openxmlformats.org/officeDocument/2006/relationships/ctrlProp" Target="../ctrlProps/ctrlProp2857.xml"/><Relationship Id="rId1809" Type="http://schemas.openxmlformats.org/officeDocument/2006/relationships/ctrlProp" Target="../ctrlProps/ctrlProp4374.xml"/><Relationship Id="rId597" Type="http://schemas.openxmlformats.org/officeDocument/2006/relationships/ctrlProp" Target="../ctrlProps/ctrlProp3162.xml"/><Relationship Id="rId2180" Type="http://schemas.openxmlformats.org/officeDocument/2006/relationships/ctrlProp" Target="../ctrlProps/ctrlProp4745.xml"/><Relationship Id="rId152" Type="http://schemas.openxmlformats.org/officeDocument/2006/relationships/ctrlProp" Target="../ctrlProps/ctrlProp2717.xml"/><Relationship Id="rId457" Type="http://schemas.openxmlformats.org/officeDocument/2006/relationships/ctrlProp" Target="../ctrlProps/ctrlProp3022.xml"/><Relationship Id="rId1087" Type="http://schemas.openxmlformats.org/officeDocument/2006/relationships/ctrlProp" Target="../ctrlProps/ctrlProp3652.xml"/><Relationship Id="rId1294" Type="http://schemas.openxmlformats.org/officeDocument/2006/relationships/ctrlProp" Target="../ctrlProps/ctrlProp3859.xml"/><Relationship Id="rId2040" Type="http://schemas.openxmlformats.org/officeDocument/2006/relationships/ctrlProp" Target="../ctrlProps/ctrlProp4605.xml"/><Relationship Id="rId2138" Type="http://schemas.openxmlformats.org/officeDocument/2006/relationships/ctrlProp" Target="../ctrlProps/ctrlProp4703.xml"/><Relationship Id="rId664" Type="http://schemas.openxmlformats.org/officeDocument/2006/relationships/ctrlProp" Target="../ctrlProps/ctrlProp3229.xml"/><Relationship Id="rId871" Type="http://schemas.openxmlformats.org/officeDocument/2006/relationships/ctrlProp" Target="../ctrlProps/ctrlProp3436.xml"/><Relationship Id="rId969" Type="http://schemas.openxmlformats.org/officeDocument/2006/relationships/ctrlProp" Target="../ctrlProps/ctrlProp3534.xml"/><Relationship Id="rId1599" Type="http://schemas.openxmlformats.org/officeDocument/2006/relationships/ctrlProp" Target="../ctrlProps/ctrlProp4164.xml"/><Relationship Id="rId317" Type="http://schemas.openxmlformats.org/officeDocument/2006/relationships/ctrlProp" Target="../ctrlProps/ctrlProp2882.xml"/><Relationship Id="rId524" Type="http://schemas.openxmlformats.org/officeDocument/2006/relationships/ctrlProp" Target="../ctrlProps/ctrlProp3089.xml"/><Relationship Id="rId731" Type="http://schemas.openxmlformats.org/officeDocument/2006/relationships/ctrlProp" Target="../ctrlProps/ctrlProp3296.xml"/><Relationship Id="rId1154" Type="http://schemas.openxmlformats.org/officeDocument/2006/relationships/ctrlProp" Target="../ctrlProps/ctrlProp3719.xml"/><Relationship Id="rId1361" Type="http://schemas.openxmlformats.org/officeDocument/2006/relationships/ctrlProp" Target="../ctrlProps/ctrlProp3926.xml"/><Relationship Id="rId1459" Type="http://schemas.openxmlformats.org/officeDocument/2006/relationships/ctrlProp" Target="../ctrlProps/ctrlProp4024.xml"/><Relationship Id="rId2205" Type="http://schemas.openxmlformats.org/officeDocument/2006/relationships/ctrlProp" Target="../ctrlProps/ctrlProp4770.xml"/><Relationship Id="rId98" Type="http://schemas.openxmlformats.org/officeDocument/2006/relationships/ctrlProp" Target="../ctrlProps/ctrlProp2663.xml"/><Relationship Id="rId829" Type="http://schemas.openxmlformats.org/officeDocument/2006/relationships/ctrlProp" Target="../ctrlProps/ctrlProp3394.xml"/><Relationship Id="rId1014" Type="http://schemas.openxmlformats.org/officeDocument/2006/relationships/ctrlProp" Target="../ctrlProps/ctrlProp3579.xml"/><Relationship Id="rId1221" Type="http://schemas.openxmlformats.org/officeDocument/2006/relationships/ctrlProp" Target="../ctrlProps/ctrlProp3786.xml"/><Relationship Id="rId1666" Type="http://schemas.openxmlformats.org/officeDocument/2006/relationships/ctrlProp" Target="../ctrlProps/ctrlProp4231.xml"/><Relationship Id="rId1873" Type="http://schemas.openxmlformats.org/officeDocument/2006/relationships/ctrlProp" Target="../ctrlProps/ctrlProp4438.xml"/><Relationship Id="rId1319" Type="http://schemas.openxmlformats.org/officeDocument/2006/relationships/ctrlProp" Target="../ctrlProps/ctrlProp3884.xml"/><Relationship Id="rId1526" Type="http://schemas.openxmlformats.org/officeDocument/2006/relationships/ctrlProp" Target="../ctrlProps/ctrlProp4091.xml"/><Relationship Id="rId1733" Type="http://schemas.openxmlformats.org/officeDocument/2006/relationships/ctrlProp" Target="../ctrlProps/ctrlProp4298.xml"/><Relationship Id="rId1940" Type="http://schemas.openxmlformats.org/officeDocument/2006/relationships/ctrlProp" Target="../ctrlProps/ctrlProp4505.xml"/><Relationship Id="rId25" Type="http://schemas.openxmlformats.org/officeDocument/2006/relationships/ctrlProp" Target="../ctrlProps/ctrlProp2590.xml"/><Relationship Id="rId1800" Type="http://schemas.openxmlformats.org/officeDocument/2006/relationships/ctrlProp" Target="../ctrlProps/ctrlProp4365.xml"/><Relationship Id="rId174" Type="http://schemas.openxmlformats.org/officeDocument/2006/relationships/ctrlProp" Target="../ctrlProps/ctrlProp2739.xml"/><Relationship Id="rId381" Type="http://schemas.openxmlformats.org/officeDocument/2006/relationships/ctrlProp" Target="../ctrlProps/ctrlProp2946.xml"/><Relationship Id="rId2062" Type="http://schemas.openxmlformats.org/officeDocument/2006/relationships/ctrlProp" Target="../ctrlProps/ctrlProp4627.xml"/><Relationship Id="rId241" Type="http://schemas.openxmlformats.org/officeDocument/2006/relationships/ctrlProp" Target="../ctrlProps/ctrlProp2806.xml"/><Relationship Id="rId479" Type="http://schemas.openxmlformats.org/officeDocument/2006/relationships/ctrlProp" Target="../ctrlProps/ctrlProp3044.xml"/><Relationship Id="rId686" Type="http://schemas.openxmlformats.org/officeDocument/2006/relationships/ctrlProp" Target="../ctrlProps/ctrlProp3251.xml"/><Relationship Id="rId893" Type="http://schemas.openxmlformats.org/officeDocument/2006/relationships/ctrlProp" Target="../ctrlProps/ctrlProp3458.xml"/><Relationship Id="rId339" Type="http://schemas.openxmlformats.org/officeDocument/2006/relationships/ctrlProp" Target="../ctrlProps/ctrlProp2904.xml"/><Relationship Id="rId546" Type="http://schemas.openxmlformats.org/officeDocument/2006/relationships/ctrlProp" Target="../ctrlProps/ctrlProp3111.xml"/><Relationship Id="rId753" Type="http://schemas.openxmlformats.org/officeDocument/2006/relationships/ctrlProp" Target="../ctrlProps/ctrlProp3318.xml"/><Relationship Id="rId1176" Type="http://schemas.openxmlformats.org/officeDocument/2006/relationships/ctrlProp" Target="../ctrlProps/ctrlProp3741.xml"/><Relationship Id="rId1383" Type="http://schemas.openxmlformats.org/officeDocument/2006/relationships/ctrlProp" Target="../ctrlProps/ctrlProp3948.xml"/><Relationship Id="rId2227" Type="http://schemas.openxmlformats.org/officeDocument/2006/relationships/ctrlProp" Target="../ctrlProps/ctrlProp4792.xml"/><Relationship Id="rId101" Type="http://schemas.openxmlformats.org/officeDocument/2006/relationships/ctrlProp" Target="../ctrlProps/ctrlProp2666.xml"/><Relationship Id="rId406" Type="http://schemas.openxmlformats.org/officeDocument/2006/relationships/ctrlProp" Target="../ctrlProps/ctrlProp2971.xml"/><Relationship Id="rId960" Type="http://schemas.openxmlformats.org/officeDocument/2006/relationships/ctrlProp" Target="../ctrlProps/ctrlProp3525.xml"/><Relationship Id="rId1036" Type="http://schemas.openxmlformats.org/officeDocument/2006/relationships/ctrlProp" Target="../ctrlProps/ctrlProp3601.xml"/><Relationship Id="rId1243" Type="http://schemas.openxmlformats.org/officeDocument/2006/relationships/ctrlProp" Target="../ctrlProps/ctrlProp3808.xml"/><Relationship Id="rId1590" Type="http://schemas.openxmlformats.org/officeDocument/2006/relationships/ctrlProp" Target="../ctrlProps/ctrlProp4155.xml"/><Relationship Id="rId1688" Type="http://schemas.openxmlformats.org/officeDocument/2006/relationships/ctrlProp" Target="../ctrlProps/ctrlProp4253.xml"/><Relationship Id="rId1895" Type="http://schemas.openxmlformats.org/officeDocument/2006/relationships/ctrlProp" Target="../ctrlProps/ctrlProp4460.xml"/><Relationship Id="rId613" Type="http://schemas.openxmlformats.org/officeDocument/2006/relationships/ctrlProp" Target="../ctrlProps/ctrlProp3178.xml"/><Relationship Id="rId820" Type="http://schemas.openxmlformats.org/officeDocument/2006/relationships/ctrlProp" Target="../ctrlProps/ctrlProp3385.xml"/><Relationship Id="rId918" Type="http://schemas.openxmlformats.org/officeDocument/2006/relationships/ctrlProp" Target="../ctrlProps/ctrlProp3483.xml"/><Relationship Id="rId1450" Type="http://schemas.openxmlformats.org/officeDocument/2006/relationships/ctrlProp" Target="../ctrlProps/ctrlProp4015.xml"/><Relationship Id="rId1548" Type="http://schemas.openxmlformats.org/officeDocument/2006/relationships/ctrlProp" Target="../ctrlProps/ctrlProp4113.xml"/><Relationship Id="rId1755" Type="http://schemas.openxmlformats.org/officeDocument/2006/relationships/ctrlProp" Target="../ctrlProps/ctrlProp4320.xml"/><Relationship Id="rId1103" Type="http://schemas.openxmlformats.org/officeDocument/2006/relationships/ctrlProp" Target="../ctrlProps/ctrlProp3668.xml"/><Relationship Id="rId1310" Type="http://schemas.openxmlformats.org/officeDocument/2006/relationships/ctrlProp" Target="../ctrlProps/ctrlProp3875.xml"/><Relationship Id="rId1408" Type="http://schemas.openxmlformats.org/officeDocument/2006/relationships/ctrlProp" Target="../ctrlProps/ctrlProp3973.xml"/><Relationship Id="rId1962" Type="http://schemas.openxmlformats.org/officeDocument/2006/relationships/ctrlProp" Target="../ctrlProps/ctrlProp4527.xml"/><Relationship Id="rId47" Type="http://schemas.openxmlformats.org/officeDocument/2006/relationships/ctrlProp" Target="../ctrlProps/ctrlProp2612.xml"/><Relationship Id="rId1615" Type="http://schemas.openxmlformats.org/officeDocument/2006/relationships/ctrlProp" Target="../ctrlProps/ctrlProp4180.xml"/><Relationship Id="rId1822" Type="http://schemas.openxmlformats.org/officeDocument/2006/relationships/ctrlProp" Target="../ctrlProps/ctrlProp4387.xml"/><Relationship Id="rId196" Type="http://schemas.openxmlformats.org/officeDocument/2006/relationships/ctrlProp" Target="../ctrlProps/ctrlProp2761.xml"/><Relationship Id="rId2084" Type="http://schemas.openxmlformats.org/officeDocument/2006/relationships/ctrlProp" Target="../ctrlProps/ctrlProp4649.xml"/><Relationship Id="rId263" Type="http://schemas.openxmlformats.org/officeDocument/2006/relationships/ctrlProp" Target="../ctrlProps/ctrlProp2828.xml"/><Relationship Id="rId470" Type="http://schemas.openxmlformats.org/officeDocument/2006/relationships/ctrlProp" Target="../ctrlProps/ctrlProp3035.xml"/><Relationship Id="rId2151" Type="http://schemas.openxmlformats.org/officeDocument/2006/relationships/ctrlProp" Target="../ctrlProps/ctrlProp4716.xml"/><Relationship Id="rId123" Type="http://schemas.openxmlformats.org/officeDocument/2006/relationships/ctrlProp" Target="../ctrlProps/ctrlProp2688.xml"/><Relationship Id="rId330" Type="http://schemas.openxmlformats.org/officeDocument/2006/relationships/ctrlProp" Target="../ctrlProps/ctrlProp2895.xml"/><Relationship Id="rId568" Type="http://schemas.openxmlformats.org/officeDocument/2006/relationships/ctrlProp" Target="../ctrlProps/ctrlProp3133.xml"/><Relationship Id="rId775" Type="http://schemas.openxmlformats.org/officeDocument/2006/relationships/ctrlProp" Target="../ctrlProps/ctrlProp3340.xml"/><Relationship Id="rId982" Type="http://schemas.openxmlformats.org/officeDocument/2006/relationships/ctrlProp" Target="../ctrlProps/ctrlProp3547.xml"/><Relationship Id="rId1198" Type="http://schemas.openxmlformats.org/officeDocument/2006/relationships/ctrlProp" Target="../ctrlProps/ctrlProp3763.xml"/><Relationship Id="rId2011" Type="http://schemas.openxmlformats.org/officeDocument/2006/relationships/ctrlProp" Target="../ctrlProps/ctrlProp4576.xml"/><Relationship Id="rId2249" Type="http://schemas.openxmlformats.org/officeDocument/2006/relationships/ctrlProp" Target="../ctrlProps/ctrlProp4814.xml"/><Relationship Id="rId428" Type="http://schemas.openxmlformats.org/officeDocument/2006/relationships/ctrlProp" Target="../ctrlProps/ctrlProp2993.xml"/><Relationship Id="rId635" Type="http://schemas.openxmlformats.org/officeDocument/2006/relationships/ctrlProp" Target="../ctrlProps/ctrlProp3200.xml"/><Relationship Id="rId842" Type="http://schemas.openxmlformats.org/officeDocument/2006/relationships/ctrlProp" Target="../ctrlProps/ctrlProp3407.xml"/><Relationship Id="rId1058" Type="http://schemas.openxmlformats.org/officeDocument/2006/relationships/ctrlProp" Target="../ctrlProps/ctrlProp3623.xml"/><Relationship Id="rId1265" Type="http://schemas.openxmlformats.org/officeDocument/2006/relationships/ctrlProp" Target="../ctrlProps/ctrlProp3830.xml"/><Relationship Id="rId1472" Type="http://schemas.openxmlformats.org/officeDocument/2006/relationships/ctrlProp" Target="../ctrlProps/ctrlProp4037.xml"/><Relationship Id="rId2109" Type="http://schemas.openxmlformats.org/officeDocument/2006/relationships/ctrlProp" Target="../ctrlProps/ctrlProp4674.xml"/><Relationship Id="rId702" Type="http://schemas.openxmlformats.org/officeDocument/2006/relationships/ctrlProp" Target="../ctrlProps/ctrlProp3267.xml"/><Relationship Id="rId1125" Type="http://schemas.openxmlformats.org/officeDocument/2006/relationships/ctrlProp" Target="../ctrlProps/ctrlProp3690.xml"/><Relationship Id="rId1332" Type="http://schemas.openxmlformats.org/officeDocument/2006/relationships/ctrlProp" Target="../ctrlProps/ctrlProp3897.xml"/><Relationship Id="rId1777" Type="http://schemas.openxmlformats.org/officeDocument/2006/relationships/ctrlProp" Target="../ctrlProps/ctrlProp4342.xml"/><Relationship Id="rId1984" Type="http://schemas.openxmlformats.org/officeDocument/2006/relationships/ctrlProp" Target="../ctrlProps/ctrlProp4549.xml"/><Relationship Id="rId69" Type="http://schemas.openxmlformats.org/officeDocument/2006/relationships/ctrlProp" Target="../ctrlProps/ctrlProp2634.xml"/><Relationship Id="rId1637" Type="http://schemas.openxmlformats.org/officeDocument/2006/relationships/ctrlProp" Target="../ctrlProps/ctrlProp4202.xml"/><Relationship Id="rId1844" Type="http://schemas.openxmlformats.org/officeDocument/2006/relationships/ctrlProp" Target="../ctrlProps/ctrlProp4409.xml"/><Relationship Id="rId1704" Type="http://schemas.openxmlformats.org/officeDocument/2006/relationships/ctrlProp" Target="../ctrlProps/ctrlProp4269.xml"/><Relationship Id="rId285" Type="http://schemas.openxmlformats.org/officeDocument/2006/relationships/ctrlProp" Target="../ctrlProps/ctrlProp2850.xml"/><Relationship Id="rId1911" Type="http://schemas.openxmlformats.org/officeDocument/2006/relationships/ctrlProp" Target="../ctrlProps/ctrlProp4476.xml"/><Relationship Id="rId492" Type="http://schemas.openxmlformats.org/officeDocument/2006/relationships/ctrlProp" Target="../ctrlProps/ctrlProp3057.xml"/><Relationship Id="rId797" Type="http://schemas.openxmlformats.org/officeDocument/2006/relationships/ctrlProp" Target="../ctrlProps/ctrlProp3362.xml"/><Relationship Id="rId2173" Type="http://schemas.openxmlformats.org/officeDocument/2006/relationships/ctrlProp" Target="../ctrlProps/ctrlProp4738.xml"/><Relationship Id="rId145" Type="http://schemas.openxmlformats.org/officeDocument/2006/relationships/ctrlProp" Target="../ctrlProps/ctrlProp2710.xml"/><Relationship Id="rId352" Type="http://schemas.openxmlformats.org/officeDocument/2006/relationships/ctrlProp" Target="../ctrlProps/ctrlProp2917.xml"/><Relationship Id="rId1287" Type="http://schemas.openxmlformats.org/officeDocument/2006/relationships/ctrlProp" Target="../ctrlProps/ctrlProp3852.xml"/><Relationship Id="rId2033" Type="http://schemas.openxmlformats.org/officeDocument/2006/relationships/ctrlProp" Target="../ctrlProps/ctrlProp4598.xml"/><Relationship Id="rId2240" Type="http://schemas.openxmlformats.org/officeDocument/2006/relationships/ctrlProp" Target="../ctrlProps/ctrlProp4805.xml"/><Relationship Id="rId212" Type="http://schemas.openxmlformats.org/officeDocument/2006/relationships/ctrlProp" Target="../ctrlProps/ctrlProp2777.xml"/><Relationship Id="rId657" Type="http://schemas.openxmlformats.org/officeDocument/2006/relationships/ctrlProp" Target="../ctrlProps/ctrlProp3222.xml"/><Relationship Id="rId864" Type="http://schemas.openxmlformats.org/officeDocument/2006/relationships/ctrlProp" Target="../ctrlProps/ctrlProp3429.xml"/><Relationship Id="rId1494" Type="http://schemas.openxmlformats.org/officeDocument/2006/relationships/ctrlProp" Target="../ctrlProps/ctrlProp4059.xml"/><Relationship Id="rId1799" Type="http://schemas.openxmlformats.org/officeDocument/2006/relationships/ctrlProp" Target="../ctrlProps/ctrlProp4364.xml"/><Relationship Id="rId2100" Type="http://schemas.openxmlformats.org/officeDocument/2006/relationships/ctrlProp" Target="../ctrlProps/ctrlProp4665.xml"/><Relationship Id="rId517" Type="http://schemas.openxmlformats.org/officeDocument/2006/relationships/ctrlProp" Target="../ctrlProps/ctrlProp3082.xml"/><Relationship Id="rId724" Type="http://schemas.openxmlformats.org/officeDocument/2006/relationships/ctrlProp" Target="../ctrlProps/ctrlProp3289.xml"/><Relationship Id="rId931" Type="http://schemas.openxmlformats.org/officeDocument/2006/relationships/ctrlProp" Target="../ctrlProps/ctrlProp3496.xml"/><Relationship Id="rId1147" Type="http://schemas.openxmlformats.org/officeDocument/2006/relationships/ctrlProp" Target="../ctrlProps/ctrlProp3712.xml"/><Relationship Id="rId1354" Type="http://schemas.openxmlformats.org/officeDocument/2006/relationships/ctrlProp" Target="../ctrlProps/ctrlProp3919.xml"/><Relationship Id="rId1561" Type="http://schemas.openxmlformats.org/officeDocument/2006/relationships/ctrlProp" Target="../ctrlProps/ctrlProp4126.xml"/><Relationship Id="rId60" Type="http://schemas.openxmlformats.org/officeDocument/2006/relationships/ctrlProp" Target="../ctrlProps/ctrlProp2625.xml"/><Relationship Id="rId1007" Type="http://schemas.openxmlformats.org/officeDocument/2006/relationships/ctrlProp" Target="../ctrlProps/ctrlProp3572.xml"/><Relationship Id="rId1214" Type="http://schemas.openxmlformats.org/officeDocument/2006/relationships/ctrlProp" Target="../ctrlProps/ctrlProp3779.xml"/><Relationship Id="rId1421" Type="http://schemas.openxmlformats.org/officeDocument/2006/relationships/ctrlProp" Target="../ctrlProps/ctrlProp3986.xml"/><Relationship Id="rId1659" Type="http://schemas.openxmlformats.org/officeDocument/2006/relationships/ctrlProp" Target="../ctrlProps/ctrlProp4224.xml"/><Relationship Id="rId1866" Type="http://schemas.openxmlformats.org/officeDocument/2006/relationships/ctrlProp" Target="../ctrlProps/ctrlProp4431.xml"/><Relationship Id="rId1519" Type="http://schemas.openxmlformats.org/officeDocument/2006/relationships/ctrlProp" Target="../ctrlProps/ctrlProp4084.xml"/><Relationship Id="rId1726" Type="http://schemas.openxmlformats.org/officeDocument/2006/relationships/ctrlProp" Target="../ctrlProps/ctrlProp4291.xml"/><Relationship Id="rId1933" Type="http://schemas.openxmlformats.org/officeDocument/2006/relationships/ctrlProp" Target="../ctrlProps/ctrlProp4498.xml"/><Relationship Id="rId18" Type="http://schemas.openxmlformats.org/officeDocument/2006/relationships/ctrlProp" Target="../ctrlProps/ctrlProp2583.xml"/><Relationship Id="rId2195" Type="http://schemas.openxmlformats.org/officeDocument/2006/relationships/ctrlProp" Target="../ctrlProps/ctrlProp4760.xml"/><Relationship Id="rId167" Type="http://schemas.openxmlformats.org/officeDocument/2006/relationships/ctrlProp" Target="../ctrlProps/ctrlProp2732.xml"/><Relationship Id="rId374" Type="http://schemas.openxmlformats.org/officeDocument/2006/relationships/ctrlProp" Target="../ctrlProps/ctrlProp2939.xml"/><Relationship Id="rId581" Type="http://schemas.openxmlformats.org/officeDocument/2006/relationships/ctrlProp" Target="../ctrlProps/ctrlProp3146.xml"/><Relationship Id="rId2055" Type="http://schemas.openxmlformats.org/officeDocument/2006/relationships/ctrlProp" Target="../ctrlProps/ctrlProp4620.xml"/><Relationship Id="rId234" Type="http://schemas.openxmlformats.org/officeDocument/2006/relationships/ctrlProp" Target="../ctrlProps/ctrlProp2799.xml"/><Relationship Id="rId679" Type="http://schemas.openxmlformats.org/officeDocument/2006/relationships/ctrlProp" Target="../ctrlProps/ctrlProp3244.xml"/><Relationship Id="rId886" Type="http://schemas.openxmlformats.org/officeDocument/2006/relationships/ctrlProp" Target="../ctrlProps/ctrlProp3451.xml"/><Relationship Id="rId2" Type="http://schemas.openxmlformats.org/officeDocument/2006/relationships/drawing" Target="../drawings/drawing5.xml"/><Relationship Id="rId441" Type="http://schemas.openxmlformats.org/officeDocument/2006/relationships/ctrlProp" Target="../ctrlProps/ctrlProp3006.xml"/><Relationship Id="rId539" Type="http://schemas.openxmlformats.org/officeDocument/2006/relationships/ctrlProp" Target="../ctrlProps/ctrlProp3104.xml"/><Relationship Id="rId746" Type="http://schemas.openxmlformats.org/officeDocument/2006/relationships/ctrlProp" Target="../ctrlProps/ctrlProp3311.xml"/><Relationship Id="rId1071" Type="http://schemas.openxmlformats.org/officeDocument/2006/relationships/ctrlProp" Target="../ctrlProps/ctrlProp3636.xml"/><Relationship Id="rId1169" Type="http://schemas.openxmlformats.org/officeDocument/2006/relationships/ctrlProp" Target="../ctrlProps/ctrlProp3734.xml"/><Relationship Id="rId1376" Type="http://schemas.openxmlformats.org/officeDocument/2006/relationships/ctrlProp" Target="../ctrlProps/ctrlProp3941.xml"/><Relationship Id="rId1583" Type="http://schemas.openxmlformats.org/officeDocument/2006/relationships/ctrlProp" Target="../ctrlProps/ctrlProp4148.xml"/><Relationship Id="rId2122" Type="http://schemas.openxmlformats.org/officeDocument/2006/relationships/ctrlProp" Target="../ctrlProps/ctrlProp4687.xml"/><Relationship Id="rId301" Type="http://schemas.openxmlformats.org/officeDocument/2006/relationships/ctrlProp" Target="../ctrlProps/ctrlProp2866.xml"/><Relationship Id="rId953" Type="http://schemas.openxmlformats.org/officeDocument/2006/relationships/ctrlProp" Target="../ctrlProps/ctrlProp3518.xml"/><Relationship Id="rId1029" Type="http://schemas.openxmlformats.org/officeDocument/2006/relationships/ctrlProp" Target="../ctrlProps/ctrlProp3594.xml"/><Relationship Id="rId1236" Type="http://schemas.openxmlformats.org/officeDocument/2006/relationships/ctrlProp" Target="../ctrlProps/ctrlProp3801.xml"/><Relationship Id="rId1790" Type="http://schemas.openxmlformats.org/officeDocument/2006/relationships/ctrlProp" Target="../ctrlProps/ctrlProp4355.xml"/><Relationship Id="rId1888" Type="http://schemas.openxmlformats.org/officeDocument/2006/relationships/ctrlProp" Target="../ctrlProps/ctrlProp4453.xml"/><Relationship Id="rId82" Type="http://schemas.openxmlformats.org/officeDocument/2006/relationships/ctrlProp" Target="../ctrlProps/ctrlProp2647.xml"/><Relationship Id="rId606" Type="http://schemas.openxmlformats.org/officeDocument/2006/relationships/ctrlProp" Target="../ctrlProps/ctrlProp3171.xml"/><Relationship Id="rId813" Type="http://schemas.openxmlformats.org/officeDocument/2006/relationships/ctrlProp" Target="../ctrlProps/ctrlProp3378.xml"/><Relationship Id="rId1443" Type="http://schemas.openxmlformats.org/officeDocument/2006/relationships/ctrlProp" Target="../ctrlProps/ctrlProp4008.xml"/><Relationship Id="rId1650" Type="http://schemas.openxmlformats.org/officeDocument/2006/relationships/ctrlProp" Target="../ctrlProps/ctrlProp4215.xml"/><Relationship Id="rId1748" Type="http://schemas.openxmlformats.org/officeDocument/2006/relationships/ctrlProp" Target="../ctrlProps/ctrlProp4313.xml"/><Relationship Id="rId1303" Type="http://schemas.openxmlformats.org/officeDocument/2006/relationships/ctrlProp" Target="../ctrlProps/ctrlProp3868.xml"/><Relationship Id="rId1510" Type="http://schemas.openxmlformats.org/officeDocument/2006/relationships/ctrlProp" Target="../ctrlProps/ctrlProp4075.xml"/><Relationship Id="rId1955" Type="http://schemas.openxmlformats.org/officeDocument/2006/relationships/ctrlProp" Target="../ctrlProps/ctrlProp4520.xml"/><Relationship Id="rId1608" Type="http://schemas.openxmlformats.org/officeDocument/2006/relationships/ctrlProp" Target="../ctrlProps/ctrlProp4173.xml"/><Relationship Id="rId1815" Type="http://schemas.openxmlformats.org/officeDocument/2006/relationships/ctrlProp" Target="../ctrlProps/ctrlProp4380.xml"/><Relationship Id="rId189" Type="http://schemas.openxmlformats.org/officeDocument/2006/relationships/ctrlProp" Target="../ctrlProps/ctrlProp2754.xml"/><Relationship Id="rId396" Type="http://schemas.openxmlformats.org/officeDocument/2006/relationships/ctrlProp" Target="../ctrlProps/ctrlProp2961.xml"/><Relationship Id="rId2077" Type="http://schemas.openxmlformats.org/officeDocument/2006/relationships/ctrlProp" Target="../ctrlProps/ctrlProp4642.xml"/><Relationship Id="rId256" Type="http://schemas.openxmlformats.org/officeDocument/2006/relationships/ctrlProp" Target="../ctrlProps/ctrlProp2821.xml"/><Relationship Id="rId463" Type="http://schemas.openxmlformats.org/officeDocument/2006/relationships/ctrlProp" Target="../ctrlProps/ctrlProp3028.xml"/><Relationship Id="rId670" Type="http://schemas.openxmlformats.org/officeDocument/2006/relationships/ctrlProp" Target="../ctrlProps/ctrlProp3235.xml"/><Relationship Id="rId1093" Type="http://schemas.openxmlformats.org/officeDocument/2006/relationships/ctrlProp" Target="../ctrlProps/ctrlProp3658.xml"/><Relationship Id="rId2144" Type="http://schemas.openxmlformats.org/officeDocument/2006/relationships/ctrlProp" Target="../ctrlProps/ctrlProp4709.xml"/><Relationship Id="rId116" Type="http://schemas.openxmlformats.org/officeDocument/2006/relationships/ctrlProp" Target="../ctrlProps/ctrlProp2681.xml"/><Relationship Id="rId323" Type="http://schemas.openxmlformats.org/officeDocument/2006/relationships/ctrlProp" Target="../ctrlProps/ctrlProp2888.xml"/><Relationship Id="rId530" Type="http://schemas.openxmlformats.org/officeDocument/2006/relationships/ctrlProp" Target="../ctrlProps/ctrlProp3095.xml"/><Relationship Id="rId768" Type="http://schemas.openxmlformats.org/officeDocument/2006/relationships/ctrlProp" Target="../ctrlProps/ctrlProp3333.xml"/><Relationship Id="rId975" Type="http://schemas.openxmlformats.org/officeDocument/2006/relationships/ctrlProp" Target="../ctrlProps/ctrlProp3540.xml"/><Relationship Id="rId1160" Type="http://schemas.openxmlformats.org/officeDocument/2006/relationships/ctrlProp" Target="../ctrlProps/ctrlProp3725.xml"/><Relationship Id="rId1398" Type="http://schemas.openxmlformats.org/officeDocument/2006/relationships/ctrlProp" Target="../ctrlProps/ctrlProp3963.xml"/><Relationship Id="rId2004" Type="http://schemas.openxmlformats.org/officeDocument/2006/relationships/ctrlProp" Target="../ctrlProps/ctrlProp4569.xml"/><Relationship Id="rId2211" Type="http://schemas.openxmlformats.org/officeDocument/2006/relationships/ctrlProp" Target="../ctrlProps/ctrlProp4776.xml"/><Relationship Id="rId628" Type="http://schemas.openxmlformats.org/officeDocument/2006/relationships/ctrlProp" Target="../ctrlProps/ctrlProp3193.xml"/><Relationship Id="rId835" Type="http://schemas.openxmlformats.org/officeDocument/2006/relationships/ctrlProp" Target="../ctrlProps/ctrlProp3400.xml"/><Relationship Id="rId1258" Type="http://schemas.openxmlformats.org/officeDocument/2006/relationships/ctrlProp" Target="../ctrlProps/ctrlProp3823.xml"/><Relationship Id="rId1465" Type="http://schemas.openxmlformats.org/officeDocument/2006/relationships/ctrlProp" Target="../ctrlProps/ctrlProp4030.xml"/><Relationship Id="rId1672" Type="http://schemas.openxmlformats.org/officeDocument/2006/relationships/ctrlProp" Target="../ctrlProps/ctrlProp4237.xml"/><Relationship Id="rId1020" Type="http://schemas.openxmlformats.org/officeDocument/2006/relationships/ctrlProp" Target="../ctrlProps/ctrlProp3585.xml"/><Relationship Id="rId1118" Type="http://schemas.openxmlformats.org/officeDocument/2006/relationships/ctrlProp" Target="../ctrlProps/ctrlProp3683.xml"/><Relationship Id="rId1325" Type="http://schemas.openxmlformats.org/officeDocument/2006/relationships/ctrlProp" Target="../ctrlProps/ctrlProp3890.xml"/><Relationship Id="rId1532" Type="http://schemas.openxmlformats.org/officeDocument/2006/relationships/ctrlProp" Target="../ctrlProps/ctrlProp4097.xml"/><Relationship Id="rId1977" Type="http://schemas.openxmlformats.org/officeDocument/2006/relationships/ctrlProp" Target="../ctrlProps/ctrlProp4542.xml"/><Relationship Id="rId902" Type="http://schemas.openxmlformats.org/officeDocument/2006/relationships/ctrlProp" Target="../ctrlProps/ctrlProp3467.xml"/><Relationship Id="rId1837" Type="http://schemas.openxmlformats.org/officeDocument/2006/relationships/ctrlProp" Target="../ctrlProps/ctrlProp4402.xml"/><Relationship Id="rId31" Type="http://schemas.openxmlformats.org/officeDocument/2006/relationships/ctrlProp" Target="../ctrlProps/ctrlProp2596.xml"/><Relationship Id="rId2099" Type="http://schemas.openxmlformats.org/officeDocument/2006/relationships/ctrlProp" Target="../ctrlProps/ctrlProp4664.xml"/><Relationship Id="rId180" Type="http://schemas.openxmlformats.org/officeDocument/2006/relationships/ctrlProp" Target="../ctrlProps/ctrlProp2745.xml"/><Relationship Id="rId278" Type="http://schemas.openxmlformats.org/officeDocument/2006/relationships/ctrlProp" Target="../ctrlProps/ctrlProp2843.xml"/><Relationship Id="rId1904" Type="http://schemas.openxmlformats.org/officeDocument/2006/relationships/ctrlProp" Target="../ctrlProps/ctrlProp4469.xml"/><Relationship Id="rId485" Type="http://schemas.openxmlformats.org/officeDocument/2006/relationships/ctrlProp" Target="../ctrlProps/ctrlProp3050.xml"/><Relationship Id="rId692" Type="http://schemas.openxmlformats.org/officeDocument/2006/relationships/ctrlProp" Target="../ctrlProps/ctrlProp3257.xml"/><Relationship Id="rId2166" Type="http://schemas.openxmlformats.org/officeDocument/2006/relationships/ctrlProp" Target="../ctrlProps/ctrlProp4731.xml"/><Relationship Id="rId138" Type="http://schemas.openxmlformats.org/officeDocument/2006/relationships/ctrlProp" Target="../ctrlProps/ctrlProp2703.xml"/><Relationship Id="rId345" Type="http://schemas.openxmlformats.org/officeDocument/2006/relationships/ctrlProp" Target="../ctrlProps/ctrlProp2910.xml"/><Relationship Id="rId552" Type="http://schemas.openxmlformats.org/officeDocument/2006/relationships/ctrlProp" Target="../ctrlProps/ctrlProp3117.xml"/><Relationship Id="rId997" Type="http://schemas.openxmlformats.org/officeDocument/2006/relationships/ctrlProp" Target="../ctrlProps/ctrlProp3562.xml"/><Relationship Id="rId1182" Type="http://schemas.openxmlformats.org/officeDocument/2006/relationships/ctrlProp" Target="../ctrlProps/ctrlProp3747.xml"/><Relationship Id="rId2026" Type="http://schemas.openxmlformats.org/officeDocument/2006/relationships/ctrlProp" Target="../ctrlProps/ctrlProp4591.xml"/><Relationship Id="rId2233" Type="http://schemas.openxmlformats.org/officeDocument/2006/relationships/ctrlProp" Target="../ctrlProps/ctrlProp4798.xml"/><Relationship Id="rId205" Type="http://schemas.openxmlformats.org/officeDocument/2006/relationships/ctrlProp" Target="../ctrlProps/ctrlProp2770.xml"/><Relationship Id="rId412" Type="http://schemas.openxmlformats.org/officeDocument/2006/relationships/ctrlProp" Target="../ctrlProps/ctrlProp2977.xml"/><Relationship Id="rId857" Type="http://schemas.openxmlformats.org/officeDocument/2006/relationships/ctrlProp" Target="../ctrlProps/ctrlProp3422.xml"/><Relationship Id="rId1042" Type="http://schemas.openxmlformats.org/officeDocument/2006/relationships/ctrlProp" Target="../ctrlProps/ctrlProp3607.xml"/><Relationship Id="rId1487" Type="http://schemas.openxmlformats.org/officeDocument/2006/relationships/ctrlProp" Target="../ctrlProps/ctrlProp4052.xml"/><Relationship Id="rId1694" Type="http://schemas.openxmlformats.org/officeDocument/2006/relationships/ctrlProp" Target="../ctrlProps/ctrlProp4259.xml"/><Relationship Id="rId717" Type="http://schemas.openxmlformats.org/officeDocument/2006/relationships/ctrlProp" Target="../ctrlProps/ctrlProp3282.xml"/><Relationship Id="rId924" Type="http://schemas.openxmlformats.org/officeDocument/2006/relationships/ctrlProp" Target="../ctrlProps/ctrlProp3489.xml"/><Relationship Id="rId1347" Type="http://schemas.openxmlformats.org/officeDocument/2006/relationships/ctrlProp" Target="../ctrlProps/ctrlProp3912.xml"/><Relationship Id="rId1554" Type="http://schemas.openxmlformats.org/officeDocument/2006/relationships/ctrlProp" Target="../ctrlProps/ctrlProp4119.xml"/><Relationship Id="rId1761" Type="http://schemas.openxmlformats.org/officeDocument/2006/relationships/ctrlProp" Target="../ctrlProps/ctrlProp4326.xml"/><Relationship Id="rId1999" Type="http://schemas.openxmlformats.org/officeDocument/2006/relationships/ctrlProp" Target="../ctrlProps/ctrlProp4564.xml"/><Relationship Id="rId53" Type="http://schemas.openxmlformats.org/officeDocument/2006/relationships/ctrlProp" Target="../ctrlProps/ctrlProp2618.xml"/><Relationship Id="rId1207" Type="http://schemas.openxmlformats.org/officeDocument/2006/relationships/ctrlProp" Target="../ctrlProps/ctrlProp3772.xml"/><Relationship Id="rId1414" Type="http://schemas.openxmlformats.org/officeDocument/2006/relationships/ctrlProp" Target="../ctrlProps/ctrlProp3979.xml"/><Relationship Id="rId1621" Type="http://schemas.openxmlformats.org/officeDocument/2006/relationships/ctrlProp" Target="../ctrlProps/ctrlProp4186.xml"/><Relationship Id="rId1859" Type="http://schemas.openxmlformats.org/officeDocument/2006/relationships/ctrlProp" Target="../ctrlProps/ctrlProp4424.xml"/><Relationship Id="rId1719" Type="http://schemas.openxmlformats.org/officeDocument/2006/relationships/ctrlProp" Target="../ctrlProps/ctrlProp4284.xml"/><Relationship Id="rId1926" Type="http://schemas.openxmlformats.org/officeDocument/2006/relationships/ctrlProp" Target="../ctrlProps/ctrlProp4491.xml"/><Relationship Id="rId2090" Type="http://schemas.openxmlformats.org/officeDocument/2006/relationships/ctrlProp" Target="../ctrlProps/ctrlProp4655.xml"/><Relationship Id="rId2188" Type="http://schemas.openxmlformats.org/officeDocument/2006/relationships/ctrlProp" Target="../ctrlProps/ctrlProp4753.xml"/><Relationship Id="rId367" Type="http://schemas.openxmlformats.org/officeDocument/2006/relationships/ctrlProp" Target="../ctrlProps/ctrlProp2932.xml"/><Relationship Id="rId574" Type="http://schemas.openxmlformats.org/officeDocument/2006/relationships/ctrlProp" Target="../ctrlProps/ctrlProp3139.xml"/><Relationship Id="rId2048" Type="http://schemas.openxmlformats.org/officeDocument/2006/relationships/ctrlProp" Target="../ctrlProps/ctrlProp4613.xml"/><Relationship Id="rId227" Type="http://schemas.openxmlformats.org/officeDocument/2006/relationships/ctrlProp" Target="../ctrlProps/ctrlProp2792.xml"/><Relationship Id="rId781" Type="http://schemas.openxmlformats.org/officeDocument/2006/relationships/ctrlProp" Target="../ctrlProps/ctrlProp3346.xml"/><Relationship Id="rId879" Type="http://schemas.openxmlformats.org/officeDocument/2006/relationships/ctrlProp" Target="../ctrlProps/ctrlProp3444.xml"/><Relationship Id="rId434" Type="http://schemas.openxmlformats.org/officeDocument/2006/relationships/ctrlProp" Target="../ctrlProps/ctrlProp2999.xml"/><Relationship Id="rId641" Type="http://schemas.openxmlformats.org/officeDocument/2006/relationships/ctrlProp" Target="../ctrlProps/ctrlProp3206.xml"/><Relationship Id="rId739" Type="http://schemas.openxmlformats.org/officeDocument/2006/relationships/ctrlProp" Target="../ctrlProps/ctrlProp3304.xml"/><Relationship Id="rId1064" Type="http://schemas.openxmlformats.org/officeDocument/2006/relationships/ctrlProp" Target="../ctrlProps/ctrlProp3629.xml"/><Relationship Id="rId1271" Type="http://schemas.openxmlformats.org/officeDocument/2006/relationships/ctrlProp" Target="../ctrlProps/ctrlProp3836.xml"/><Relationship Id="rId1369" Type="http://schemas.openxmlformats.org/officeDocument/2006/relationships/ctrlProp" Target="../ctrlProps/ctrlProp3934.xml"/><Relationship Id="rId1576" Type="http://schemas.openxmlformats.org/officeDocument/2006/relationships/ctrlProp" Target="../ctrlProps/ctrlProp4141.xml"/><Relationship Id="rId2115" Type="http://schemas.openxmlformats.org/officeDocument/2006/relationships/ctrlProp" Target="../ctrlProps/ctrlProp4680.xml"/><Relationship Id="rId501" Type="http://schemas.openxmlformats.org/officeDocument/2006/relationships/ctrlProp" Target="../ctrlProps/ctrlProp3066.xml"/><Relationship Id="rId946" Type="http://schemas.openxmlformats.org/officeDocument/2006/relationships/ctrlProp" Target="../ctrlProps/ctrlProp3511.xml"/><Relationship Id="rId1131" Type="http://schemas.openxmlformats.org/officeDocument/2006/relationships/ctrlProp" Target="../ctrlProps/ctrlProp3696.xml"/><Relationship Id="rId1229" Type="http://schemas.openxmlformats.org/officeDocument/2006/relationships/ctrlProp" Target="../ctrlProps/ctrlProp3794.xml"/><Relationship Id="rId1783" Type="http://schemas.openxmlformats.org/officeDocument/2006/relationships/ctrlProp" Target="../ctrlProps/ctrlProp4348.xml"/><Relationship Id="rId1990" Type="http://schemas.openxmlformats.org/officeDocument/2006/relationships/ctrlProp" Target="../ctrlProps/ctrlProp4555.xml"/><Relationship Id="rId75" Type="http://schemas.openxmlformats.org/officeDocument/2006/relationships/ctrlProp" Target="../ctrlProps/ctrlProp2640.xml"/><Relationship Id="rId806" Type="http://schemas.openxmlformats.org/officeDocument/2006/relationships/ctrlProp" Target="../ctrlProps/ctrlProp3371.xml"/><Relationship Id="rId1436" Type="http://schemas.openxmlformats.org/officeDocument/2006/relationships/ctrlProp" Target="../ctrlProps/ctrlProp4001.xml"/><Relationship Id="rId1643" Type="http://schemas.openxmlformats.org/officeDocument/2006/relationships/ctrlProp" Target="../ctrlProps/ctrlProp4208.xml"/><Relationship Id="rId1850" Type="http://schemas.openxmlformats.org/officeDocument/2006/relationships/ctrlProp" Target="../ctrlProps/ctrlProp4415.xml"/><Relationship Id="rId1503" Type="http://schemas.openxmlformats.org/officeDocument/2006/relationships/ctrlProp" Target="../ctrlProps/ctrlProp4068.xml"/><Relationship Id="rId1710" Type="http://schemas.openxmlformats.org/officeDocument/2006/relationships/ctrlProp" Target="../ctrlProps/ctrlProp4275.xml"/><Relationship Id="rId1948" Type="http://schemas.openxmlformats.org/officeDocument/2006/relationships/ctrlProp" Target="../ctrlProps/ctrlProp4513.xml"/><Relationship Id="rId291" Type="http://schemas.openxmlformats.org/officeDocument/2006/relationships/ctrlProp" Target="../ctrlProps/ctrlProp2856.xml"/><Relationship Id="rId1808" Type="http://schemas.openxmlformats.org/officeDocument/2006/relationships/ctrlProp" Target="../ctrlProps/ctrlProp4373.xml"/><Relationship Id="rId151" Type="http://schemas.openxmlformats.org/officeDocument/2006/relationships/ctrlProp" Target="../ctrlProps/ctrlProp2716.xml"/><Relationship Id="rId389" Type="http://schemas.openxmlformats.org/officeDocument/2006/relationships/ctrlProp" Target="../ctrlProps/ctrlProp2954.xml"/><Relationship Id="rId596" Type="http://schemas.openxmlformats.org/officeDocument/2006/relationships/ctrlProp" Target="../ctrlProps/ctrlProp3161.xml"/><Relationship Id="rId249" Type="http://schemas.openxmlformats.org/officeDocument/2006/relationships/ctrlProp" Target="../ctrlProps/ctrlProp2814.xml"/><Relationship Id="rId456" Type="http://schemas.openxmlformats.org/officeDocument/2006/relationships/ctrlProp" Target="../ctrlProps/ctrlProp3021.xml"/><Relationship Id="rId663" Type="http://schemas.openxmlformats.org/officeDocument/2006/relationships/ctrlProp" Target="../ctrlProps/ctrlProp3228.xml"/><Relationship Id="rId870" Type="http://schemas.openxmlformats.org/officeDocument/2006/relationships/ctrlProp" Target="../ctrlProps/ctrlProp3435.xml"/><Relationship Id="rId1086" Type="http://schemas.openxmlformats.org/officeDocument/2006/relationships/ctrlProp" Target="../ctrlProps/ctrlProp3651.xml"/><Relationship Id="rId1293" Type="http://schemas.openxmlformats.org/officeDocument/2006/relationships/ctrlProp" Target="../ctrlProps/ctrlProp3858.xml"/><Relationship Id="rId2137" Type="http://schemas.openxmlformats.org/officeDocument/2006/relationships/ctrlProp" Target="../ctrlProps/ctrlProp4702.xml"/><Relationship Id="rId109" Type="http://schemas.openxmlformats.org/officeDocument/2006/relationships/ctrlProp" Target="../ctrlProps/ctrlProp2674.xml"/><Relationship Id="rId316" Type="http://schemas.openxmlformats.org/officeDocument/2006/relationships/ctrlProp" Target="../ctrlProps/ctrlProp2881.xml"/><Relationship Id="rId523" Type="http://schemas.openxmlformats.org/officeDocument/2006/relationships/ctrlProp" Target="../ctrlProps/ctrlProp3088.xml"/><Relationship Id="rId968" Type="http://schemas.openxmlformats.org/officeDocument/2006/relationships/ctrlProp" Target="../ctrlProps/ctrlProp3533.xml"/><Relationship Id="rId1153" Type="http://schemas.openxmlformats.org/officeDocument/2006/relationships/ctrlProp" Target="../ctrlProps/ctrlProp3718.xml"/><Relationship Id="rId1598" Type="http://schemas.openxmlformats.org/officeDocument/2006/relationships/ctrlProp" Target="../ctrlProps/ctrlProp4163.xml"/><Relationship Id="rId2204" Type="http://schemas.openxmlformats.org/officeDocument/2006/relationships/ctrlProp" Target="../ctrlProps/ctrlProp4769.xml"/><Relationship Id="rId97" Type="http://schemas.openxmlformats.org/officeDocument/2006/relationships/ctrlProp" Target="../ctrlProps/ctrlProp2662.xml"/><Relationship Id="rId730" Type="http://schemas.openxmlformats.org/officeDocument/2006/relationships/ctrlProp" Target="../ctrlProps/ctrlProp3295.xml"/><Relationship Id="rId828" Type="http://schemas.openxmlformats.org/officeDocument/2006/relationships/ctrlProp" Target="../ctrlProps/ctrlProp3393.xml"/><Relationship Id="rId1013" Type="http://schemas.openxmlformats.org/officeDocument/2006/relationships/ctrlProp" Target="../ctrlProps/ctrlProp3578.xml"/><Relationship Id="rId1360" Type="http://schemas.openxmlformats.org/officeDocument/2006/relationships/ctrlProp" Target="../ctrlProps/ctrlProp3925.xml"/><Relationship Id="rId1458" Type="http://schemas.openxmlformats.org/officeDocument/2006/relationships/ctrlProp" Target="../ctrlProps/ctrlProp4023.xml"/><Relationship Id="rId1665" Type="http://schemas.openxmlformats.org/officeDocument/2006/relationships/ctrlProp" Target="../ctrlProps/ctrlProp4230.xml"/><Relationship Id="rId1872" Type="http://schemas.openxmlformats.org/officeDocument/2006/relationships/ctrlProp" Target="../ctrlProps/ctrlProp4437.xml"/><Relationship Id="rId1220" Type="http://schemas.openxmlformats.org/officeDocument/2006/relationships/ctrlProp" Target="../ctrlProps/ctrlProp3785.xml"/><Relationship Id="rId1318" Type="http://schemas.openxmlformats.org/officeDocument/2006/relationships/ctrlProp" Target="../ctrlProps/ctrlProp3883.xml"/><Relationship Id="rId1525" Type="http://schemas.openxmlformats.org/officeDocument/2006/relationships/ctrlProp" Target="../ctrlProps/ctrlProp4090.xml"/><Relationship Id="rId1732" Type="http://schemas.openxmlformats.org/officeDocument/2006/relationships/ctrlProp" Target="../ctrlProps/ctrlProp4297.xml"/><Relationship Id="rId24" Type="http://schemas.openxmlformats.org/officeDocument/2006/relationships/ctrlProp" Target="../ctrlProps/ctrlProp2589.xml"/><Relationship Id="rId173" Type="http://schemas.openxmlformats.org/officeDocument/2006/relationships/ctrlProp" Target="../ctrlProps/ctrlProp2738.xml"/><Relationship Id="rId380" Type="http://schemas.openxmlformats.org/officeDocument/2006/relationships/ctrlProp" Target="../ctrlProps/ctrlProp2945.xml"/><Relationship Id="rId2061" Type="http://schemas.openxmlformats.org/officeDocument/2006/relationships/ctrlProp" Target="../ctrlProps/ctrlProp4626.xml"/><Relationship Id="rId240" Type="http://schemas.openxmlformats.org/officeDocument/2006/relationships/ctrlProp" Target="../ctrlProps/ctrlProp2805.xml"/><Relationship Id="rId478" Type="http://schemas.openxmlformats.org/officeDocument/2006/relationships/ctrlProp" Target="../ctrlProps/ctrlProp3043.xml"/><Relationship Id="rId685" Type="http://schemas.openxmlformats.org/officeDocument/2006/relationships/ctrlProp" Target="../ctrlProps/ctrlProp3250.xml"/><Relationship Id="rId892" Type="http://schemas.openxmlformats.org/officeDocument/2006/relationships/ctrlProp" Target="../ctrlProps/ctrlProp3457.xml"/><Relationship Id="rId2159" Type="http://schemas.openxmlformats.org/officeDocument/2006/relationships/ctrlProp" Target="../ctrlProps/ctrlProp4724.xml"/><Relationship Id="rId100" Type="http://schemas.openxmlformats.org/officeDocument/2006/relationships/ctrlProp" Target="../ctrlProps/ctrlProp2665.xml"/><Relationship Id="rId338" Type="http://schemas.openxmlformats.org/officeDocument/2006/relationships/ctrlProp" Target="../ctrlProps/ctrlProp2903.xml"/><Relationship Id="rId545" Type="http://schemas.openxmlformats.org/officeDocument/2006/relationships/ctrlProp" Target="../ctrlProps/ctrlProp3110.xml"/><Relationship Id="rId752" Type="http://schemas.openxmlformats.org/officeDocument/2006/relationships/ctrlProp" Target="../ctrlProps/ctrlProp3317.xml"/><Relationship Id="rId1175" Type="http://schemas.openxmlformats.org/officeDocument/2006/relationships/ctrlProp" Target="../ctrlProps/ctrlProp3740.xml"/><Relationship Id="rId1382" Type="http://schemas.openxmlformats.org/officeDocument/2006/relationships/ctrlProp" Target="../ctrlProps/ctrlProp3947.xml"/><Relationship Id="rId2019" Type="http://schemas.openxmlformats.org/officeDocument/2006/relationships/ctrlProp" Target="../ctrlProps/ctrlProp4584.xml"/><Relationship Id="rId2226" Type="http://schemas.openxmlformats.org/officeDocument/2006/relationships/ctrlProp" Target="../ctrlProps/ctrlProp4791.xml"/><Relationship Id="rId405" Type="http://schemas.openxmlformats.org/officeDocument/2006/relationships/ctrlProp" Target="../ctrlProps/ctrlProp2970.xml"/><Relationship Id="rId612" Type="http://schemas.openxmlformats.org/officeDocument/2006/relationships/ctrlProp" Target="../ctrlProps/ctrlProp3177.xml"/><Relationship Id="rId1035" Type="http://schemas.openxmlformats.org/officeDocument/2006/relationships/ctrlProp" Target="../ctrlProps/ctrlProp3600.xml"/><Relationship Id="rId1242" Type="http://schemas.openxmlformats.org/officeDocument/2006/relationships/ctrlProp" Target="../ctrlProps/ctrlProp3807.xml"/><Relationship Id="rId1687" Type="http://schemas.openxmlformats.org/officeDocument/2006/relationships/ctrlProp" Target="../ctrlProps/ctrlProp4252.xml"/><Relationship Id="rId1894" Type="http://schemas.openxmlformats.org/officeDocument/2006/relationships/ctrlProp" Target="../ctrlProps/ctrlProp4459.xml"/><Relationship Id="rId917" Type="http://schemas.openxmlformats.org/officeDocument/2006/relationships/ctrlProp" Target="../ctrlProps/ctrlProp3482.xml"/><Relationship Id="rId1102" Type="http://schemas.openxmlformats.org/officeDocument/2006/relationships/ctrlProp" Target="../ctrlProps/ctrlProp3667.xml"/><Relationship Id="rId1547" Type="http://schemas.openxmlformats.org/officeDocument/2006/relationships/ctrlProp" Target="../ctrlProps/ctrlProp4112.xml"/><Relationship Id="rId1754" Type="http://schemas.openxmlformats.org/officeDocument/2006/relationships/ctrlProp" Target="../ctrlProps/ctrlProp4319.xml"/><Relationship Id="rId1961" Type="http://schemas.openxmlformats.org/officeDocument/2006/relationships/ctrlProp" Target="../ctrlProps/ctrlProp4526.xml"/><Relationship Id="rId46" Type="http://schemas.openxmlformats.org/officeDocument/2006/relationships/ctrlProp" Target="../ctrlProps/ctrlProp2611.xml"/><Relationship Id="rId1407" Type="http://schemas.openxmlformats.org/officeDocument/2006/relationships/ctrlProp" Target="../ctrlProps/ctrlProp3972.xml"/><Relationship Id="rId1614" Type="http://schemas.openxmlformats.org/officeDocument/2006/relationships/ctrlProp" Target="../ctrlProps/ctrlProp4179.xml"/><Relationship Id="rId1821" Type="http://schemas.openxmlformats.org/officeDocument/2006/relationships/ctrlProp" Target="../ctrlProps/ctrlProp4386.xml"/><Relationship Id="rId195" Type="http://schemas.openxmlformats.org/officeDocument/2006/relationships/ctrlProp" Target="../ctrlProps/ctrlProp2760.xml"/><Relationship Id="rId1919" Type="http://schemas.openxmlformats.org/officeDocument/2006/relationships/ctrlProp" Target="../ctrlProps/ctrlProp4484.xml"/><Relationship Id="rId2083" Type="http://schemas.openxmlformats.org/officeDocument/2006/relationships/ctrlProp" Target="../ctrlProps/ctrlProp4648.xml"/><Relationship Id="rId262" Type="http://schemas.openxmlformats.org/officeDocument/2006/relationships/ctrlProp" Target="../ctrlProps/ctrlProp2827.xml"/><Relationship Id="rId567" Type="http://schemas.openxmlformats.org/officeDocument/2006/relationships/ctrlProp" Target="../ctrlProps/ctrlProp3132.xml"/><Relationship Id="rId1197" Type="http://schemas.openxmlformats.org/officeDocument/2006/relationships/ctrlProp" Target="../ctrlProps/ctrlProp3762.xml"/><Relationship Id="rId2150" Type="http://schemas.openxmlformats.org/officeDocument/2006/relationships/ctrlProp" Target="../ctrlProps/ctrlProp4715.xml"/><Relationship Id="rId2248" Type="http://schemas.openxmlformats.org/officeDocument/2006/relationships/ctrlProp" Target="../ctrlProps/ctrlProp4813.xml"/><Relationship Id="rId122" Type="http://schemas.openxmlformats.org/officeDocument/2006/relationships/ctrlProp" Target="../ctrlProps/ctrlProp2687.xml"/><Relationship Id="rId774" Type="http://schemas.openxmlformats.org/officeDocument/2006/relationships/ctrlProp" Target="../ctrlProps/ctrlProp3339.xml"/><Relationship Id="rId981" Type="http://schemas.openxmlformats.org/officeDocument/2006/relationships/ctrlProp" Target="../ctrlProps/ctrlProp3546.xml"/><Relationship Id="rId1057" Type="http://schemas.openxmlformats.org/officeDocument/2006/relationships/ctrlProp" Target="../ctrlProps/ctrlProp3622.xml"/><Relationship Id="rId2010" Type="http://schemas.openxmlformats.org/officeDocument/2006/relationships/ctrlProp" Target="../ctrlProps/ctrlProp4575.xml"/><Relationship Id="rId427" Type="http://schemas.openxmlformats.org/officeDocument/2006/relationships/ctrlProp" Target="../ctrlProps/ctrlProp2992.xml"/><Relationship Id="rId634" Type="http://schemas.openxmlformats.org/officeDocument/2006/relationships/ctrlProp" Target="../ctrlProps/ctrlProp3199.xml"/><Relationship Id="rId841" Type="http://schemas.openxmlformats.org/officeDocument/2006/relationships/ctrlProp" Target="../ctrlProps/ctrlProp3406.xml"/><Relationship Id="rId1264" Type="http://schemas.openxmlformats.org/officeDocument/2006/relationships/ctrlProp" Target="../ctrlProps/ctrlProp3829.xml"/><Relationship Id="rId1471" Type="http://schemas.openxmlformats.org/officeDocument/2006/relationships/ctrlProp" Target="../ctrlProps/ctrlProp4036.xml"/><Relationship Id="rId1569" Type="http://schemas.openxmlformats.org/officeDocument/2006/relationships/ctrlProp" Target="../ctrlProps/ctrlProp4134.xml"/><Relationship Id="rId2108" Type="http://schemas.openxmlformats.org/officeDocument/2006/relationships/ctrlProp" Target="../ctrlProps/ctrlProp4673.xml"/><Relationship Id="rId701" Type="http://schemas.openxmlformats.org/officeDocument/2006/relationships/ctrlProp" Target="../ctrlProps/ctrlProp3266.xml"/><Relationship Id="rId939" Type="http://schemas.openxmlformats.org/officeDocument/2006/relationships/ctrlProp" Target="../ctrlProps/ctrlProp3504.xml"/><Relationship Id="rId1124" Type="http://schemas.openxmlformats.org/officeDocument/2006/relationships/ctrlProp" Target="../ctrlProps/ctrlProp3689.xml"/><Relationship Id="rId1331" Type="http://schemas.openxmlformats.org/officeDocument/2006/relationships/ctrlProp" Target="../ctrlProps/ctrlProp3896.xml"/><Relationship Id="rId1776" Type="http://schemas.openxmlformats.org/officeDocument/2006/relationships/ctrlProp" Target="../ctrlProps/ctrlProp4341.xml"/><Relationship Id="rId1983" Type="http://schemas.openxmlformats.org/officeDocument/2006/relationships/ctrlProp" Target="../ctrlProps/ctrlProp4548.xml"/><Relationship Id="rId68" Type="http://schemas.openxmlformats.org/officeDocument/2006/relationships/ctrlProp" Target="../ctrlProps/ctrlProp2633.xml"/><Relationship Id="rId1429" Type="http://schemas.openxmlformats.org/officeDocument/2006/relationships/ctrlProp" Target="../ctrlProps/ctrlProp3994.xml"/><Relationship Id="rId1636" Type="http://schemas.openxmlformats.org/officeDocument/2006/relationships/ctrlProp" Target="../ctrlProps/ctrlProp4201.xml"/><Relationship Id="rId1843" Type="http://schemas.openxmlformats.org/officeDocument/2006/relationships/ctrlProp" Target="../ctrlProps/ctrlProp4408.xml"/><Relationship Id="rId1703" Type="http://schemas.openxmlformats.org/officeDocument/2006/relationships/ctrlProp" Target="../ctrlProps/ctrlProp4268.xml"/><Relationship Id="rId1910" Type="http://schemas.openxmlformats.org/officeDocument/2006/relationships/ctrlProp" Target="../ctrlProps/ctrlProp4475.xml"/><Relationship Id="rId284" Type="http://schemas.openxmlformats.org/officeDocument/2006/relationships/ctrlProp" Target="../ctrlProps/ctrlProp2849.xml"/><Relationship Id="rId491" Type="http://schemas.openxmlformats.org/officeDocument/2006/relationships/ctrlProp" Target="../ctrlProps/ctrlProp3056.xml"/><Relationship Id="rId2172" Type="http://schemas.openxmlformats.org/officeDocument/2006/relationships/ctrlProp" Target="../ctrlProps/ctrlProp4737.xml"/><Relationship Id="rId144" Type="http://schemas.openxmlformats.org/officeDocument/2006/relationships/ctrlProp" Target="../ctrlProps/ctrlProp2709.xml"/><Relationship Id="rId589" Type="http://schemas.openxmlformats.org/officeDocument/2006/relationships/ctrlProp" Target="../ctrlProps/ctrlProp3154.xml"/><Relationship Id="rId796" Type="http://schemas.openxmlformats.org/officeDocument/2006/relationships/ctrlProp" Target="../ctrlProps/ctrlProp3361.xml"/><Relationship Id="rId351" Type="http://schemas.openxmlformats.org/officeDocument/2006/relationships/ctrlProp" Target="../ctrlProps/ctrlProp2916.xml"/><Relationship Id="rId449" Type="http://schemas.openxmlformats.org/officeDocument/2006/relationships/ctrlProp" Target="../ctrlProps/ctrlProp3014.xml"/><Relationship Id="rId656" Type="http://schemas.openxmlformats.org/officeDocument/2006/relationships/ctrlProp" Target="../ctrlProps/ctrlProp3221.xml"/><Relationship Id="rId863" Type="http://schemas.openxmlformats.org/officeDocument/2006/relationships/ctrlProp" Target="../ctrlProps/ctrlProp3428.xml"/><Relationship Id="rId1079" Type="http://schemas.openxmlformats.org/officeDocument/2006/relationships/ctrlProp" Target="../ctrlProps/ctrlProp3644.xml"/><Relationship Id="rId1286" Type="http://schemas.openxmlformats.org/officeDocument/2006/relationships/ctrlProp" Target="../ctrlProps/ctrlProp3851.xml"/><Relationship Id="rId1493" Type="http://schemas.openxmlformats.org/officeDocument/2006/relationships/ctrlProp" Target="../ctrlProps/ctrlProp4058.xml"/><Relationship Id="rId2032" Type="http://schemas.openxmlformats.org/officeDocument/2006/relationships/ctrlProp" Target="../ctrlProps/ctrlProp4597.xml"/><Relationship Id="rId211" Type="http://schemas.openxmlformats.org/officeDocument/2006/relationships/ctrlProp" Target="../ctrlProps/ctrlProp2776.xml"/><Relationship Id="rId309" Type="http://schemas.openxmlformats.org/officeDocument/2006/relationships/ctrlProp" Target="../ctrlProps/ctrlProp2874.xml"/><Relationship Id="rId516" Type="http://schemas.openxmlformats.org/officeDocument/2006/relationships/ctrlProp" Target="../ctrlProps/ctrlProp3081.xml"/><Relationship Id="rId1146" Type="http://schemas.openxmlformats.org/officeDocument/2006/relationships/ctrlProp" Target="../ctrlProps/ctrlProp3711.xml"/><Relationship Id="rId1798" Type="http://schemas.openxmlformats.org/officeDocument/2006/relationships/ctrlProp" Target="../ctrlProps/ctrlProp4363.xml"/><Relationship Id="rId723" Type="http://schemas.openxmlformats.org/officeDocument/2006/relationships/ctrlProp" Target="../ctrlProps/ctrlProp3288.xml"/><Relationship Id="rId930" Type="http://schemas.openxmlformats.org/officeDocument/2006/relationships/ctrlProp" Target="../ctrlProps/ctrlProp3495.xml"/><Relationship Id="rId1006" Type="http://schemas.openxmlformats.org/officeDocument/2006/relationships/ctrlProp" Target="../ctrlProps/ctrlProp3571.xml"/><Relationship Id="rId1353" Type="http://schemas.openxmlformats.org/officeDocument/2006/relationships/ctrlProp" Target="../ctrlProps/ctrlProp3918.xml"/><Relationship Id="rId1560" Type="http://schemas.openxmlformats.org/officeDocument/2006/relationships/ctrlProp" Target="../ctrlProps/ctrlProp4125.xml"/><Relationship Id="rId1658" Type="http://schemas.openxmlformats.org/officeDocument/2006/relationships/ctrlProp" Target="../ctrlProps/ctrlProp4223.xml"/><Relationship Id="rId1865" Type="http://schemas.openxmlformats.org/officeDocument/2006/relationships/ctrlProp" Target="../ctrlProps/ctrlProp4430.xml"/><Relationship Id="rId1213" Type="http://schemas.openxmlformats.org/officeDocument/2006/relationships/ctrlProp" Target="../ctrlProps/ctrlProp3778.xml"/><Relationship Id="rId1420" Type="http://schemas.openxmlformats.org/officeDocument/2006/relationships/ctrlProp" Target="../ctrlProps/ctrlProp3985.xml"/><Relationship Id="rId1518" Type="http://schemas.openxmlformats.org/officeDocument/2006/relationships/ctrlProp" Target="../ctrlProps/ctrlProp4083.xml"/><Relationship Id="rId1725" Type="http://schemas.openxmlformats.org/officeDocument/2006/relationships/ctrlProp" Target="../ctrlProps/ctrlProp4290.xml"/><Relationship Id="rId1932" Type="http://schemas.openxmlformats.org/officeDocument/2006/relationships/ctrlProp" Target="../ctrlProps/ctrlProp4497.xml"/><Relationship Id="rId17" Type="http://schemas.openxmlformats.org/officeDocument/2006/relationships/ctrlProp" Target="../ctrlProps/ctrlProp2582.xml"/><Relationship Id="rId2194" Type="http://schemas.openxmlformats.org/officeDocument/2006/relationships/ctrlProp" Target="../ctrlProps/ctrlProp4759.xml"/><Relationship Id="rId166" Type="http://schemas.openxmlformats.org/officeDocument/2006/relationships/ctrlProp" Target="../ctrlProps/ctrlProp2731.xml"/><Relationship Id="rId373" Type="http://schemas.openxmlformats.org/officeDocument/2006/relationships/ctrlProp" Target="../ctrlProps/ctrlProp2938.xml"/><Relationship Id="rId580" Type="http://schemas.openxmlformats.org/officeDocument/2006/relationships/ctrlProp" Target="../ctrlProps/ctrlProp3145.xml"/><Relationship Id="rId2054" Type="http://schemas.openxmlformats.org/officeDocument/2006/relationships/ctrlProp" Target="../ctrlProps/ctrlProp4619.xml"/><Relationship Id="rId1" Type="http://schemas.openxmlformats.org/officeDocument/2006/relationships/printerSettings" Target="../printerSettings/printerSettings5.bin"/><Relationship Id="rId233" Type="http://schemas.openxmlformats.org/officeDocument/2006/relationships/ctrlProp" Target="../ctrlProps/ctrlProp2798.xml"/><Relationship Id="rId440" Type="http://schemas.openxmlformats.org/officeDocument/2006/relationships/ctrlProp" Target="../ctrlProps/ctrlProp3005.xml"/><Relationship Id="rId678" Type="http://schemas.openxmlformats.org/officeDocument/2006/relationships/ctrlProp" Target="../ctrlProps/ctrlProp3243.xml"/><Relationship Id="rId885" Type="http://schemas.openxmlformats.org/officeDocument/2006/relationships/ctrlProp" Target="../ctrlProps/ctrlProp3450.xml"/><Relationship Id="rId1070" Type="http://schemas.openxmlformats.org/officeDocument/2006/relationships/ctrlProp" Target="../ctrlProps/ctrlProp3635.xml"/><Relationship Id="rId2121" Type="http://schemas.openxmlformats.org/officeDocument/2006/relationships/ctrlProp" Target="../ctrlProps/ctrlProp4686.xml"/><Relationship Id="rId300" Type="http://schemas.openxmlformats.org/officeDocument/2006/relationships/ctrlProp" Target="../ctrlProps/ctrlProp2865.xml"/><Relationship Id="rId538" Type="http://schemas.openxmlformats.org/officeDocument/2006/relationships/ctrlProp" Target="../ctrlProps/ctrlProp3103.xml"/><Relationship Id="rId745" Type="http://schemas.openxmlformats.org/officeDocument/2006/relationships/ctrlProp" Target="../ctrlProps/ctrlProp3310.xml"/><Relationship Id="rId952" Type="http://schemas.openxmlformats.org/officeDocument/2006/relationships/ctrlProp" Target="../ctrlProps/ctrlProp3517.xml"/><Relationship Id="rId1168" Type="http://schemas.openxmlformats.org/officeDocument/2006/relationships/ctrlProp" Target="../ctrlProps/ctrlProp3733.xml"/><Relationship Id="rId1375" Type="http://schemas.openxmlformats.org/officeDocument/2006/relationships/ctrlProp" Target="../ctrlProps/ctrlProp3940.xml"/><Relationship Id="rId1582" Type="http://schemas.openxmlformats.org/officeDocument/2006/relationships/ctrlProp" Target="../ctrlProps/ctrlProp4147.xml"/><Relationship Id="rId2219" Type="http://schemas.openxmlformats.org/officeDocument/2006/relationships/ctrlProp" Target="../ctrlProps/ctrlProp4784.xml"/><Relationship Id="rId81" Type="http://schemas.openxmlformats.org/officeDocument/2006/relationships/ctrlProp" Target="../ctrlProps/ctrlProp2646.xml"/><Relationship Id="rId605" Type="http://schemas.openxmlformats.org/officeDocument/2006/relationships/ctrlProp" Target="../ctrlProps/ctrlProp3170.xml"/><Relationship Id="rId812" Type="http://schemas.openxmlformats.org/officeDocument/2006/relationships/ctrlProp" Target="../ctrlProps/ctrlProp3377.xml"/><Relationship Id="rId1028" Type="http://schemas.openxmlformats.org/officeDocument/2006/relationships/ctrlProp" Target="../ctrlProps/ctrlProp3593.xml"/><Relationship Id="rId1235" Type="http://schemas.openxmlformats.org/officeDocument/2006/relationships/ctrlProp" Target="../ctrlProps/ctrlProp3800.xml"/><Relationship Id="rId1442" Type="http://schemas.openxmlformats.org/officeDocument/2006/relationships/ctrlProp" Target="../ctrlProps/ctrlProp4007.xml"/><Relationship Id="rId1887" Type="http://schemas.openxmlformats.org/officeDocument/2006/relationships/ctrlProp" Target="../ctrlProps/ctrlProp4452.xml"/><Relationship Id="rId1302" Type="http://schemas.openxmlformats.org/officeDocument/2006/relationships/ctrlProp" Target="../ctrlProps/ctrlProp3867.xml"/><Relationship Id="rId1747" Type="http://schemas.openxmlformats.org/officeDocument/2006/relationships/ctrlProp" Target="../ctrlProps/ctrlProp4312.xml"/><Relationship Id="rId1954" Type="http://schemas.openxmlformats.org/officeDocument/2006/relationships/ctrlProp" Target="../ctrlProps/ctrlProp4519.xml"/><Relationship Id="rId39" Type="http://schemas.openxmlformats.org/officeDocument/2006/relationships/ctrlProp" Target="../ctrlProps/ctrlProp2604.xml"/><Relationship Id="rId1607" Type="http://schemas.openxmlformats.org/officeDocument/2006/relationships/ctrlProp" Target="../ctrlProps/ctrlProp4172.xml"/><Relationship Id="rId1814" Type="http://schemas.openxmlformats.org/officeDocument/2006/relationships/ctrlProp" Target="../ctrlProps/ctrlProp4379.xml"/><Relationship Id="rId188" Type="http://schemas.openxmlformats.org/officeDocument/2006/relationships/ctrlProp" Target="../ctrlProps/ctrlProp2753.xml"/><Relationship Id="rId395" Type="http://schemas.openxmlformats.org/officeDocument/2006/relationships/ctrlProp" Target="../ctrlProps/ctrlProp2960.xml"/><Relationship Id="rId2076" Type="http://schemas.openxmlformats.org/officeDocument/2006/relationships/ctrlProp" Target="../ctrlProps/ctrlProp4641.xml"/><Relationship Id="rId255" Type="http://schemas.openxmlformats.org/officeDocument/2006/relationships/ctrlProp" Target="../ctrlProps/ctrlProp2820.xml"/><Relationship Id="rId462" Type="http://schemas.openxmlformats.org/officeDocument/2006/relationships/ctrlProp" Target="../ctrlProps/ctrlProp3027.xml"/><Relationship Id="rId1092" Type="http://schemas.openxmlformats.org/officeDocument/2006/relationships/ctrlProp" Target="../ctrlProps/ctrlProp3657.xml"/><Relationship Id="rId1397" Type="http://schemas.openxmlformats.org/officeDocument/2006/relationships/ctrlProp" Target="../ctrlProps/ctrlProp3962.xml"/><Relationship Id="rId2143" Type="http://schemas.openxmlformats.org/officeDocument/2006/relationships/ctrlProp" Target="../ctrlProps/ctrlProp4708.xml"/><Relationship Id="rId115" Type="http://schemas.openxmlformats.org/officeDocument/2006/relationships/ctrlProp" Target="../ctrlProps/ctrlProp2680.xml"/><Relationship Id="rId322" Type="http://schemas.openxmlformats.org/officeDocument/2006/relationships/ctrlProp" Target="../ctrlProps/ctrlProp2887.xml"/><Relationship Id="rId767" Type="http://schemas.openxmlformats.org/officeDocument/2006/relationships/ctrlProp" Target="../ctrlProps/ctrlProp3332.xml"/><Relationship Id="rId974" Type="http://schemas.openxmlformats.org/officeDocument/2006/relationships/ctrlProp" Target="../ctrlProps/ctrlProp3539.xml"/><Relationship Id="rId2003" Type="http://schemas.openxmlformats.org/officeDocument/2006/relationships/ctrlProp" Target="../ctrlProps/ctrlProp4568.xml"/><Relationship Id="rId2210" Type="http://schemas.openxmlformats.org/officeDocument/2006/relationships/ctrlProp" Target="../ctrlProps/ctrlProp4775.xml"/><Relationship Id="rId627" Type="http://schemas.openxmlformats.org/officeDocument/2006/relationships/ctrlProp" Target="../ctrlProps/ctrlProp3192.xml"/><Relationship Id="rId834" Type="http://schemas.openxmlformats.org/officeDocument/2006/relationships/ctrlProp" Target="../ctrlProps/ctrlProp3399.xml"/><Relationship Id="rId1257" Type="http://schemas.openxmlformats.org/officeDocument/2006/relationships/ctrlProp" Target="../ctrlProps/ctrlProp3822.xml"/><Relationship Id="rId1464" Type="http://schemas.openxmlformats.org/officeDocument/2006/relationships/ctrlProp" Target="../ctrlProps/ctrlProp4029.xml"/><Relationship Id="rId1671" Type="http://schemas.openxmlformats.org/officeDocument/2006/relationships/ctrlProp" Target="../ctrlProps/ctrlProp4236.xml"/><Relationship Id="rId901" Type="http://schemas.openxmlformats.org/officeDocument/2006/relationships/ctrlProp" Target="../ctrlProps/ctrlProp3466.xml"/><Relationship Id="rId1117" Type="http://schemas.openxmlformats.org/officeDocument/2006/relationships/ctrlProp" Target="../ctrlProps/ctrlProp3682.xml"/><Relationship Id="rId1324" Type="http://schemas.openxmlformats.org/officeDocument/2006/relationships/ctrlProp" Target="../ctrlProps/ctrlProp3889.xml"/><Relationship Id="rId1531" Type="http://schemas.openxmlformats.org/officeDocument/2006/relationships/ctrlProp" Target="../ctrlProps/ctrlProp4096.xml"/><Relationship Id="rId1769" Type="http://schemas.openxmlformats.org/officeDocument/2006/relationships/ctrlProp" Target="../ctrlProps/ctrlProp4334.xml"/><Relationship Id="rId1976" Type="http://schemas.openxmlformats.org/officeDocument/2006/relationships/ctrlProp" Target="../ctrlProps/ctrlProp4541.xml"/><Relationship Id="rId30" Type="http://schemas.openxmlformats.org/officeDocument/2006/relationships/ctrlProp" Target="../ctrlProps/ctrlProp2595.xml"/><Relationship Id="rId1629" Type="http://schemas.openxmlformats.org/officeDocument/2006/relationships/ctrlProp" Target="../ctrlProps/ctrlProp4194.xml"/><Relationship Id="rId1836" Type="http://schemas.openxmlformats.org/officeDocument/2006/relationships/ctrlProp" Target="../ctrlProps/ctrlProp4401.xml"/><Relationship Id="rId1903" Type="http://schemas.openxmlformats.org/officeDocument/2006/relationships/ctrlProp" Target="../ctrlProps/ctrlProp4468.xml"/><Relationship Id="rId2098" Type="http://schemas.openxmlformats.org/officeDocument/2006/relationships/ctrlProp" Target="../ctrlProps/ctrlProp4663.xml"/><Relationship Id="rId277" Type="http://schemas.openxmlformats.org/officeDocument/2006/relationships/ctrlProp" Target="../ctrlProps/ctrlProp2842.xml"/><Relationship Id="rId484" Type="http://schemas.openxmlformats.org/officeDocument/2006/relationships/ctrlProp" Target="../ctrlProps/ctrlProp3049.xml"/><Relationship Id="rId2165" Type="http://schemas.openxmlformats.org/officeDocument/2006/relationships/ctrlProp" Target="../ctrlProps/ctrlProp4730.xml"/><Relationship Id="rId137" Type="http://schemas.openxmlformats.org/officeDocument/2006/relationships/ctrlProp" Target="../ctrlProps/ctrlProp2702.xml"/><Relationship Id="rId344" Type="http://schemas.openxmlformats.org/officeDocument/2006/relationships/ctrlProp" Target="../ctrlProps/ctrlProp2909.xml"/><Relationship Id="rId691" Type="http://schemas.openxmlformats.org/officeDocument/2006/relationships/ctrlProp" Target="../ctrlProps/ctrlProp3256.xml"/><Relationship Id="rId789" Type="http://schemas.openxmlformats.org/officeDocument/2006/relationships/ctrlProp" Target="../ctrlProps/ctrlProp3354.xml"/><Relationship Id="rId996" Type="http://schemas.openxmlformats.org/officeDocument/2006/relationships/ctrlProp" Target="../ctrlProps/ctrlProp3561.xml"/><Relationship Id="rId2025" Type="http://schemas.openxmlformats.org/officeDocument/2006/relationships/ctrlProp" Target="../ctrlProps/ctrlProp4590.xml"/><Relationship Id="rId551" Type="http://schemas.openxmlformats.org/officeDocument/2006/relationships/ctrlProp" Target="../ctrlProps/ctrlProp3116.xml"/><Relationship Id="rId649" Type="http://schemas.openxmlformats.org/officeDocument/2006/relationships/ctrlProp" Target="../ctrlProps/ctrlProp3214.xml"/><Relationship Id="rId856" Type="http://schemas.openxmlformats.org/officeDocument/2006/relationships/ctrlProp" Target="../ctrlProps/ctrlProp3421.xml"/><Relationship Id="rId1181" Type="http://schemas.openxmlformats.org/officeDocument/2006/relationships/ctrlProp" Target="../ctrlProps/ctrlProp3746.xml"/><Relationship Id="rId1279" Type="http://schemas.openxmlformats.org/officeDocument/2006/relationships/ctrlProp" Target="../ctrlProps/ctrlProp3844.xml"/><Relationship Id="rId1486" Type="http://schemas.openxmlformats.org/officeDocument/2006/relationships/ctrlProp" Target="../ctrlProps/ctrlProp4051.xml"/><Relationship Id="rId2232" Type="http://schemas.openxmlformats.org/officeDocument/2006/relationships/ctrlProp" Target="../ctrlProps/ctrlProp4797.xml"/><Relationship Id="rId204" Type="http://schemas.openxmlformats.org/officeDocument/2006/relationships/ctrlProp" Target="../ctrlProps/ctrlProp2769.xml"/><Relationship Id="rId411" Type="http://schemas.openxmlformats.org/officeDocument/2006/relationships/ctrlProp" Target="../ctrlProps/ctrlProp2976.xml"/><Relationship Id="rId509" Type="http://schemas.openxmlformats.org/officeDocument/2006/relationships/ctrlProp" Target="../ctrlProps/ctrlProp3074.xml"/><Relationship Id="rId1041" Type="http://schemas.openxmlformats.org/officeDocument/2006/relationships/ctrlProp" Target="../ctrlProps/ctrlProp3606.xml"/><Relationship Id="rId1139" Type="http://schemas.openxmlformats.org/officeDocument/2006/relationships/ctrlProp" Target="../ctrlProps/ctrlProp3704.xml"/><Relationship Id="rId1346" Type="http://schemas.openxmlformats.org/officeDocument/2006/relationships/ctrlProp" Target="../ctrlProps/ctrlProp3911.xml"/><Relationship Id="rId1693" Type="http://schemas.openxmlformats.org/officeDocument/2006/relationships/ctrlProp" Target="../ctrlProps/ctrlProp4258.xml"/><Relationship Id="rId1998" Type="http://schemas.openxmlformats.org/officeDocument/2006/relationships/ctrlProp" Target="../ctrlProps/ctrlProp4563.xml"/><Relationship Id="rId716" Type="http://schemas.openxmlformats.org/officeDocument/2006/relationships/ctrlProp" Target="../ctrlProps/ctrlProp3281.xml"/><Relationship Id="rId923" Type="http://schemas.openxmlformats.org/officeDocument/2006/relationships/ctrlProp" Target="../ctrlProps/ctrlProp3488.xml"/><Relationship Id="rId1553" Type="http://schemas.openxmlformats.org/officeDocument/2006/relationships/ctrlProp" Target="../ctrlProps/ctrlProp4118.xml"/><Relationship Id="rId1760" Type="http://schemas.openxmlformats.org/officeDocument/2006/relationships/ctrlProp" Target="../ctrlProps/ctrlProp4325.xml"/><Relationship Id="rId1858" Type="http://schemas.openxmlformats.org/officeDocument/2006/relationships/ctrlProp" Target="../ctrlProps/ctrlProp4423.xml"/><Relationship Id="rId52" Type="http://schemas.openxmlformats.org/officeDocument/2006/relationships/ctrlProp" Target="../ctrlProps/ctrlProp2617.xml"/><Relationship Id="rId1206" Type="http://schemas.openxmlformats.org/officeDocument/2006/relationships/ctrlProp" Target="../ctrlProps/ctrlProp3771.xml"/><Relationship Id="rId1413" Type="http://schemas.openxmlformats.org/officeDocument/2006/relationships/ctrlProp" Target="../ctrlProps/ctrlProp3978.xml"/><Relationship Id="rId1620" Type="http://schemas.openxmlformats.org/officeDocument/2006/relationships/ctrlProp" Target="../ctrlProps/ctrlProp4185.xml"/><Relationship Id="rId1718" Type="http://schemas.openxmlformats.org/officeDocument/2006/relationships/ctrlProp" Target="../ctrlProps/ctrlProp4283.xml"/><Relationship Id="rId1925" Type="http://schemas.openxmlformats.org/officeDocument/2006/relationships/ctrlProp" Target="../ctrlProps/ctrlProp4490.xml"/><Relationship Id="rId299" Type="http://schemas.openxmlformats.org/officeDocument/2006/relationships/ctrlProp" Target="../ctrlProps/ctrlProp2864.xml"/><Relationship Id="rId2187" Type="http://schemas.openxmlformats.org/officeDocument/2006/relationships/ctrlProp" Target="../ctrlProps/ctrlProp4752.xml"/><Relationship Id="rId159" Type="http://schemas.openxmlformats.org/officeDocument/2006/relationships/ctrlProp" Target="../ctrlProps/ctrlProp2724.xml"/><Relationship Id="rId366" Type="http://schemas.openxmlformats.org/officeDocument/2006/relationships/ctrlProp" Target="../ctrlProps/ctrlProp2931.xml"/><Relationship Id="rId573" Type="http://schemas.openxmlformats.org/officeDocument/2006/relationships/ctrlProp" Target="../ctrlProps/ctrlProp3138.xml"/><Relationship Id="rId780" Type="http://schemas.openxmlformats.org/officeDocument/2006/relationships/ctrlProp" Target="../ctrlProps/ctrlProp3345.xml"/><Relationship Id="rId2047" Type="http://schemas.openxmlformats.org/officeDocument/2006/relationships/ctrlProp" Target="../ctrlProps/ctrlProp4612.xml"/><Relationship Id="rId226" Type="http://schemas.openxmlformats.org/officeDocument/2006/relationships/ctrlProp" Target="../ctrlProps/ctrlProp2791.xml"/><Relationship Id="rId433" Type="http://schemas.openxmlformats.org/officeDocument/2006/relationships/ctrlProp" Target="../ctrlProps/ctrlProp2998.xml"/><Relationship Id="rId878" Type="http://schemas.openxmlformats.org/officeDocument/2006/relationships/ctrlProp" Target="../ctrlProps/ctrlProp3443.xml"/><Relationship Id="rId1063" Type="http://schemas.openxmlformats.org/officeDocument/2006/relationships/ctrlProp" Target="../ctrlProps/ctrlProp3628.xml"/><Relationship Id="rId1270" Type="http://schemas.openxmlformats.org/officeDocument/2006/relationships/ctrlProp" Target="../ctrlProps/ctrlProp3835.xml"/><Relationship Id="rId2114" Type="http://schemas.openxmlformats.org/officeDocument/2006/relationships/ctrlProp" Target="../ctrlProps/ctrlProp4679.xml"/><Relationship Id="rId640" Type="http://schemas.openxmlformats.org/officeDocument/2006/relationships/ctrlProp" Target="../ctrlProps/ctrlProp3205.xml"/><Relationship Id="rId738" Type="http://schemas.openxmlformats.org/officeDocument/2006/relationships/ctrlProp" Target="../ctrlProps/ctrlProp3303.xml"/><Relationship Id="rId945" Type="http://schemas.openxmlformats.org/officeDocument/2006/relationships/ctrlProp" Target="../ctrlProps/ctrlProp3510.xml"/><Relationship Id="rId1368" Type="http://schemas.openxmlformats.org/officeDocument/2006/relationships/ctrlProp" Target="../ctrlProps/ctrlProp3933.xml"/><Relationship Id="rId1575" Type="http://schemas.openxmlformats.org/officeDocument/2006/relationships/ctrlProp" Target="../ctrlProps/ctrlProp4140.xml"/><Relationship Id="rId1782" Type="http://schemas.openxmlformats.org/officeDocument/2006/relationships/ctrlProp" Target="../ctrlProps/ctrlProp4347.xml"/><Relationship Id="rId74" Type="http://schemas.openxmlformats.org/officeDocument/2006/relationships/ctrlProp" Target="../ctrlProps/ctrlProp2639.xml"/><Relationship Id="rId500" Type="http://schemas.openxmlformats.org/officeDocument/2006/relationships/ctrlProp" Target="../ctrlProps/ctrlProp3065.xml"/><Relationship Id="rId805" Type="http://schemas.openxmlformats.org/officeDocument/2006/relationships/ctrlProp" Target="../ctrlProps/ctrlProp3370.xml"/><Relationship Id="rId1130" Type="http://schemas.openxmlformats.org/officeDocument/2006/relationships/ctrlProp" Target="../ctrlProps/ctrlProp3695.xml"/><Relationship Id="rId1228" Type="http://schemas.openxmlformats.org/officeDocument/2006/relationships/ctrlProp" Target="../ctrlProps/ctrlProp3793.xml"/><Relationship Id="rId1435" Type="http://schemas.openxmlformats.org/officeDocument/2006/relationships/ctrlProp" Target="../ctrlProps/ctrlProp4000.xml"/><Relationship Id="rId1642" Type="http://schemas.openxmlformats.org/officeDocument/2006/relationships/ctrlProp" Target="../ctrlProps/ctrlProp4207.xml"/><Relationship Id="rId1947" Type="http://schemas.openxmlformats.org/officeDocument/2006/relationships/ctrlProp" Target="../ctrlProps/ctrlProp4512.xml"/><Relationship Id="rId1502" Type="http://schemas.openxmlformats.org/officeDocument/2006/relationships/ctrlProp" Target="../ctrlProps/ctrlProp4067.xml"/><Relationship Id="rId1807" Type="http://schemas.openxmlformats.org/officeDocument/2006/relationships/ctrlProp" Target="../ctrlProps/ctrlProp4372.xml"/><Relationship Id="rId290" Type="http://schemas.openxmlformats.org/officeDocument/2006/relationships/ctrlProp" Target="../ctrlProps/ctrlProp2855.xml"/><Relationship Id="rId388" Type="http://schemas.openxmlformats.org/officeDocument/2006/relationships/ctrlProp" Target="../ctrlProps/ctrlProp2953.xml"/><Relationship Id="rId2069" Type="http://schemas.openxmlformats.org/officeDocument/2006/relationships/ctrlProp" Target="../ctrlProps/ctrlProp4634.xml"/><Relationship Id="rId150" Type="http://schemas.openxmlformats.org/officeDocument/2006/relationships/ctrlProp" Target="../ctrlProps/ctrlProp2715.xml"/><Relationship Id="rId595" Type="http://schemas.openxmlformats.org/officeDocument/2006/relationships/ctrlProp" Target="../ctrlProps/ctrlProp3160.xml"/><Relationship Id="rId248" Type="http://schemas.openxmlformats.org/officeDocument/2006/relationships/ctrlProp" Target="../ctrlProps/ctrlProp2813.xml"/><Relationship Id="rId455" Type="http://schemas.openxmlformats.org/officeDocument/2006/relationships/ctrlProp" Target="../ctrlProps/ctrlProp3020.xml"/><Relationship Id="rId662" Type="http://schemas.openxmlformats.org/officeDocument/2006/relationships/ctrlProp" Target="../ctrlProps/ctrlProp3227.xml"/><Relationship Id="rId1085" Type="http://schemas.openxmlformats.org/officeDocument/2006/relationships/ctrlProp" Target="../ctrlProps/ctrlProp3650.xml"/><Relationship Id="rId1292" Type="http://schemas.openxmlformats.org/officeDocument/2006/relationships/ctrlProp" Target="../ctrlProps/ctrlProp3857.xml"/><Relationship Id="rId2136" Type="http://schemas.openxmlformats.org/officeDocument/2006/relationships/ctrlProp" Target="../ctrlProps/ctrlProp4701.xml"/><Relationship Id="rId108" Type="http://schemas.openxmlformats.org/officeDocument/2006/relationships/ctrlProp" Target="../ctrlProps/ctrlProp2673.xml"/><Relationship Id="rId315" Type="http://schemas.openxmlformats.org/officeDocument/2006/relationships/ctrlProp" Target="../ctrlProps/ctrlProp2880.xml"/><Relationship Id="rId522" Type="http://schemas.openxmlformats.org/officeDocument/2006/relationships/ctrlProp" Target="../ctrlProps/ctrlProp3087.xml"/><Relationship Id="rId967" Type="http://schemas.openxmlformats.org/officeDocument/2006/relationships/ctrlProp" Target="../ctrlProps/ctrlProp3532.xml"/><Relationship Id="rId1152" Type="http://schemas.openxmlformats.org/officeDocument/2006/relationships/ctrlProp" Target="../ctrlProps/ctrlProp3717.xml"/><Relationship Id="rId1597" Type="http://schemas.openxmlformats.org/officeDocument/2006/relationships/ctrlProp" Target="../ctrlProps/ctrlProp4162.xml"/><Relationship Id="rId2203" Type="http://schemas.openxmlformats.org/officeDocument/2006/relationships/ctrlProp" Target="../ctrlProps/ctrlProp4768.xml"/><Relationship Id="rId96" Type="http://schemas.openxmlformats.org/officeDocument/2006/relationships/ctrlProp" Target="../ctrlProps/ctrlProp2661.xml"/><Relationship Id="rId827" Type="http://schemas.openxmlformats.org/officeDocument/2006/relationships/ctrlProp" Target="../ctrlProps/ctrlProp3392.xml"/><Relationship Id="rId1012" Type="http://schemas.openxmlformats.org/officeDocument/2006/relationships/ctrlProp" Target="../ctrlProps/ctrlProp3577.xml"/><Relationship Id="rId1457" Type="http://schemas.openxmlformats.org/officeDocument/2006/relationships/ctrlProp" Target="../ctrlProps/ctrlProp4022.xml"/><Relationship Id="rId1664" Type="http://schemas.openxmlformats.org/officeDocument/2006/relationships/ctrlProp" Target="../ctrlProps/ctrlProp4229.xml"/><Relationship Id="rId1871" Type="http://schemas.openxmlformats.org/officeDocument/2006/relationships/ctrlProp" Target="../ctrlProps/ctrlProp4436.xml"/><Relationship Id="rId1317" Type="http://schemas.openxmlformats.org/officeDocument/2006/relationships/ctrlProp" Target="../ctrlProps/ctrlProp3882.xml"/><Relationship Id="rId1524" Type="http://schemas.openxmlformats.org/officeDocument/2006/relationships/ctrlProp" Target="../ctrlProps/ctrlProp4089.xml"/><Relationship Id="rId1731" Type="http://schemas.openxmlformats.org/officeDocument/2006/relationships/ctrlProp" Target="../ctrlProps/ctrlProp4296.xml"/><Relationship Id="rId1969" Type="http://schemas.openxmlformats.org/officeDocument/2006/relationships/ctrlProp" Target="../ctrlProps/ctrlProp4534.xml"/><Relationship Id="rId23" Type="http://schemas.openxmlformats.org/officeDocument/2006/relationships/ctrlProp" Target="../ctrlProps/ctrlProp2588.xml"/><Relationship Id="rId1829" Type="http://schemas.openxmlformats.org/officeDocument/2006/relationships/ctrlProp" Target="../ctrlProps/ctrlProp4394.xml"/><Relationship Id="rId172" Type="http://schemas.openxmlformats.org/officeDocument/2006/relationships/ctrlProp" Target="../ctrlProps/ctrlProp2737.xml"/><Relationship Id="rId477" Type="http://schemas.openxmlformats.org/officeDocument/2006/relationships/ctrlProp" Target="../ctrlProps/ctrlProp3042.xml"/><Relationship Id="rId684" Type="http://schemas.openxmlformats.org/officeDocument/2006/relationships/ctrlProp" Target="../ctrlProps/ctrlProp3249.xml"/><Relationship Id="rId2060" Type="http://schemas.openxmlformats.org/officeDocument/2006/relationships/ctrlProp" Target="../ctrlProps/ctrlProp4625.xml"/><Relationship Id="rId2158" Type="http://schemas.openxmlformats.org/officeDocument/2006/relationships/ctrlProp" Target="../ctrlProps/ctrlProp4723.xml"/><Relationship Id="rId337" Type="http://schemas.openxmlformats.org/officeDocument/2006/relationships/ctrlProp" Target="../ctrlProps/ctrlProp2902.xml"/><Relationship Id="rId891" Type="http://schemas.openxmlformats.org/officeDocument/2006/relationships/ctrlProp" Target="../ctrlProps/ctrlProp3456.xml"/><Relationship Id="rId989" Type="http://schemas.openxmlformats.org/officeDocument/2006/relationships/ctrlProp" Target="../ctrlProps/ctrlProp3554.xml"/><Relationship Id="rId2018" Type="http://schemas.openxmlformats.org/officeDocument/2006/relationships/ctrlProp" Target="../ctrlProps/ctrlProp4583.xml"/><Relationship Id="rId544" Type="http://schemas.openxmlformats.org/officeDocument/2006/relationships/ctrlProp" Target="../ctrlProps/ctrlProp3109.xml"/><Relationship Id="rId751" Type="http://schemas.openxmlformats.org/officeDocument/2006/relationships/ctrlProp" Target="../ctrlProps/ctrlProp3316.xml"/><Relationship Id="rId849" Type="http://schemas.openxmlformats.org/officeDocument/2006/relationships/ctrlProp" Target="../ctrlProps/ctrlProp3414.xml"/><Relationship Id="rId1174" Type="http://schemas.openxmlformats.org/officeDocument/2006/relationships/ctrlProp" Target="../ctrlProps/ctrlProp3739.xml"/><Relationship Id="rId1381" Type="http://schemas.openxmlformats.org/officeDocument/2006/relationships/ctrlProp" Target="../ctrlProps/ctrlProp3946.xml"/><Relationship Id="rId1479" Type="http://schemas.openxmlformats.org/officeDocument/2006/relationships/ctrlProp" Target="../ctrlProps/ctrlProp4044.xml"/><Relationship Id="rId1686" Type="http://schemas.openxmlformats.org/officeDocument/2006/relationships/ctrlProp" Target="../ctrlProps/ctrlProp4251.xml"/><Relationship Id="rId2225" Type="http://schemas.openxmlformats.org/officeDocument/2006/relationships/ctrlProp" Target="../ctrlProps/ctrlProp4790.xml"/><Relationship Id="rId404" Type="http://schemas.openxmlformats.org/officeDocument/2006/relationships/ctrlProp" Target="../ctrlProps/ctrlProp2969.xml"/><Relationship Id="rId611" Type="http://schemas.openxmlformats.org/officeDocument/2006/relationships/ctrlProp" Target="../ctrlProps/ctrlProp3176.xml"/><Relationship Id="rId1034" Type="http://schemas.openxmlformats.org/officeDocument/2006/relationships/ctrlProp" Target="../ctrlProps/ctrlProp3599.xml"/><Relationship Id="rId1241" Type="http://schemas.openxmlformats.org/officeDocument/2006/relationships/ctrlProp" Target="../ctrlProps/ctrlProp3806.xml"/><Relationship Id="rId1339" Type="http://schemas.openxmlformats.org/officeDocument/2006/relationships/ctrlProp" Target="../ctrlProps/ctrlProp3904.xml"/><Relationship Id="rId1893" Type="http://schemas.openxmlformats.org/officeDocument/2006/relationships/ctrlProp" Target="../ctrlProps/ctrlProp4458.xml"/><Relationship Id="rId709" Type="http://schemas.openxmlformats.org/officeDocument/2006/relationships/ctrlProp" Target="../ctrlProps/ctrlProp3274.xml"/><Relationship Id="rId916" Type="http://schemas.openxmlformats.org/officeDocument/2006/relationships/ctrlProp" Target="../ctrlProps/ctrlProp3481.xml"/><Relationship Id="rId1101" Type="http://schemas.openxmlformats.org/officeDocument/2006/relationships/ctrlProp" Target="../ctrlProps/ctrlProp3666.xml"/><Relationship Id="rId1546" Type="http://schemas.openxmlformats.org/officeDocument/2006/relationships/ctrlProp" Target="../ctrlProps/ctrlProp4111.xml"/><Relationship Id="rId1753" Type="http://schemas.openxmlformats.org/officeDocument/2006/relationships/ctrlProp" Target="../ctrlProps/ctrlProp4318.xml"/><Relationship Id="rId1960" Type="http://schemas.openxmlformats.org/officeDocument/2006/relationships/ctrlProp" Target="../ctrlProps/ctrlProp4525.xml"/><Relationship Id="rId45" Type="http://schemas.openxmlformats.org/officeDocument/2006/relationships/ctrlProp" Target="../ctrlProps/ctrlProp2610.xml"/><Relationship Id="rId1406" Type="http://schemas.openxmlformats.org/officeDocument/2006/relationships/ctrlProp" Target="../ctrlProps/ctrlProp3971.xml"/><Relationship Id="rId1613" Type="http://schemas.openxmlformats.org/officeDocument/2006/relationships/ctrlProp" Target="../ctrlProps/ctrlProp4178.xml"/><Relationship Id="rId1820" Type="http://schemas.openxmlformats.org/officeDocument/2006/relationships/ctrlProp" Target="../ctrlProps/ctrlProp4385.xml"/><Relationship Id="rId194" Type="http://schemas.openxmlformats.org/officeDocument/2006/relationships/ctrlProp" Target="../ctrlProps/ctrlProp2759.xml"/><Relationship Id="rId1918" Type="http://schemas.openxmlformats.org/officeDocument/2006/relationships/ctrlProp" Target="../ctrlProps/ctrlProp4483.xml"/><Relationship Id="rId2082" Type="http://schemas.openxmlformats.org/officeDocument/2006/relationships/ctrlProp" Target="../ctrlProps/ctrlProp4647.xml"/><Relationship Id="rId261" Type="http://schemas.openxmlformats.org/officeDocument/2006/relationships/ctrlProp" Target="../ctrlProps/ctrlProp2826.xml"/><Relationship Id="rId499" Type="http://schemas.openxmlformats.org/officeDocument/2006/relationships/ctrlProp" Target="../ctrlProps/ctrlProp3064.xml"/><Relationship Id="rId359" Type="http://schemas.openxmlformats.org/officeDocument/2006/relationships/ctrlProp" Target="../ctrlProps/ctrlProp2924.xml"/><Relationship Id="rId566" Type="http://schemas.openxmlformats.org/officeDocument/2006/relationships/ctrlProp" Target="../ctrlProps/ctrlProp3131.xml"/><Relationship Id="rId773" Type="http://schemas.openxmlformats.org/officeDocument/2006/relationships/ctrlProp" Target="../ctrlProps/ctrlProp3338.xml"/><Relationship Id="rId1196" Type="http://schemas.openxmlformats.org/officeDocument/2006/relationships/ctrlProp" Target="../ctrlProps/ctrlProp3761.xml"/><Relationship Id="rId2247" Type="http://schemas.openxmlformats.org/officeDocument/2006/relationships/ctrlProp" Target="../ctrlProps/ctrlProp4812.xml"/><Relationship Id="rId121" Type="http://schemas.openxmlformats.org/officeDocument/2006/relationships/ctrlProp" Target="../ctrlProps/ctrlProp2686.xml"/><Relationship Id="rId219" Type="http://schemas.openxmlformats.org/officeDocument/2006/relationships/ctrlProp" Target="../ctrlProps/ctrlProp2784.xml"/><Relationship Id="rId426" Type="http://schemas.openxmlformats.org/officeDocument/2006/relationships/ctrlProp" Target="../ctrlProps/ctrlProp2991.xml"/><Relationship Id="rId633" Type="http://schemas.openxmlformats.org/officeDocument/2006/relationships/ctrlProp" Target="../ctrlProps/ctrlProp3198.xml"/><Relationship Id="rId980" Type="http://schemas.openxmlformats.org/officeDocument/2006/relationships/ctrlProp" Target="../ctrlProps/ctrlProp3545.xml"/><Relationship Id="rId1056" Type="http://schemas.openxmlformats.org/officeDocument/2006/relationships/ctrlProp" Target="../ctrlProps/ctrlProp3621.xml"/><Relationship Id="rId1263" Type="http://schemas.openxmlformats.org/officeDocument/2006/relationships/ctrlProp" Target="../ctrlProps/ctrlProp3828.xml"/><Relationship Id="rId2107" Type="http://schemas.openxmlformats.org/officeDocument/2006/relationships/ctrlProp" Target="../ctrlProps/ctrlProp4672.xml"/><Relationship Id="rId840" Type="http://schemas.openxmlformats.org/officeDocument/2006/relationships/ctrlProp" Target="../ctrlProps/ctrlProp3405.xml"/><Relationship Id="rId938" Type="http://schemas.openxmlformats.org/officeDocument/2006/relationships/ctrlProp" Target="../ctrlProps/ctrlProp3503.xml"/><Relationship Id="rId1470" Type="http://schemas.openxmlformats.org/officeDocument/2006/relationships/ctrlProp" Target="../ctrlProps/ctrlProp4035.xml"/><Relationship Id="rId1568" Type="http://schemas.openxmlformats.org/officeDocument/2006/relationships/ctrlProp" Target="../ctrlProps/ctrlProp4133.xml"/><Relationship Id="rId1775" Type="http://schemas.openxmlformats.org/officeDocument/2006/relationships/ctrlProp" Target="../ctrlProps/ctrlProp4340.xml"/><Relationship Id="rId67" Type="http://schemas.openxmlformats.org/officeDocument/2006/relationships/ctrlProp" Target="../ctrlProps/ctrlProp2632.xml"/><Relationship Id="rId700" Type="http://schemas.openxmlformats.org/officeDocument/2006/relationships/ctrlProp" Target="../ctrlProps/ctrlProp3265.xml"/><Relationship Id="rId1123" Type="http://schemas.openxmlformats.org/officeDocument/2006/relationships/ctrlProp" Target="../ctrlProps/ctrlProp3688.xml"/><Relationship Id="rId1330" Type="http://schemas.openxmlformats.org/officeDocument/2006/relationships/ctrlProp" Target="../ctrlProps/ctrlProp3895.xml"/><Relationship Id="rId1428" Type="http://schemas.openxmlformats.org/officeDocument/2006/relationships/ctrlProp" Target="../ctrlProps/ctrlProp3993.xml"/><Relationship Id="rId1635" Type="http://schemas.openxmlformats.org/officeDocument/2006/relationships/ctrlProp" Target="../ctrlProps/ctrlProp4200.xml"/><Relationship Id="rId1982" Type="http://schemas.openxmlformats.org/officeDocument/2006/relationships/ctrlProp" Target="../ctrlProps/ctrlProp4547.xml"/><Relationship Id="rId1842" Type="http://schemas.openxmlformats.org/officeDocument/2006/relationships/ctrlProp" Target="../ctrlProps/ctrlProp4407.xml"/><Relationship Id="rId1702" Type="http://schemas.openxmlformats.org/officeDocument/2006/relationships/ctrlProp" Target="../ctrlProps/ctrlProp4267.xml"/><Relationship Id="rId283" Type="http://schemas.openxmlformats.org/officeDocument/2006/relationships/ctrlProp" Target="../ctrlProps/ctrlProp2848.xml"/><Relationship Id="rId490" Type="http://schemas.openxmlformats.org/officeDocument/2006/relationships/ctrlProp" Target="../ctrlProps/ctrlProp3055.xml"/><Relationship Id="rId2171" Type="http://schemas.openxmlformats.org/officeDocument/2006/relationships/ctrlProp" Target="../ctrlProps/ctrlProp4736.xml"/><Relationship Id="rId143" Type="http://schemas.openxmlformats.org/officeDocument/2006/relationships/ctrlProp" Target="../ctrlProps/ctrlProp2708.xml"/><Relationship Id="rId350" Type="http://schemas.openxmlformats.org/officeDocument/2006/relationships/ctrlProp" Target="../ctrlProps/ctrlProp2915.xml"/><Relationship Id="rId588" Type="http://schemas.openxmlformats.org/officeDocument/2006/relationships/ctrlProp" Target="../ctrlProps/ctrlProp3153.xml"/><Relationship Id="rId795" Type="http://schemas.openxmlformats.org/officeDocument/2006/relationships/ctrlProp" Target="../ctrlProps/ctrlProp3360.xml"/><Relationship Id="rId2031" Type="http://schemas.openxmlformats.org/officeDocument/2006/relationships/ctrlProp" Target="../ctrlProps/ctrlProp4596.xml"/><Relationship Id="rId9" Type="http://schemas.openxmlformats.org/officeDocument/2006/relationships/ctrlProp" Target="../ctrlProps/ctrlProp2574.xml"/><Relationship Id="rId210" Type="http://schemas.openxmlformats.org/officeDocument/2006/relationships/ctrlProp" Target="../ctrlProps/ctrlProp2775.xml"/><Relationship Id="rId448" Type="http://schemas.openxmlformats.org/officeDocument/2006/relationships/ctrlProp" Target="../ctrlProps/ctrlProp3013.xml"/><Relationship Id="rId655" Type="http://schemas.openxmlformats.org/officeDocument/2006/relationships/ctrlProp" Target="../ctrlProps/ctrlProp3220.xml"/><Relationship Id="rId862" Type="http://schemas.openxmlformats.org/officeDocument/2006/relationships/ctrlProp" Target="../ctrlProps/ctrlProp3427.xml"/><Relationship Id="rId1078" Type="http://schemas.openxmlformats.org/officeDocument/2006/relationships/ctrlProp" Target="../ctrlProps/ctrlProp3643.xml"/><Relationship Id="rId1285" Type="http://schemas.openxmlformats.org/officeDocument/2006/relationships/ctrlProp" Target="../ctrlProps/ctrlProp3850.xml"/><Relationship Id="rId1492" Type="http://schemas.openxmlformats.org/officeDocument/2006/relationships/ctrlProp" Target="../ctrlProps/ctrlProp4057.xml"/><Relationship Id="rId2129" Type="http://schemas.openxmlformats.org/officeDocument/2006/relationships/ctrlProp" Target="../ctrlProps/ctrlProp4694.xml"/><Relationship Id="rId308" Type="http://schemas.openxmlformats.org/officeDocument/2006/relationships/ctrlProp" Target="../ctrlProps/ctrlProp2873.xml"/><Relationship Id="rId515" Type="http://schemas.openxmlformats.org/officeDocument/2006/relationships/ctrlProp" Target="../ctrlProps/ctrlProp3080.xml"/><Relationship Id="rId722" Type="http://schemas.openxmlformats.org/officeDocument/2006/relationships/ctrlProp" Target="../ctrlProps/ctrlProp3287.xml"/><Relationship Id="rId1145" Type="http://schemas.openxmlformats.org/officeDocument/2006/relationships/ctrlProp" Target="../ctrlProps/ctrlProp3710.xml"/><Relationship Id="rId1352" Type="http://schemas.openxmlformats.org/officeDocument/2006/relationships/ctrlProp" Target="../ctrlProps/ctrlProp3917.xml"/><Relationship Id="rId1797" Type="http://schemas.openxmlformats.org/officeDocument/2006/relationships/ctrlProp" Target="../ctrlProps/ctrlProp4362.xml"/><Relationship Id="rId89" Type="http://schemas.openxmlformats.org/officeDocument/2006/relationships/ctrlProp" Target="../ctrlProps/ctrlProp2654.xml"/><Relationship Id="rId1005" Type="http://schemas.openxmlformats.org/officeDocument/2006/relationships/ctrlProp" Target="../ctrlProps/ctrlProp3570.xml"/><Relationship Id="rId1212" Type="http://schemas.openxmlformats.org/officeDocument/2006/relationships/ctrlProp" Target="../ctrlProps/ctrlProp3777.xml"/><Relationship Id="rId1657" Type="http://schemas.openxmlformats.org/officeDocument/2006/relationships/ctrlProp" Target="../ctrlProps/ctrlProp4222.xml"/><Relationship Id="rId1864" Type="http://schemas.openxmlformats.org/officeDocument/2006/relationships/ctrlProp" Target="../ctrlProps/ctrlProp4429.xml"/><Relationship Id="rId1517" Type="http://schemas.openxmlformats.org/officeDocument/2006/relationships/ctrlProp" Target="../ctrlProps/ctrlProp4082.xml"/><Relationship Id="rId1724" Type="http://schemas.openxmlformats.org/officeDocument/2006/relationships/ctrlProp" Target="../ctrlProps/ctrlProp4289.xml"/><Relationship Id="rId16" Type="http://schemas.openxmlformats.org/officeDocument/2006/relationships/ctrlProp" Target="../ctrlProps/ctrlProp2581.xml"/><Relationship Id="rId1931" Type="http://schemas.openxmlformats.org/officeDocument/2006/relationships/ctrlProp" Target="../ctrlProps/ctrlProp4496.xml"/><Relationship Id="rId2193" Type="http://schemas.openxmlformats.org/officeDocument/2006/relationships/ctrlProp" Target="../ctrlProps/ctrlProp4758.xml"/><Relationship Id="rId165" Type="http://schemas.openxmlformats.org/officeDocument/2006/relationships/ctrlProp" Target="../ctrlProps/ctrlProp2730.xml"/><Relationship Id="rId372" Type="http://schemas.openxmlformats.org/officeDocument/2006/relationships/ctrlProp" Target="../ctrlProps/ctrlProp2937.xml"/><Relationship Id="rId677" Type="http://schemas.openxmlformats.org/officeDocument/2006/relationships/ctrlProp" Target="../ctrlProps/ctrlProp3242.xml"/><Relationship Id="rId2053" Type="http://schemas.openxmlformats.org/officeDocument/2006/relationships/ctrlProp" Target="../ctrlProps/ctrlProp4618.xml"/><Relationship Id="rId232" Type="http://schemas.openxmlformats.org/officeDocument/2006/relationships/ctrlProp" Target="../ctrlProps/ctrlProp2797.xml"/><Relationship Id="rId884" Type="http://schemas.openxmlformats.org/officeDocument/2006/relationships/ctrlProp" Target="../ctrlProps/ctrlProp3449.xml"/><Relationship Id="rId2120" Type="http://schemas.openxmlformats.org/officeDocument/2006/relationships/ctrlProp" Target="../ctrlProps/ctrlProp4685.xml"/><Relationship Id="rId537" Type="http://schemas.openxmlformats.org/officeDocument/2006/relationships/ctrlProp" Target="../ctrlProps/ctrlProp3102.xml"/><Relationship Id="rId744" Type="http://schemas.openxmlformats.org/officeDocument/2006/relationships/ctrlProp" Target="../ctrlProps/ctrlProp3309.xml"/><Relationship Id="rId951" Type="http://schemas.openxmlformats.org/officeDocument/2006/relationships/ctrlProp" Target="../ctrlProps/ctrlProp3516.xml"/><Relationship Id="rId1167" Type="http://schemas.openxmlformats.org/officeDocument/2006/relationships/ctrlProp" Target="../ctrlProps/ctrlProp3732.xml"/><Relationship Id="rId1374" Type="http://schemas.openxmlformats.org/officeDocument/2006/relationships/ctrlProp" Target="../ctrlProps/ctrlProp3939.xml"/><Relationship Id="rId1581" Type="http://schemas.openxmlformats.org/officeDocument/2006/relationships/ctrlProp" Target="../ctrlProps/ctrlProp4146.xml"/><Relationship Id="rId1679" Type="http://schemas.openxmlformats.org/officeDocument/2006/relationships/ctrlProp" Target="../ctrlProps/ctrlProp4244.xml"/><Relationship Id="rId2218" Type="http://schemas.openxmlformats.org/officeDocument/2006/relationships/ctrlProp" Target="../ctrlProps/ctrlProp4783.xml"/><Relationship Id="rId80" Type="http://schemas.openxmlformats.org/officeDocument/2006/relationships/ctrlProp" Target="../ctrlProps/ctrlProp2645.xml"/><Relationship Id="rId604" Type="http://schemas.openxmlformats.org/officeDocument/2006/relationships/ctrlProp" Target="../ctrlProps/ctrlProp3169.xml"/><Relationship Id="rId811" Type="http://schemas.openxmlformats.org/officeDocument/2006/relationships/ctrlProp" Target="../ctrlProps/ctrlProp3376.xml"/><Relationship Id="rId1027" Type="http://schemas.openxmlformats.org/officeDocument/2006/relationships/ctrlProp" Target="../ctrlProps/ctrlProp3592.xml"/><Relationship Id="rId1234" Type="http://schemas.openxmlformats.org/officeDocument/2006/relationships/ctrlProp" Target="../ctrlProps/ctrlProp3799.xml"/><Relationship Id="rId1441" Type="http://schemas.openxmlformats.org/officeDocument/2006/relationships/ctrlProp" Target="../ctrlProps/ctrlProp4006.xml"/><Relationship Id="rId1886" Type="http://schemas.openxmlformats.org/officeDocument/2006/relationships/ctrlProp" Target="../ctrlProps/ctrlProp4451.xml"/><Relationship Id="rId909" Type="http://schemas.openxmlformats.org/officeDocument/2006/relationships/ctrlProp" Target="../ctrlProps/ctrlProp3474.xml"/><Relationship Id="rId1301" Type="http://schemas.openxmlformats.org/officeDocument/2006/relationships/ctrlProp" Target="../ctrlProps/ctrlProp3866.xml"/><Relationship Id="rId1539" Type="http://schemas.openxmlformats.org/officeDocument/2006/relationships/ctrlProp" Target="../ctrlProps/ctrlProp4104.xml"/><Relationship Id="rId1746" Type="http://schemas.openxmlformats.org/officeDocument/2006/relationships/ctrlProp" Target="../ctrlProps/ctrlProp4311.xml"/><Relationship Id="rId1953" Type="http://schemas.openxmlformats.org/officeDocument/2006/relationships/ctrlProp" Target="../ctrlProps/ctrlProp4518.xml"/><Relationship Id="rId38" Type="http://schemas.openxmlformats.org/officeDocument/2006/relationships/ctrlProp" Target="../ctrlProps/ctrlProp2603.xml"/><Relationship Id="rId1606" Type="http://schemas.openxmlformats.org/officeDocument/2006/relationships/ctrlProp" Target="../ctrlProps/ctrlProp4171.xml"/><Relationship Id="rId1813" Type="http://schemas.openxmlformats.org/officeDocument/2006/relationships/ctrlProp" Target="../ctrlProps/ctrlProp4378.xml"/><Relationship Id="rId187" Type="http://schemas.openxmlformats.org/officeDocument/2006/relationships/ctrlProp" Target="../ctrlProps/ctrlProp2752.xml"/><Relationship Id="rId394" Type="http://schemas.openxmlformats.org/officeDocument/2006/relationships/ctrlProp" Target="../ctrlProps/ctrlProp2959.xml"/><Relationship Id="rId2075" Type="http://schemas.openxmlformats.org/officeDocument/2006/relationships/ctrlProp" Target="../ctrlProps/ctrlProp4640.xml"/><Relationship Id="rId254" Type="http://schemas.openxmlformats.org/officeDocument/2006/relationships/ctrlProp" Target="../ctrlProps/ctrlProp2819.xml"/><Relationship Id="rId699" Type="http://schemas.openxmlformats.org/officeDocument/2006/relationships/ctrlProp" Target="../ctrlProps/ctrlProp3264.xml"/><Relationship Id="rId1091" Type="http://schemas.openxmlformats.org/officeDocument/2006/relationships/ctrlProp" Target="../ctrlProps/ctrlProp3656.xml"/><Relationship Id="rId114" Type="http://schemas.openxmlformats.org/officeDocument/2006/relationships/ctrlProp" Target="../ctrlProps/ctrlProp2679.xml"/><Relationship Id="rId461" Type="http://schemas.openxmlformats.org/officeDocument/2006/relationships/ctrlProp" Target="../ctrlProps/ctrlProp3026.xml"/><Relationship Id="rId559" Type="http://schemas.openxmlformats.org/officeDocument/2006/relationships/ctrlProp" Target="../ctrlProps/ctrlProp3124.xml"/><Relationship Id="rId766" Type="http://schemas.openxmlformats.org/officeDocument/2006/relationships/ctrlProp" Target="../ctrlProps/ctrlProp3331.xml"/><Relationship Id="rId1189" Type="http://schemas.openxmlformats.org/officeDocument/2006/relationships/ctrlProp" Target="../ctrlProps/ctrlProp3754.xml"/><Relationship Id="rId1396" Type="http://schemas.openxmlformats.org/officeDocument/2006/relationships/ctrlProp" Target="../ctrlProps/ctrlProp3961.xml"/><Relationship Id="rId2142" Type="http://schemas.openxmlformats.org/officeDocument/2006/relationships/ctrlProp" Target="../ctrlProps/ctrlProp4707.xml"/><Relationship Id="rId321" Type="http://schemas.openxmlformats.org/officeDocument/2006/relationships/ctrlProp" Target="../ctrlProps/ctrlProp2886.xml"/><Relationship Id="rId419" Type="http://schemas.openxmlformats.org/officeDocument/2006/relationships/ctrlProp" Target="../ctrlProps/ctrlProp2984.xml"/><Relationship Id="rId626" Type="http://schemas.openxmlformats.org/officeDocument/2006/relationships/ctrlProp" Target="../ctrlProps/ctrlProp3191.xml"/><Relationship Id="rId973" Type="http://schemas.openxmlformats.org/officeDocument/2006/relationships/ctrlProp" Target="../ctrlProps/ctrlProp3538.xml"/><Relationship Id="rId1049" Type="http://schemas.openxmlformats.org/officeDocument/2006/relationships/ctrlProp" Target="../ctrlProps/ctrlProp3614.xml"/><Relationship Id="rId1256" Type="http://schemas.openxmlformats.org/officeDocument/2006/relationships/ctrlProp" Target="../ctrlProps/ctrlProp3821.xml"/><Relationship Id="rId2002" Type="http://schemas.openxmlformats.org/officeDocument/2006/relationships/ctrlProp" Target="../ctrlProps/ctrlProp4567.xml"/><Relationship Id="rId833" Type="http://schemas.openxmlformats.org/officeDocument/2006/relationships/ctrlProp" Target="../ctrlProps/ctrlProp3398.xml"/><Relationship Id="rId1116" Type="http://schemas.openxmlformats.org/officeDocument/2006/relationships/ctrlProp" Target="../ctrlProps/ctrlProp3681.xml"/><Relationship Id="rId1463" Type="http://schemas.openxmlformats.org/officeDocument/2006/relationships/ctrlProp" Target="../ctrlProps/ctrlProp4028.xml"/><Relationship Id="rId1670" Type="http://schemas.openxmlformats.org/officeDocument/2006/relationships/ctrlProp" Target="../ctrlProps/ctrlProp4235.xml"/><Relationship Id="rId1768" Type="http://schemas.openxmlformats.org/officeDocument/2006/relationships/ctrlProp" Target="../ctrlProps/ctrlProp4333.xml"/><Relationship Id="rId900" Type="http://schemas.openxmlformats.org/officeDocument/2006/relationships/ctrlProp" Target="../ctrlProps/ctrlProp3465.xml"/><Relationship Id="rId1323" Type="http://schemas.openxmlformats.org/officeDocument/2006/relationships/ctrlProp" Target="../ctrlProps/ctrlProp3888.xml"/><Relationship Id="rId1530" Type="http://schemas.openxmlformats.org/officeDocument/2006/relationships/ctrlProp" Target="../ctrlProps/ctrlProp4095.xml"/><Relationship Id="rId1628" Type="http://schemas.openxmlformats.org/officeDocument/2006/relationships/ctrlProp" Target="../ctrlProps/ctrlProp4193.xml"/><Relationship Id="rId1975" Type="http://schemas.openxmlformats.org/officeDocument/2006/relationships/ctrlProp" Target="../ctrlProps/ctrlProp4540.xml"/><Relationship Id="rId1835" Type="http://schemas.openxmlformats.org/officeDocument/2006/relationships/ctrlProp" Target="../ctrlProps/ctrlProp4400.xml"/><Relationship Id="rId1902" Type="http://schemas.openxmlformats.org/officeDocument/2006/relationships/ctrlProp" Target="../ctrlProps/ctrlProp4467.xml"/><Relationship Id="rId2097" Type="http://schemas.openxmlformats.org/officeDocument/2006/relationships/ctrlProp" Target="../ctrlProps/ctrlProp4662.xml"/><Relationship Id="rId276" Type="http://schemas.openxmlformats.org/officeDocument/2006/relationships/ctrlProp" Target="../ctrlProps/ctrlProp2841.xml"/><Relationship Id="rId483" Type="http://schemas.openxmlformats.org/officeDocument/2006/relationships/ctrlProp" Target="../ctrlProps/ctrlProp3048.xml"/><Relationship Id="rId690" Type="http://schemas.openxmlformats.org/officeDocument/2006/relationships/ctrlProp" Target="../ctrlProps/ctrlProp3255.xml"/><Relationship Id="rId2164" Type="http://schemas.openxmlformats.org/officeDocument/2006/relationships/ctrlProp" Target="../ctrlProps/ctrlProp4729.xml"/><Relationship Id="rId136" Type="http://schemas.openxmlformats.org/officeDocument/2006/relationships/ctrlProp" Target="../ctrlProps/ctrlProp2701.xml"/><Relationship Id="rId343" Type="http://schemas.openxmlformats.org/officeDocument/2006/relationships/ctrlProp" Target="../ctrlProps/ctrlProp2908.xml"/><Relationship Id="rId550" Type="http://schemas.openxmlformats.org/officeDocument/2006/relationships/ctrlProp" Target="../ctrlProps/ctrlProp3115.xml"/><Relationship Id="rId788" Type="http://schemas.openxmlformats.org/officeDocument/2006/relationships/ctrlProp" Target="../ctrlProps/ctrlProp3353.xml"/><Relationship Id="rId995" Type="http://schemas.openxmlformats.org/officeDocument/2006/relationships/ctrlProp" Target="../ctrlProps/ctrlProp3560.xml"/><Relationship Id="rId1180" Type="http://schemas.openxmlformats.org/officeDocument/2006/relationships/ctrlProp" Target="../ctrlProps/ctrlProp3745.xml"/><Relationship Id="rId2024" Type="http://schemas.openxmlformats.org/officeDocument/2006/relationships/ctrlProp" Target="../ctrlProps/ctrlProp4589.xml"/><Relationship Id="rId2231" Type="http://schemas.openxmlformats.org/officeDocument/2006/relationships/ctrlProp" Target="../ctrlProps/ctrlProp4796.xml"/><Relationship Id="rId203" Type="http://schemas.openxmlformats.org/officeDocument/2006/relationships/ctrlProp" Target="../ctrlProps/ctrlProp2768.xml"/><Relationship Id="rId648" Type="http://schemas.openxmlformats.org/officeDocument/2006/relationships/ctrlProp" Target="../ctrlProps/ctrlProp3213.xml"/><Relationship Id="rId855" Type="http://schemas.openxmlformats.org/officeDocument/2006/relationships/ctrlProp" Target="../ctrlProps/ctrlProp3420.xml"/><Relationship Id="rId1040" Type="http://schemas.openxmlformats.org/officeDocument/2006/relationships/ctrlProp" Target="../ctrlProps/ctrlProp3605.xml"/><Relationship Id="rId1278" Type="http://schemas.openxmlformats.org/officeDocument/2006/relationships/ctrlProp" Target="../ctrlProps/ctrlProp3843.xml"/><Relationship Id="rId1485" Type="http://schemas.openxmlformats.org/officeDocument/2006/relationships/ctrlProp" Target="../ctrlProps/ctrlProp4050.xml"/><Relationship Id="rId1692" Type="http://schemas.openxmlformats.org/officeDocument/2006/relationships/ctrlProp" Target="../ctrlProps/ctrlProp4257.xml"/><Relationship Id="rId410" Type="http://schemas.openxmlformats.org/officeDocument/2006/relationships/ctrlProp" Target="../ctrlProps/ctrlProp2975.xml"/><Relationship Id="rId508" Type="http://schemas.openxmlformats.org/officeDocument/2006/relationships/ctrlProp" Target="../ctrlProps/ctrlProp3073.xml"/><Relationship Id="rId715" Type="http://schemas.openxmlformats.org/officeDocument/2006/relationships/ctrlProp" Target="../ctrlProps/ctrlProp3280.xml"/><Relationship Id="rId922" Type="http://schemas.openxmlformats.org/officeDocument/2006/relationships/ctrlProp" Target="../ctrlProps/ctrlProp3487.xml"/><Relationship Id="rId1138" Type="http://schemas.openxmlformats.org/officeDocument/2006/relationships/ctrlProp" Target="../ctrlProps/ctrlProp3703.xml"/><Relationship Id="rId1345" Type="http://schemas.openxmlformats.org/officeDocument/2006/relationships/ctrlProp" Target="../ctrlProps/ctrlProp3910.xml"/><Relationship Id="rId1552" Type="http://schemas.openxmlformats.org/officeDocument/2006/relationships/ctrlProp" Target="../ctrlProps/ctrlProp4117.xml"/><Relationship Id="rId1997" Type="http://schemas.openxmlformats.org/officeDocument/2006/relationships/ctrlProp" Target="../ctrlProps/ctrlProp4562.xml"/><Relationship Id="rId1205" Type="http://schemas.openxmlformats.org/officeDocument/2006/relationships/ctrlProp" Target="../ctrlProps/ctrlProp3770.xml"/><Relationship Id="rId1857" Type="http://schemas.openxmlformats.org/officeDocument/2006/relationships/ctrlProp" Target="../ctrlProps/ctrlProp4422.xml"/><Relationship Id="rId51" Type="http://schemas.openxmlformats.org/officeDocument/2006/relationships/ctrlProp" Target="../ctrlProps/ctrlProp2616.xml"/><Relationship Id="rId1412" Type="http://schemas.openxmlformats.org/officeDocument/2006/relationships/ctrlProp" Target="../ctrlProps/ctrlProp3977.xml"/><Relationship Id="rId1717" Type="http://schemas.openxmlformats.org/officeDocument/2006/relationships/ctrlProp" Target="../ctrlProps/ctrlProp4282.xml"/><Relationship Id="rId1924" Type="http://schemas.openxmlformats.org/officeDocument/2006/relationships/ctrlProp" Target="../ctrlProps/ctrlProp4489.xml"/><Relationship Id="rId298" Type="http://schemas.openxmlformats.org/officeDocument/2006/relationships/ctrlProp" Target="../ctrlProps/ctrlProp2863.xml"/><Relationship Id="rId158" Type="http://schemas.openxmlformats.org/officeDocument/2006/relationships/ctrlProp" Target="../ctrlProps/ctrlProp2723.xml"/><Relationship Id="rId2186" Type="http://schemas.openxmlformats.org/officeDocument/2006/relationships/ctrlProp" Target="../ctrlProps/ctrlProp4751.xml"/><Relationship Id="rId365" Type="http://schemas.openxmlformats.org/officeDocument/2006/relationships/ctrlProp" Target="../ctrlProps/ctrlProp2930.xml"/><Relationship Id="rId572" Type="http://schemas.openxmlformats.org/officeDocument/2006/relationships/ctrlProp" Target="../ctrlProps/ctrlProp3137.xml"/><Relationship Id="rId2046" Type="http://schemas.openxmlformats.org/officeDocument/2006/relationships/ctrlProp" Target="../ctrlProps/ctrlProp4611.xml"/><Relationship Id="rId225" Type="http://schemas.openxmlformats.org/officeDocument/2006/relationships/ctrlProp" Target="../ctrlProps/ctrlProp2790.xml"/><Relationship Id="rId432" Type="http://schemas.openxmlformats.org/officeDocument/2006/relationships/ctrlProp" Target="../ctrlProps/ctrlProp2997.xml"/><Relationship Id="rId877" Type="http://schemas.openxmlformats.org/officeDocument/2006/relationships/ctrlProp" Target="../ctrlProps/ctrlProp3442.xml"/><Relationship Id="rId1062" Type="http://schemas.openxmlformats.org/officeDocument/2006/relationships/ctrlProp" Target="../ctrlProps/ctrlProp3627.xml"/><Relationship Id="rId2113" Type="http://schemas.openxmlformats.org/officeDocument/2006/relationships/ctrlProp" Target="../ctrlProps/ctrlProp4678.xml"/><Relationship Id="rId737" Type="http://schemas.openxmlformats.org/officeDocument/2006/relationships/ctrlProp" Target="../ctrlProps/ctrlProp3302.xml"/><Relationship Id="rId944" Type="http://schemas.openxmlformats.org/officeDocument/2006/relationships/ctrlProp" Target="../ctrlProps/ctrlProp3509.xml"/><Relationship Id="rId1367" Type="http://schemas.openxmlformats.org/officeDocument/2006/relationships/ctrlProp" Target="../ctrlProps/ctrlProp3932.xml"/><Relationship Id="rId1574" Type="http://schemas.openxmlformats.org/officeDocument/2006/relationships/ctrlProp" Target="../ctrlProps/ctrlProp4139.xml"/><Relationship Id="rId1781" Type="http://schemas.openxmlformats.org/officeDocument/2006/relationships/ctrlProp" Target="../ctrlProps/ctrlProp4346.xml"/><Relationship Id="rId73" Type="http://schemas.openxmlformats.org/officeDocument/2006/relationships/ctrlProp" Target="../ctrlProps/ctrlProp2638.xml"/><Relationship Id="rId804" Type="http://schemas.openxmlformats.org/officeDocument/2006/relationships/ctrlProp" Target="../ctrlProps/ctrlProp3369.xml"/><Relationship Id="rId1227" Type="http://schemas.openxmlformats.org/officeDocument/2006/relationships/ctrlProp" Target="../ctrlProps/ctrlProp3792.xml"/><Relationship Id="rId1434" Type="http://schemas.openxmlformats.org/officeDocument/2006/relationships/ctrlProp" Target="../ctrlProps/ctrlProp3999.xml"/><Relationship Id="rId1641" Type="http://schemas.openxmlformats.org/officeDocument/2006/relationships/ctrlProp" Target="../ctrlProps/ctrlProp4206.xml"/><Relationship Id="rId1879" Type="http://schemas.openxmlformats.org/officeDocument/2006/relationships/ctrlProp" Target="../ctrlProps/ctrlProp4444.xml"/><Relationship Id="rId1501" Type="http://schemas.openxmlformats.org/officeDocument/2006/relationships/ctrlProp" Target="../ctrlProps/ctrlProp4066.xml"/><Relationship Id="rId1739" Type="http://schemas.openxmlformats.org/officeDocument/2006/relationships/ctrlProp" Target="../ctrlProps/ctrlProp4304.xml"/><Relationship Id="rId1946" Type="http://schemas.openxmlformats.org/officeDocument/2006/relationships/ctrlProp" Target="../ctrlProps/ctrlProp4511.xml"/><Relationship Id="rId1806" Type="http://schemas.openxmlformats.org/officeDocument/2006/relationships/ctrlProp" Target="../ctrlProps/ctrlProp4371.xml"/><Relationship Id="rId387" Type="http://schemas.openxmlformats.org/officeDocument/2006/relationships/ctrlProp" Target="../ctrlProps/ctrlProp2952.xml"/><Relationship Id="rId594" Type="http://schemas.openxmlformats.org/officeDocument/2006/relationships/ctrlProp" Target="../ctrlProps/ctrlProp3159.xml"/><Relationship Id="rId2068" Type="http://schemas.openxmlformats.org/officeDocument/2006/relationships/ctrlProp" Target="../ctrlProps/ctrlProp4633.xml"/><Relationship Id="rId247" Type="http://schemas.openxmlformats.org/officeDocument/2006/relationships/ctrlProp" Target="../ctrlProps/ctrlProp2812.xml"/><Relationship Id="rId899" Type="http://schemas.openxmlformats.org/officeDocument/2006/relationships/ctrlProp" Target="../ctrlProps/ctrlProp3464.xml"/><Relationship Id="rId1084" Type="http://schemas.openxmlformats.org/officeDocument/2006/relationships/ctrlProp" Target="../ctrlProps/ctrlProp3649.xml"/><Relationship Id="rId107" Type="http://schemas.openxmlformats.org/officeDocument/2006/relationships/ctrlProp" Target="../ctrlProps/ctrlProp2672.xml"/><Relationship Id="rId454" Type="http://schemas.openxmlformats.org/officeDocument/2006/relationships/ctrlProp" Target="../ctrlProps/ctrlProp3019.xml"/><Relationship Id="rId661" Type="http://schemas.openxmlformats.org/officeDocument/2006/relationships/ctrlProp" Target="../ctrlProps/ctrlProp3226.xml"/><Relationship Id="rId759" Type="http://schemas.openxmlformats.org/officeDocument/2006/relationships/ctrlProp" Target="../ctrlProps/ctrlProp3324.xml"/><Relationship Id="rId966" Type="http://schemas.openxmlformats.org/officeDocument/2006/relationships/ctrlProp" Target="../ctrlProps/ctrlProp3531.xml"/><Relationship Id="rId1291" Type="http://schemas.openxmlformats.org/officeDocument/2006/relationships/ctrlProp" Target="../ctrlProps/ctrlProp3856.xml"/><Relationship Id="rId1389" Type="http://schemas.openxmlformats.org/officeDocument/2006/relationships/ctrlProp" Target="../ctrlProps/ctrlProp3954.xml"/><Relationship Id="rId1596" Type="http://schemas.openxmlformats.org/officeDocument/2006/relationships/ctrlProp" Target="../ctrlProps/ctrlProp4161.xml"/><Relationship Id="rId2135" Type="http://schemas.openxmlformats.org/officeDocument/2006/relationships/ctrlProp" Target="../ctrlProps/ctrlProp4700.xml"/><Relationship Id="rId314" Type="http://schemas.openxmlformats.org/officeDocument/2006/relationships/ctrlProp" Target="../ctrlProps/ctrlProp2879.xml"/><Relationship Id="rId521" Type="http://schemas.openxmlformats.org/officeDocument/2006/relationships/ctrlProp" Target="../ctrlProps/ctrlProp3086.xml"/><Relationship Id="rId619" Type="http://schemas.openxmlformats.org/officeDocument/2006/relationships/ctrlProp" Target="../ctrlProps/ctrlProp3184.xml"/><Relationship Id="rId1151" Type="http://schemas.openxmlformats.org/officeDocument/2006/relationships/ctrlProp" Target="../ctrlProps/ctrlProp3716.xml"/><Relationship Id="rId1249" Type="http://schemas.openxmlformats.org/officeDocument/2006/relationships/ctrlProp" Target="../ctrlProps/ctrlProp3814.xml"/><Relationship Id="rId2202" Type="http://schemas.openxmlformats.org/officeDocument/2006/relationships/ctrlProp" Target="../ctrlProps/ctrlProp4767.xml"/><Relationship Id="rId95" Type="http://schemas.openxmlformats.org/officeDocument/2006/relationships/ctrlProp" Target="../ctrlProps/ctrlProp2660.xml"/><Relationship Id="rId826" Type="http://schemas.openxmlformats.org/officeDocument/2006/relationships/ctrlProp" Target="../ctrlProps/ctrlProp3391.xml"/><Relationship Id="rId1011" Type="http://schemas.openxmlformats.org/officeDocument/2006/relationships/ctrlProp" Target="../ctrlProps/ctrlProp3576.xml"/><Relationship Id="rId1109" Type="http://schemas.openxmlformats.org/officeDocument/2006/relationships/ctrlProp" Target="../ctrlProps/ctrlProp3674.xml"/><Relationship Id="rId1456" Type="http://schemas.openxmlformats.org/officeDocument/2006/relationships/ctrlProp" Target="../ctrlProps/ctrlProp4021.xml"/><Relationship Id="rId1663" Type="http://schemas.openxmlformats.org/officeDocument/2006/relationships/ctrlProp" Target="../ctrlProps/ctrlProp4228.xml"/><Relationship Id="rId1870" Type="http://schemas.openxmlformats.org/officeDocument/2006/relationships/ctrlProp" Target="../ctrlProps/ctrlProp4435.xml"/><Relationship Id="rId1968" Type="http://schemas.openxmlformats.org/officeDocument/2006/relationships/ctrlProp" Target="../ctrlProps/ctrlProp4533.xml"/><Relationship Id="rId1316" Type="http://schemas.openxmlformats.org/officeDocument/2006/relationships/ctrlProp" Target="../ctrlProps/ctrlProp3881.xml"/><Relationship Id="rId1523" Type="http://schemas.openxmlformats.org/officeDocument/2006/relationships/ctrlProp" Target="../ctrlProps/ctrlProp4088.xml"/><Relationship Id="rId1730" Type="http://schemas.openxmlformats.org/officeDocument/2006/relationships/ctrlProp" Target="../ctrlProps/ctrlProp4295.xml"/><Relationship Id="rId22" Type="http://schemas.openxmlformats.org/officeDocument/2006/relationships/ctrlProp" Target="../ctrlProps/ctrlProp2587.xml"/><Relationship Id="rId1828" Type="http://schemas.openxmlformats.org/officeDocument/2006/relationships/ctrlProp" Target="../ctrlProps/ctrlProp4393.xml"/><Relationship Id="rId171" Type="http://schemas.openxmlformats.org/officeDocument/2006/relationships/ctrlProp" Target="../ctrlProps/ctrlProp2736.xml"/><Relationship Id="rId269" Type="http://schemas.openxmlformats.org/officeDocument/2006/relationships/ctrlProp" Target="../ctrlProps/ctrlProp2834.xml"/><Relationship Id="rId476" Type="http://schemas.openxmlformats.org/officeDocument/2006/relationships/ctrlProp" Target="../ctrlProps/ctrlProp3041.xml"/><Relationship Id="rId683" Type="http://schemas.openxmlformats.org/officeDocument/2006/relationships/ctrlProp" Target="../ctrlProps/ctrlProp3248.xml"/><Relationship Id="rId890" Type="http://schemas.openxmlformats.org/officeDocument/2006/relationships/ctrlProp" Target="../ctrlProps/ctrlProp3455.xml"/><Relationship Id="rId2157" Type="http://schemas.openxmlformats.org/officeDocument/2006/relationships/ctrlProp" Target="../ctrlProps/ctrlProp4722.xml"/><Relationship Id="rId129" Type="http://schemas.openxmlformats.org/officeDocument/2006/relationships/ctrlProp" Target="../ctrlProps/ctrlProp2694.xml"/><Relationship Id="rId336" Type="http://schemas.openxmlformats.org/officeDocument/2006/relationships/ctrlProp" Target="../ctrlProps/ctrlProp2901.xml"/><Relationship Id="rId543" Type="http://schemas.openxmlformats.org/officeDocument/2006/relationships/ctrlProp" Target="../ctrlProps/ctrlProp3108.xml"/><Relationship Id="rId988" Type="http://schemas.openxmlformats.org/officeDocument/2006/relationships/ctrlProp" Target="../ctrlProps/ctrlProp3553.xml"/><Relationship Id="rId1173" Type="http://schemas.openxmlformats.org/officeDocument/2006/relationships/ctrlProp" Target="../ctrlProps/ctrlProp3738.xml"/><Relationship Id="rId1380" Type="http://schemas.openxmlformats.org/officeDocument/2006/relationships/ctrlProp" Target="../ctrlProps/ctrlProp3945.xml"/><Relationship Id="rId2017" Type="http://schemas.openxmlformats.org/officeDocument/2006/relationships/ctrlProp" Target="../ctrlProps/ctrlProp4582.xml"/><Relationship Id="rId2224" Type="http://schemas.openxmlformats.org/officeDocument/2006/relationships/ctrlProp" Target="../ctrlProps/ctrlProp4789.xml"/><Relationship Id="rId403" Type="http://schemas.openxmlformats.org/officeDocument/2006/relationships/ctrlProp" Target="../ctrlProps/ctrlProp2968.xml"/><Relationship Id="rId750" Type="http://schemas.openxmlformats.org/officeDocument/2006/relationships/ctrlProp" Target="../ctrlProps/ctrlProp3315.xml"/><Relationship Id="rId848" Type="http://schemas.openxmlformats.org/officeDocument/2006/relationships/ctrlProp" Target="../ctrlProps/ctrlProp3413.xml"/><Relationship Id="rId1033" Type="http://schemas.openxmlformats.org/officeDocument/2006/relationships/ctrlProp" Target="../ctrlProps/ctrlProp3598.xml"/><Relationship Id="rId1478" Type="http://schemas.openxmlformats.org/officeDocument/2006/relationships/ctrlProp" Target="../ctrlProps/ctrlProp4043.xml"/><Relationship Id="rId1685" Type="http://schemas.openxmlformats.org/officeDocument/2006/relationships/ctrlProp" Target="../ctrlProps/ctrlProp4250.xml"/><Relationship Id="rId1892" Type="http://schemas.openxmlformats.org/officeDocument/2006/relationships/ctrlProp" Target="../ctrlProps/ctrlProp4457.xml"/><Relationship Id="rId610" Type="http://schemas.openxmlformats.org/officeDocument/2006/relationships/ctrlProp" Target="../ctrlProps/ctrlProp3175.xml"/><Relationship Id="rId708" Type="http://schemas.openxmlformats.org/officeDocument/2006/relationships/ctrlProp" Target="../ctrlProps/ctrlProp3273.xml"/><Relationship Id="rId915" Type="http://schemas.openxmlformats.org/officeDocument/2006/relationships/ctrlProp" Target="../ctrlProps/ctrlProp3480.xml"/><Relationship Id="rId1240" Type="http://schemas.openxmlformats.org/officeDocument/2006/relationships/ctrlProp" Target="../ctrlProps/ctrlProp3805.xml"/><Relationship Id="rId1338" Type="http://schemas.openxmlformats.org/officeDocument/2006/relationships/ctrlProp" Target="../ctrlProps/ctrlProp3903.xml"/><Relationship Id="rId1545" Type="http://schemas.openxmlformats.org/officeDocument/2006/relationships/ctrlProp" Target="../ctrlProps/ctrlProp4110.xml"/><Relationship Id="rId1100" Type="http://schemas.openxmlformats.org/officeDocument/2006/relationships/ctrlProp" Target="../ctrlProps/ctrlProp3665.xml"/><Relationship Id="rId1405" Type="http://schemas.openxmlformats.org/officeDocument/2006/relationships/ctrlProp" Target="../ctrlProps/ctrlProp3970.xml"/><Relationship Id="rId1752" Type="http://schemas.openxmlformats.org/officeDocument/2006/relationships/ctrlProp" Target="../ctrlProps/ctrlProp4317.xml"/><Relationship Id="rId44" Type="http://schemas.openxmlformats.org/officeDocument/2006/relationships/ctrlProp" Target="../ctrlProps/ctrlProp2609.xml"/><Relationship Id="rId1612" Type="http://schemas.openxmlformats.org/officeDocument/2006/relationships/ctrlProp" Target="../ctrlProps/ctrlProp4177.xml"/><Relationship Id="rId1917" Type="http://schemas.openxmlformats.org/officeDocument/2006/relationships/ctrlProp" Target="../ctrlProps/ctrlProp4482.xml"/><Relationship Id="rId193" Type="http://schemas.openxmlformats.org/officeDocument/2006/relationships/ctrlProp" Target="../ctrlProps/ctrlProp2758.xml"/><Relationship Id="rId498" Type="http://schemas.openxmlformats.org/officeDocument/2006/relationships/ctrlProp" Target="../ctrlProps/ctrlProp3063.xml"/><Relationship Id="rId2081" Type="http://schemas.openxmlformats.org/officeDocument/2006/relationships/ctrlProp" Target="../ctrlProps/ctrlProp4646.xml"/><Relationship Id="rId2179" Type="http://schemas.openxmlformats.org/officeDocument/2006/relationships/ctrlProp" Target="../ctrlProps/ctrlProp4744.xml"/><Relationship Id="rId260" Type="http://schemas.openxmlformats.org/officeDocument/2006/relationships/ctrlProp" Target="../ctrlProps/ctrlProp2825.xml"/><Relationship Id="rId120" Type="http://schemas.openxmlformats.org/officeDocument/2006/relationships/ctrlProp" Target="../ctrlProps/ctrlProp2685.xml"/><Relationship Id="rId358" Type="http://schemas.openxmlformats.org/officeDocument/2006/relationships/ctrlProp" Target="../ctrlProps/ctrlProp2923.xml"/><Relationship Id="rId565" Type="http://schemas.openxmlformats.org/officeDocument/2006/relationships/ctrlProp" Target="../ctrlProps/ctrlProp3130.xml"/><Relationship Id="rId772" Type="http://schemas.openxmlformats.org/officeDocument/2006/relationships/ctrlProp" Target="../ctrlProps/ctrlProp3337.xml"/><Relationship Id="rId1195" Type="http://schemas.openxmlformats.org/officeDocument/2006/relationships/ctrlProp" Target="../ctrlProps/ctrlProp3760.xml"/><Relationship Id="rId2039" Type="http://schemas.openxmlformats.org/officeDocument/2006/relationships/ctrlProp" Target="../ctrlProps/ctrlProp4604.xml"/><Relationship Id="rId2246" Type="http://schemas.openxmlformats.org/officeDocument/2006/relationships/ctrlProp" Target="../ctrlProps/ctrlProp4811.xml"/><Relationship Id="rId218" Type="http://schemas.openxmlformats.org/officeDocument/2006/relationships/ctrlProp" Target="../ctrlProps/ctrlProp2783.xml"/><Relationship Id="rId425" Type="http://schemas.openxmlformats.org/officeDocument/2006/relationships/ctrlProp" Target="../ctrlProps/ctrlProp2990.xml"/><Relationship Id="rId632" Type="http://schemas.openxmlformats.org/officeDocument/2006/relationships/ctrlProp" Target="../ctrlProps/ctrlProp3197.xml"/><Relationship Id="rId1055" Type="http://schemas.openxmlformats.org/officeDocument/2006/relationships/ctrlProp" Target="../ctrlProps/ctrlProp3620.xml"/><Relationship Id="rId1262" Type="http://schemas.openxmlformats.org/officeDocument/2006/relationships/ctrlProp" Target="../ctrlProps/ctrlProp3827.xml"/><Relationship Id="rId2106" Type="http://schemas.openxmlformats.org/officeDocument/2006/relationships/ctrlProp" Target="../ctrlProps/ctrlProp4671.xml"/><Relationship Id="rId937" Type="http://schemas.openxmlformats.org/officeDocument/2006/relationships/ctrlProp" Target="../ctrlProps/ctrlProp3502.xml"/><Relationship Id="rId1122" Type="http://schemas.openxmlformats.org/officeDocument/2006/relationships/ctrlProp" Target="../ctrlProps/ctrlProp3687.xml"/><Relationship Id="rId1567" Type="http://schemas.openxmlformats.org/officeDocument/2006/relationships/ctrlProp" Target="../ctrlProps/ctrlProp4132.xml"/><Relationship Id="rId1774" Type="http://schemas.openxmlformats.org/officeDocument/2006/relationships/ctrlProp" Target="../ctrlProps/ctrlProp4339.xml"/><Relationship Id="rId1981" Type="http://schemas.openxmlformats.org/officeDocument/2006/relationships/ctrlProp" Target="../ctrlProps/ctrlProp4546.xml"/><Relationship Id="rId66" Type="http://schemas.openxmlformats.org/officeDocument/2006/relationships/ctrlProp" Target="../ctrlProps/ctrlProp2631.xml"/><Relationship Id="rId1427" Type="http://schemas.openxmlformats.org/officeDocument/2006/relationships/ctrlProp" Target="../ctrlProps/ctrlProp3992.xml"/><Relationship Id="rId1634" Type="http://schemas.openxmlformats.org/officeDocument/2006/relationships/ctrlProp" Target="../ctrlProps/ctrlProp4199.xml"/><Relationship Id="rId1841" Type="http://schemas.openxmlformats.org/officeDocument/2006/relationships/ctrlProp" Target="../ctrlProps/ctrlProp4406.xml"/><Relationship Id="rId1939" Type="http://schemas.openxmlformats.org/officeDocument/2006/relationships/ctrlProp" Target="../ctrlProps/ctrlProp4504.xml"/><Relationship Id="rId1701" Type="http://schemas.openxmlformats.org/officeDocument/2006/relationships/ctrlProp" Target="../ctrlProps/ctrlProp4266.xml"/><Relationship Id="rId282" Type="http://schemas.openxmlformats.org/officeDocument/2006/relationships/ctrlProp" Target="../ctrlProps/ctrlProp2847.xml"/><Relationship Id="rId587" Type="http://schemas.openxmlformats.org/officeDocument/2006/relationships/ctrlProp" Target="../ctrlProps/ctrlProp3152.xml"/><Relationship Id="rId2170" Type="http://schemas.openxmlformats.org/officeDocument/2006/relationships/ctrlProp" Target="../ctrlProps/ctrlProp4735.xml"/><Relationship Id="rId8" Type="http://schemas.openxmlformats.org/officeDocument/2006/relationships/ctrlProp" Target="../ctrlProps/ctrlProp2573.xml"/><Relationship Id="rId142" Type="http://schemas.openxmlformats.org/officeDocument/2006/relationships/ctrlProp" Target="../ctrlProps/ctrlProp2707.xml"/><Relationship Id="rId447" Type="http://schemas.openxmlformats.org/officeDocument/2006/relationships/ctrlProp" Target="../ctrlProps/ctrlProp3012.xml"/><Relationship Id="rId794" Type="http://schemas.openxmlformats.org/officeDocument/2006/relationships/ctrlProp" Target="../ctrlProps/ctrlProp3359.xml"/><Relationship Id="rId1077" Type="http://schemas.openxmlformats.org/officeDocument/2006/relationships/ctrlProp" Target="../ctrlProps/ctrlProp3642.xml"/><Relationship Id="rId2030" Type="http://schemas.openxmlformats.org/officeDocument/2006/relationships/ctrlProp" Target="../ctrlProps/ctrlProp4595.xml"/><Relationship Id="rId2128" Type="http://schemas.openxmlformats.org/officeDocument/2006/relationships/ctrlProp" Target="../ctrlProps/ctrlProp4693.xml"/><Relationship Id="rId654" Type="http://schemas.openxmlformats.org/officeDocument/2006/relationships/ctrlProp" Target="../ctrlProps/ctrlProp3219.xml"/><Relationship Id="rId861" Type="http://schemas.openxmlformats.org/officeDocument/2006/relationships/ctrlProp" Target="../ctrlProps/ctrlProp3426.xml"/><Relationship Id="rId959" Type="http://schemas.openxmlformats.org/officeDocument/2006/relationships/ctrlProp" Target="../ctrlProps/ctrlProp3524.xml"/><Relationship Id="rId1284" Type="http://schemas.openxmlformats.org/officeDocument/2006/relationships/ctrlProp" Target="../ctrlProps/ctrlProp3849.xml"/><Relationship Id="rId1491" Type="http://schemas.openxmlformats.org/officeDocument/2006/relationships/ctrlProp" Target="../ctrlProps/ctrlProp4056.xml"/><Relationship Id="rId1589" Type="http://schemas.openxmlformats.org/officeDocument/2006/relationships/ctrlProp" Target="../ctrlProps/ctrlProp4154.xml"/><Relationship Id="rId307" Type="http://schemas.openxmlformats.org/officeDocument/2006/relationships/ctrlProp" Target="../ctrlProps/ctrlProp2872.xml"/><Relationship Id="rId514" Type="http://schemas.openxmlformats.org/officeDocument/2006/relationships/ctrlProp" Target="../ctrlProps/ctrlProp3079.xml"/><Relationship Id="rId721" Type="http://schemas.openxmlformats.org/officeDocument/2006/relationships/ctrlProp" Target="../ctrlProps/ctrlProp3286.xml"/><Relationship Id="rId1144" Type="http://schemas.openxmlformats.org/officeDocument/2006/relationships/ctrlProp" Target="../ctrlProps/ctrlProp3709.xml"/><Relationship Id="rId1351" Type="http://schemas.openxmlformats.org/officeDocument/2006/relationships/ctrlProp" Target="../ctrlProps/ctrlProp3916.xml"/><Relationship Id="rId1449" Type="http://schemas.openxmlformats.org/officeDocument/2006/relationships/ctrlProp" Target="../ctrlProps/ctrlProp4014.xml"/><Relationship Id="rId1796" Type="http://schemas.openxmlformats.org/officeDocument/2006/relationships/ctrlProp" Target="../ctrlProps/ctrlProp4361.xml"/><Relationship Id="rId88" Type="http://schemas.openxmlformats.org/officeDocument/2006/relationships/ctrlProp" Target="../ctrlProps/ctrlProp2653.xml"/><Relationship Id="rId819" Type="http://schemas.openxmlformats.org/officeDocument/2006/relationships/ctrlProp" Target="../ctrlProps/ctrlProp3384.xml"/><Relationship Id="rId1004" Type="http://schemas.openxmlformats.org/officeDocument/2006/relationships/ctrlProp" Target="../ctrlProps/ctrlProp3569.xml"/><Relationship Id="rId1211" Type="http://schemas.openxmlformats.org/officeDocument/2006/relationships/ctrlProp" Target="../ctrlProps/ctrlProp3776.xml"/><Relationship Id="rId1656" Type="http://schemas.openxmlformats.org/officeDocument/2006/relationships/ctrlProp" Target="../ctrlProps/ctrlProp4221.xml"/><Relationship Id="rId1863" Type="http://schemas.openxmlformats.org/officeDocument/2006/relationships/ctrlProp" Target="../ctrlProps/ctrlProp4428.xml"/><Relationship Id="rId1309" Type="http://schemas.openxmlformats.org/officeDocument/2006/relationships/ctrlProp" Target="../ctrlProps/ctrlProp3874.xml"/><Relationship Id="rId1516" Type="http://schemas.openxmlformats.org/officeDocument/2006/relationships/ctrlProp" Target="../ctrlProps/ctrlProp4081.xml"/><Relationship Id="rId1723" Type="http://schemas.openxmlformats.org/officeDocument/2006/relationships/ctrlProp" Target="../ctrlProps/ctrlProp4288.xml"/><Relationship Id="rId1930" Type="http://schemas.openxmlformats.org/officeDocument/2006/relationships/ctrlProp" Target="../ctrlProps/ctrlProp4495.xml"/><Relationship Id="rId15" Type="http://schemas.openxmlformats.org/officeDocument/2006/relationships/ctrlProp" Target="../ctrlProps/ctrlProp2580.xml"/><Relationship Id="rId2192" Type="http://schemas.openxmlformats.org/officeDocument/2006/relationships/ctrlProp" Target="../ctrlProps/ctrlProp4757.xml"/><Relationship Id="rId164" Type="http://schemas.openxmlformats.org/officeDocument/2006/relationships/ctrlProp" Target="../ctrlProps/ctrlProp2729.xml"/><Relationship Id="rId371" Type="http://schemas.openxmlformats.org/officeDocument/2006/relationships/ctrlProp" Target="../ctrlProps/ctrlProp2936.xml"/><Relationship Id="rId2052" Type="http://schemas.openxmlformats.org/officeDocument/2006/relationships/ctrlProp" Target="../ctrlProps/ctrlProp4617.xml"/><Relationship Id="rId469" Type="http://schemas.openxmlformats.org/officeDocument/2006/relationships/ctrlProp" Target="../ctrlProps/ctrlProp3034.xml"/><Relationship Id="rId676" Type="http://schemas.openxmlformats.org/officeDocument/2006/relationships/ctrlProp" Target="../ctrlProps/ctrlProp3241.xml"/><Relationship Id="rId883" Type="http://schemas.openxmlformats.org/officeDocument/2006/relationships/ctrlProp" Target="../ctrlProps/ctrlProp3448.xml"/><Relationship Id="rId1099" Type="http://schemas.openxmlformats.org/officeDocument/2006/relationships/ctrlProp" Target="../ctrlProps/ctrlProp3664.xml"/><Relationship Id="rId231" Type="http://schemas.openxmlformats.org/officeDocument/2006/relationships/ctrlProp" Target="../ctrlProps/ctrlProp2796.xml"/><Relationship Id="rId329" Type="http://schemas.openxmlformats.org/officeDocument/2006/relationships/ctrlProp" Target="../ctrlProps/ctrlProp2894.xml"/><Relationship Id="rId536" Type="http://schemas.openxmlformats.org/officeDocument/2006/relationships/ctrlProp" Target="../ctrlProps/ctrlProp3101.xml"/><Relationship Id="rId1166" Type="http://schemas.openxmlformats.org/officeDocument/2006/relationships/ctrlProp" Target="../ctrlProps/ctrlProp3731.xml"/><Relationship Id="rId1373" Type="http://schemas.openxmlformats.org/officeDocument/2006/relationships/ctrlProp" Target="../ctrlProps/ctrlProp3938.xml"/><Relationship Id="rId2217" Type="http://schemas.openxmlformats.org/officeDocument/2006/relationships/ctrlProp" Target="../ctrlProps/ctrlProp4782.xml"/><Relationship Id="rId743" Type="http://schemas.openxmlformats.org/officeDocument/2006/relationships/ctrlProp" Target="../ctrlProps/ctrlProp3308.xml"/><Relationship Id="rId950" Type="http://schemas.openxmlformats.org/officeDocument/2006/relationships/ctrlProp" Target="../ctrlProps/ctrlProp3515.xml"/><Relationship Id="rId1026" Type="http://schemas.openxmlformats.org/officeDocument/2006/relationships/ctrlProp" Target="../ctrlProps/ctrlProp3591.xml"/><Relationship Id="rId1580" Type="http://schemas.openxmlformats.org/officeDocument/2006/relationships/ctrlProp" Target="../ctrlProps/ctrlProp4145.xml"/><Relationship Id="rId1678" Type="http://schemas.openxmlformats.org/officeDocument/2006/relationships/ctrlProp" Target="../ctrlProps/ctrlProp4243.xml"/><Relationship Id="rId1885" Type="http://schemas.openxmlformats.org/officeDocument/2006/relationships/ctrlProp" Target="../ctrlProps/ctrlProp4450.xml"/><Relationship Id="rId603" Type="http://schemas.openxmlformats.org/officeDocument/2006/relationships/ctrlProp" Target="../ctrlProps/ctrlProp3168.xml"/><Relationship Id="rId810" Type="http://schemas.openxmlformats.org/officeDocument/2006/relationships/ctrlProp" Target="../ctrlProps/ctrlProp3375.xml"/><Relationship Id="rId908" Type="http://schemas.openxmlformats.org/officeDocument/2006/relationships/ctrlProp" Target="../ctrlProps/ctrlProp3473.xml"/><Relationship Id="rId1233" Type="http://schemas.openxmlformats.org/officeDocument/2006/relationships/ctrlProp" Target="../ctrlProps/ctrlProp3798.xml"/><Relationship Id="rId1440" Type="http://schemas.openxmlformats.org/officeDocument/2006/relationships/ctrlProp" Target="../ctrlProps/ctrlProp4005.xml"/><Relationship Id="rId1538" Type="http://schemas.openxmlformats.org/officeDocument/2006/relationships/ctrlProp" Target="../ctrlProps/ctrlProp4103.xml"/><Relationship Id="rId1300" Type="http://schemas.openxmlformats.org/officeDocument/2006/relationships/ctrlProp" Target="../ctrlProps/ctrlProp3865.xml"/><Relationship Id="rId1745" Type="http://schemas.openxmlformats.org/officeDocument/2006/relationships/ctrlProp" Target="../ctrlProps/ctrlProp4310.xml"/><Relationship Id="rId1952" Type="http://schemas.openxmlformats.org/officeDocument/2006/relationships/ctrlProp" Target="../ctrlProps/ctrlProp4517.xml"/><Relationship Id="rId37" Type="http://schemas.openxmlformats.org/officeDocument/2006/relationships/ctrlProp" Target="../ctrlProps/ctrlProp2602.xml"/><Relationship Id="rId1605" Type="http://schemas.openxmlformats.org/officeDocument/2006/relationships/ctrlProp" Target="../ctrlProps/ctrlProp4170.xml"/><Relationship Id="rId1812" Type="http://schemas.openxmlformats.org/officeDocument/2006/relationships/ctrlProp" Target="../ctrlProps/ctrlProp4377.xml"/><Relationship Id="rId186" Type="http://schemas.openxmlformats.org/officeDocument/2006/relationships/ctrlProp" Target="../ctrlProps/ctrlProp2751.xml"/><Relationship Id="rId393" Type="http://schemas.openxmlformats.org/officeDocument/2006/relationships/ctrlProp" Target="../ctrlProps/ctrlProp2958.xml"/><Relationship Id="rId2074" Type="http://schemas.openxmlformats.org/officeDocument/2006/relationships/ctrlProp" Target="../ctrlProps/ctrlProp4639.xml"/><Relationship Id="rId253" Type="http://schemas.openxmlformats.org/officeDocument/2006/relationships/ctrlProp" Target="../ctrlProps/ctrlProp2818.xml"/><Relationship Id="rId460" Type="http://schemas.openxmlformats.org/officeDocument/2006/relationships/ctrlProp" Target="../ctrlProps/ctrlProp3025.xml"/><Relationship Id="rId698" Type="http://schemas.openxmlformats.org/officeDocument/2006/relationships/ctrlProp" Target="../ctrlProps/ctrlProp3263.xml"/><Relationship Id="rId1090" Type="http://schemas.openxmlformats.org/officeDocument/2006/relationships/ctrlProp" Target="../ctrlProps/ctrlProp3655.xml"/><Relationship Id="rId2141" Type="http://schemas.openxmlformats.org/officeDocument/2006/relationships/ctrlProp" Target="../ctrlProps/ctrlProp4706.xml"/><Relationship Id="rId113" Type="http://schemas.openxmlformats.org/officeDocument/2006/relationships/ctrlProp" Target="../ctrlProps/ctrlProp2678.xml"/><Relationship Id="rId320" Type="http://schemas.openxmlformats.org/officeDocument/2006/relationships/ctrlProp" Target="../ctrlProps/ctrlProp2885.xml"/><Relationship Id="rId558" Type="http://schemas.openxmlformats.org/officeDocument/2006/relationships/ctrlProp" Target="../ctrlProps/ctrlProp3123.xml"/><Relationship Id="rId765" Type="http://schemas.openxmlformats.org/officeDocument/2006/relationships/ctrlProp" Target="../ctrlProps/ctrlProp3330.xml"/><Relationship Id="rId972" Type="http://schemas.openxmlformats.org/officeDocument/2006/relationships/ctrlProp" Target="../ctrlProps/ctrlProp3537.xml"/><Relationship Id="rId1188" Type="http://schemas.openxmlformats.org/officeDocument/2006/relationships/ctrlProp" Target="../ctrlProps/ctrlProp3753.xml"/><Relationship Id="rId1395" Type="http://schemas.openxmlformats.org/officeDocument/2006/relationships/ctrlProp" Target="../ctrlProps/ctrlProp3960.xml"/><Relationship Id="rId2001" Type="http://schemas.openxmlformats.org/officeDocument/2006/relationships/ctrlProp" Target="../ctrlProps/ctrlProp4566.xml"/><Relationship Id="rId2239" Type="http://schemas.openxmlformats.org/officeDocument/2006/relationships/ctrlProp" Target="../ctrlProps/ctrlProp4804.xml"/><Relationship Id="rId418" Type="http://schemas.openxmlformats.org/officeDocument/2006/relationships/ctrlProp" Target="../ctrlProps/ctrlProp2983.xml"/><Relationship Id="rId625" Type="http://schemas.openxmlformats.org/officeDocument/2006/relationships/ctrlProp" Target="../ctrlProps/ctrlProp3190.xml"/><Relationship Id="rId832" Type="http://schemas.openxmlformats.org/officeDocument/2006/relationships/ctrlProp" Target="../ctrlProps/ctrlProp3397.xml"/><Relationship Id="rId1048" Type="http://schemas.openxmlformats.org/officeDocument/2006/relationships/ctrlProp" Target="../ctrlProps/ctrlProp3613.xml"/><Relationship Id="rId1255" Type="http://schemas.openxmlformats.org/officeDocument/2006/relationships/ctrlProp" Target="../ctrlProps/ctrlProp3820.xml"/><Relationship Id="rId1462" Type="http://schemas.openxmlformats.org/officeDocument/2006/relationships/ctrlProp" Target="../ctrlProps/ctrlProp4027.xml"/><Relationship Id="rId1115" Type="http://schemas.openxmlformats.org/officeDocument/2006/relationships/ctrlProp" Target="../ctrlProps/ctrlProp3680.xml"/><Relationship Id="rId1322" Type="http://schemas.openxmlformats.org/officeDocument/2006/relationships/ctrlProp" Target="../ctrlProps/ctrlProp3887.xml"/><Relationship Id="rId1767" Type="http://schemas.openxmlformats.org/officeDocument/2006/relationships/ctrlProp" Target="../ctrlProps/ctrlProp4332.xml"/><Relationship Id="rId1974" Type="http://schemas.openxmlformats.org/officeDocument/2006/relationships/ctrlProp" Target="../ctrlProps/ctrlProp4539.xml"/><Relationship Id="rId59" Type="http://schemas.openxmlformats.org/officeDocument/2006/relationships/ctrlProp" Target="../ctrlProps/ctrlProp2624.xml"/><Relationship Id="rId1627" Type="http://schemas.openxmlformats.org/officeDocument/2006/relationships/ctrlProp" Target="../ctrlProps/ctrlProp4192.xml"/><Relationship Id="rId1834" Type="http://schemas.openxmlformats.org/officeDocument/2006/relationships/ctrlProp" Target="../ctrlProps/ctrlProp4399.xml"/><Relationship Id="rId2096" Type="http://schemas.openxmlformats.org/officeDocument/2006/relationships/ctrlProp" Target="../ctrlProps/ctrlProp4661.xml"/><Relationship Id="rId1901" Type="http://schemas.openxmlformats.org/officeDocument/2006/relationships/ctrlProp" Target="../ctrlProps/ctrlProp4466.xml"/><Relationship Id="rId275" Type="http://schemas.openxmlformats.org/officeDocument/2006/relationships/ctrlProp" Target="../ctrlProps/ctrlProp2840.xml"/><Relationship Id="rId482" Type="http://schemas.openxmlformats.org/officeDocument/2006/relationships/ctrlProp" Target="../ctrlProps/ctrlProp3047.xml"/><Relationship Id="rId2163" Type="http://schemas.openxmlformats.org/officeDocument/2006/relationships/ctrlProp" Target="../ctrlProps/ctrlProp4728.xml"/><Relationship Id="rId135" Type="http://schemas.openxmlformats.org/officeDocument/2006/relationships/ctrlProp" Target="../ctrlProps/ctrlProp2700.xml"/><Relationship Id="rId342" Type="http://schemas.openxmlformats.org/officeDocument/2006/relationships/ctrlProp" Target="../ctrlProps/ctrlProp2907.xml"/><Relationship Id="rId787" Type="http://schemas.openxmlformats.org/officeDocument/2006/relationships/ctrlProp" Target="../ctrlProps/ctrlProp3352.xml"/><Relationship Id="rId994" Type="http://schemas.openxmlformats.org/officeDocument/2006/relationships/ctrlProp" Target="../ctrlProps/ctrlProp3559.xml"/><Relationship Id="rId2023" Type="http://schemas.openxmlformats.org/officeDocument/2006/relationships/ctrlProp" Target="../ctrlProps/ctrlProp4588.xml"/><Relationship Id="rId2230" Type="http://schemas.openxmlformats.org/officeDocument/2006/relationships/ctrlProp" Target="../ctrlProps/ctrlProp4795.xml"/><Relationship Id="rId202" Type="http://schemas.openxmlformats.org/officeDocument/2006/relationships/ctrlProp" Target="../ctrlProps/ctrlProp2767.xml"/><Relationship Id="rId647" Type="http://schemas.openxmlformats.org/officeDocument/2006/relationships/ctrlProp" Target="../ctrlProps/ctrlProp3212.xml"/><Relationship Id="rId854" Type="http://schemas.openxmlformats.org/officeDocument/2006/relationships/ctrlProp" Target="../ctrlProps/ctrlProp3419.xml"/><Relationship Id="rId1277" Type="http://schemas.openxmlformats.org/officeDocument/2006/relationships/ctrlProp" Target="../ctrlProps/ctrlProp3842.xml"/><Relationship Id="rId1484" Type="http://schemas.openxmlformats.org/officeDocument/2006/relationships/ctrlProp" Target="../ctrlProps/ctrlProp4049.xml"/><Relationship Id="rId1691" Type="http://schemas.openxmlformats.org/officeDocument/2006/relationships/ctrlProp" Target="../ctrlProps/ctrlProp4256.xml"/><Relationship Id="rId507" Type="http://schemas.openxmlformats.org/officeDocument/2006/relationships/ctrlProp" Target="../ctrlProps/ctrlProp3072.xml"/><Relationship Id="rId714" Type="http://schemas.openxmlformats.org/officeDocument/2006/relationships/ctrlProp" Target="../ctrlProps/ctrlProp3279.xml"/><Relationship Id="rId921" Type="http://schemas.openxmlformats.org/officeDocument/2006/relationships/ctrlProp" Target="../ctrlProps/ctrlProp3486.xml"/><Relationship Id="rId1137" Type="http://schemas.openxmlformats.org/officeDocument/2006/relationships/ctrlProp" Target="../ctrlProps/ctrlProp3702.xml"/><Relationship Id="rId1344" Type="http://schemas.openxmlformats.org/officeDocument/2006/relationships/ctrlProp" Target="../ctrlProps/ctrlProp3909.xml"/><Relationship Id="rId1551" Type="http://schemas.openxmlformats.org/officeDocument/2006/relationships/ctrlProp" Target="../ctrlProps/ctrlProp4116.xml"/><Relationship Id="rId1789" Type="http://schemas.openxmlformats.org/officeDocument/2006/relationships/ctrlProp" Target="../ctrlProps/ctrlProp4354.xml"/><Relationship Id="rId1996" Type="http://schemas.openxmlformats.org/officeDocument/2006/relationships/ctrlProp" Target="../ctrlProps/ctrlProp4561.xml"/><Relationship Id="rId50" Type="http://schemas.openxmlformats.org/officeDocument/2006/relationships/ctrlProp" Target="../ctrlProps/ctrlProp2615.xml"/><Relationship Id="rId1204" Type="http://schemas.openxmlformats.org/officeDocument/2006/relationships/ctrlProp" Target="../ctrlProps/ctrlProp3769.xml"/><Relationship Id="rId1411" Type="http://schemas.openxmlformats.org/officeDocument/2006/relationships/ctrlProp" Target="../ctrlProps/ctrlProp3976.xml"/><Relationship Id="rId1649" Type="http://schemas.openxmlformats.org/officeDocument/2006/relationships/ctrlProp" Target="../ctrlProps/ctrlProp4214.xml"/><Relationship Id="rId1856" Type="http://schemas.openxmlformats.org/officeDocument/2006/relationships/ctrlProp" Target="../ctrlProps/ctrlProp4421.xml"/><Relationship Id="rId1509" Type="http://schemas.openxmlformats.org/officeDocument/2006/relationships/ctrlProp" Target="../ctrlProps/ctrlProp4074.xml"/><Relationship Id="rId1716" Type="http://schemas.openxmlformats.org/officeDocument/2006/relationships/ctrlProp" Target="../ctrlProps/ctrlProp4281.xml"/><Relationship Id="rId1923" Type="http://schemas.openxmlformats.org/officeDocument/2006/relationships/ctrlProp" Target="../ctrlProps/ctrlProp4488.xml"/><Relationship Id="rId297" Type="http://schemas.openxmlformats.org/officeDocument/2006/relationships/ctrlProp" Target="../ctrlProps/ctrlProp2862.xml"/><Relationship Id="rId2185" Type="http://schemas.openxmlformats.org/officeDocument/2006/relationships/ctrlProp" Target="../ctrlProps/ctrlProp4750.xml"/><Relationship Id="rId157" Type="http://schemas.openxmlformats.org/officeDocument/2006/relationships/ctrlProp" Target="../ctrlProps/ctrlProp2722.xml"/><Relationship Id="rId364" Type="http://schemas.openxmlformats.org/officeDocument/2006/relationships/ctrlProp" Target="../ctrlProps/ctrlProp2929.xml"/><Relationship Id="rId2045" Type="http://schemas.openxmlformats.org/officeDocument/2006/relationships/ctrlProp" Target="../ctrlProps/ctrlProp4610.xml"/><Relationship Id="rId571" Type="http://schemas.openxmlformats.org/officeDocument/2006/relationships/ctrlProp" Target="../ctrlProps/ctrlProp3136.xml"/><Relationship Id="rId669" Type="http://schemas.openxmlformats.org/officeDocument/2006/relationships/ctrlProp" Target="../ctrlProps/ctrlProp3234.xml"/><Relationship Id="rId876" Type="http://schemas.openxmlformats.org/officeDocument/2006/relationships/ctrlProp" Target="../ctrlProps/ctrlProp3441.xml"/><Relationship Id="rId1299" Type="http://schemas.openxmlformats.org/officeDocument/2006/relationships/ctrlProp" Target="../ctrlProps/ctrlProp3864.xml"/><Relationship Id="rId224" Type="http://schemas.openxmlformats.org/officeDocument/2006/relationships/ctrlProp" Target="../ctrlProps/ctrlProp2789.xml"/><Relationship Id="rId431" Type="http://schemas.openxmlformats.org/officeDocument/2006/relationships/ctrlProp" Target="../ctrlProps/ctrlProp2996.xml"/><Relationship Id="rId529" Type="http://schemas.openxmlformats.org/officeDocument/2006/relationships/ctrlProp" Target="../ctrlProps/ctrlProp3094.xml"/><Relationship Id="rId736" Type="http://schemas.openxmlformats.org/officeDocument/2006/relationships/ctrlProp" Target="../ctrlProps/ctrlProp3301.xml"/><Relationship Id="rId1061" Type="http://schemas.openxmlformats.org/officeDocument/2006/relationships/ctrlProp" Target="../ctrlProps/ctrlProp3626.xml"/><Relationship Id="rId1159" Type="http://schemas.openxmlformats.org/officeDocument/2006/relationships/ctrlProp" Target="../ctrlProps/ctrlProp3724.xml"/><Relationship Id="rId1366" Type="http://schemas.openxmlformats.org/officeDocument/2006/relationships/ctrlProp" Target="../ctrlProps/ctrlProp3931.xml"/><Relationship Id="rId2112" Type="http://schemas.openxmlformats.org/officeDocument/2006/relationships/ctrlProp" Target="../ctrlProps/ctrlProp4677.xml"/><Relationship Id="rId943" Type="http://schemas.openxmlformats.org/officeDocument/2006/relationships/ctrlProp" Target="../ctrlProps/ctrlProp3508.xml"/><Relationship Id="rId1019" Type="http://schemas.openxmlformats.org/officeDocument/2006/relationships/ctrlProp" Target="../ctrlProps/ctrlProp3584.xml"/><Relationship Id="rId1573" Type="http://schemas.openxmlformats.org/officeDocument/2006/relationships/ctrlProp" Target="../ctrlProps/ctrlProp4138.xml"/><Relationship Id="rId1780" Type="http://schemas.openxmlformats.org/officeDocument/2006/relationships/ctrlProp" Target="../ctrlProps/ctrlProp4345.xml"/><Relationship Id="rId1878" Type="http://schemas.openxmlformats.org/officeDocument/2006/relationships/ctrlProp" Target="../ctrlProps/ctrlProp4443.xml"/><Relationship Id="rId72" Type="http://schemas.openxmlformats.org/officeDocument/2006/relationships/ctrlProp" Target="../ctrlProps/ctrlProp2637.xml"/><Relationship Id="rId803" Type="http://schemas.openxmlformats.org/officeDocument/2006/relationships/ctrlProp" Target="../ctrlProps/ctrlProp3368.xml"/><Relationship Id="rId1226" Type="http://schemas.openxmlformats.org/officeDocument/2006/relationships/ctrlProp" Target="../ctrlProps/ctrlProp3791.xml"/><Relationship Id="rId1433" Type="http://schemas.openxmlformats.org/officeDocument/2006/relationships/ctrlProp" Target="../ctrlProps/ctrlProp3998.xml"/><Relationship Id="rId1640" Type="http://schemas.openxmlformats.org/officeDocument/2006/relationships/ctrlProp" Target="../ctrlProps/ctrlProp4205.xml"/><Relationship Id="rId1738" Type="http://schemas.openxmlformats.org/officeDocument/2006/relationships/ctrlProp" Target="../ctrlProps/ctrlProp4303.xml"/><Relationship Id="rId1500" Type="http://schemas.openxmlformats.org/officeDocument/2006/relationships/ctrlProp" Target="../ctrlProps/ctrlProp4065.xml"/><Relationship Id="rId1945" Type="http://schemas.openxmlformats.org/officeDocument/2006/relationships/ctrlProp" Target="../ctrlProps/ctrlProp4510.xml"/><Relationship Id="rId1805" Type="http://schemas.openxmlformats.org/officeDocument/2006/relationships/ctrlProp" Target="../ctrlProps/ctrlProp4370.xml"/><Relationship Id="rId179" Type="http://schemas.openxmlformats.org/officeDocument/2006/relationships/ctrlProp" Target="../ctrlProps/ctrlProp2744.xml"/><Relationship Id="rId386" Type="http://schemas.openxmlformats.org/officeDocument/2006/relationships/ctrlProp" Target="../ctrlProps/ctrlProp2951.xml"/><Relationship Id="rId593" Type="http://schemas.openxmlformats.org/officeDocument/2006/relationships/ctrlProp" Target="../ctrlProps/ctrlProp3158.xml"/><Relationship Id="rId2067" Type="http://schemas.openxmlformats.org/officeDocument/2006/relationships/ctrlProp" Target="../ctrlProps/ctrlProp4632.xml"/><Relationship Id="rId246" Type="http://schemas.openxmlformats.org/officeDocument/2006/relationships/ctrlProp" Target="../ctrlProps/ctrlProp2811.xml"/><Relationship Id="rId453" Type="http://schemas.openxmlformats.org/officeDocument/2006/relationships/ctrlProp" Target="../ctrlProps/ctrlProp3018.xml"/><Relationship Id="rId660" Type="http://schemas.openxmlformats.org/officeDocument/2006/relationships/ctrlProp" Target="../ctrlProps/ctrlProp3225.xml"/><Relationship Id="rId898" Type="http://schemas.openxmlformats.org/officeDocument/2006/relationships/ctrlProp" Target="../ctrlProps/ctrlProp3463.xml"/><Relationship Id="rId1083" Type="http://schemas.openxmlformats.org/officeDocument/2006/relationships/ctrlProp" Target="../ctrlProps/ctrlProp3648.xml"/><Relationship Id="rId1290" Type="http://schemas.openxmlformats.org/officeDocument/2006/relationships/ctrlProp" Target="../ctrlProps/ctrlProp3855.xml"/><Relationship Id="rId2134" Type="http://schemas.openxmlformats.org/officeDocument/2006/relationships/ctrlProp" Target="../ctrlProps/ctrlProp4699.xml"/><Relationship Id="rId106" Type="http://schemas.openxmlformats.org/officeDocument/2006/relationships/ctrlProp" Target="../ctrlProps/ctrlProp2671.xml"/><Relationship Id="rId313" Type="http://schemas.openxmlformats.org/officeDocument/2006/relationships/ctrlProp" Target="../ctrlProps/ctrlProp2878.xml"/><Relationship Id="rId758" Type="http://schemas.openxmlformats.org/officeDocument/2006/relationships/ctrlProp" Target="../ctrlProps/ctrlProp3323.xml"/><Relationship Id="rId965" Type="http://schemas.openxmlformats.org/officeDocument/2006/relationships/ctrlProp" Target="../ctrlProps/ctrlProp3530.xml"/><Relationship Id="rId1150" Type="http://schemas.openxmlformats.org/officeDocument/2006/relationships/ctrlProp" Target="../ctrlProps/ctrlProp3715.xml"/><Relationship Id="rId1388" Type="http://schemas.openxmlformats.org/officeDocument/2006/relationships/ctrlProp" Target="../ctrlProps/ctrlProp3953.xml"/><Relationship Id="rId1595" Type="http://schemas.openxmlformats.org/officeDocument/2006/relationships/ctrlProp" Target="../ctrlProps/ctrlProp4160.xml"/><Relationship Id="rId94" Type="http://schemas.openxmlformats.org/officeDocument/2006/relationships/ctrlProp" Target="../ctrlProps/ctrlProp2659.xml"/><Relationship Id="rId520" Type="http://schemas.openxmlformats.org/officeDocument/2006/relationships/ctrlProp" Target="../ctrlProps/ctrlProp3085.xml"/><Relationship Id="rId618" Type="http://schemas.openxmlformats.org/officeDocument/2006/relationships/ctrlProp" Target="../ctrlProps/ctrlProp3183.xml"/><Relationship Id="rId825" Type="http://schemas.openxmlformats.org/officeDocument/2006/relationships/ctrlProp" Target="../ctrlProps/ctrlProp3390.xml"/><Relationship Id="rId1248" Type="http://schemas.openxmlformats.org/officeDocument/2006/relationships/ctrlProp" Target="../ctrlProps/ctrlProp3813.xml"/><Relationship Id="rId1455" Type="http://schemas.openxmlformats.org/officeDocument/2006/relationships/ctrlProp" Target="../ctrlProps/ctrlProp4020.xml"/><Relationship Id="rId1662" Type="http://schemas.openxmlformats.org/officeDocument/2006/relationships/ctrlProp" Target="../ctrlProps/ctrlProp4227.xml"/><Relationship Id="rId2201" Type="http://schemas.openxmlformats.org/officeDocument/2006/relationships/ctrlProp" Target="../ctrlProps/ctrlProp4766.xml"/><Relationship Id="rId1010" Type="http://schemas.openxmlformats.org/officeDocument/2006/relationships/ctrlProp" Target="../ctrlProps/ctrlProp3575.xml"/><Relationship Id="rId1108" Type="http://schemas.openxmlformats.org/officeDocument/2006/relationships/ctrlProp" Target="../ctrlProps/ctrlProp3673.xml"/><Relationship Id="rId1315" Type="http://schemas.openxmlformats.org/officeDocument/2006/relationships/ctrlProp" Target="../ctrlProps/ctrlProp3880.xml"/><Relationship Id="rId1967" Type="http://schemas.openxmlformats.org/officeDocument/2006/relationships/ctrlProp" Target="../ctrlProps/ctrlProp4532.xml"/><Relationship Id="rId1522" Type="http://schemas.openxmlformats.org/officeDocument/2006/relationships/ctrlProp" Target="../ctrlProps/ctrlProp4087.xml"/><Relationship Id="rId21" Type="http://schemas.openxmlformats.org/officeDocument/2006/relationships/ctrlProp" Target="../ctrlProps/ctrlProp2586.xml"/><Relationship Id="rId2089" Type="http://schemas.openxmlformats.org/officeDocument/2006/relationships/ctrlProp" Target="../ctrlProps/ctrlProp4654.xml"/><Relationship Id="rId268" Type="http://schemas.openxmlformats.org/officeDocument/2006/relationships/ctrlProp" Target="../ctrlProps/ctrlProp2833.xml"/><Relationship Id="rId475" Type="http://schemas.openxmlformats.org/officeDocument/2006/relationships/ctrlProp" Target="../ctrlProps/ctrlProp3040.xml"/><Relationship Id="rId682" Type="http://schemas.openxmlformats.org/officeDocument/2006/relationships/ctrlProp" Target="../ctrlProps/ctrlProp3247.xml"/><Relationship Id="rId2156" Type="http://schemas.openxmlformats.org/officeDocument/2006/relationships/ctrlProp" Target="../ctrlProps/ctrlProp4721.xml"/><Relationship Id="rId128" Type="http://schemas.openxmlformats.org/officeDocument/2006/relationships/ctrlProp" Target="../ctrlProps/ctrlProp2693.xml"/><Relationship Id="rId335" Type="http://schemas.openxmlformats.org/officeDocument/2006/relationships/ctrlProp" Target="../ctrlProps/ctrlProp2900.xml"/><Relationship Id="rId542" Type="http://schemas.openxmlformats.org/officeDocument/2006/relationships/ctrlProp" Target="../ctrlProps/ctrlProp3107.xml"/><Relationship Id="rId1172" Type="http://schemas.openxmlformats.org/officeDocument/2006/relationships/ctrlProp" Target="../ctrlProps/ctrlProp3737.xml"/><Relationship Id="rId2016" Type="http://schemas.openxmlformats.org/officeDocument/2006/relationships/ctrlProp" Target="../ctrlProps/ctrlProp4581.xml"/><Relationship Id="rId2223" Type="http://schemas.openxmlformats.org/officeDocument/2006/relationships/ctrlProp" Target="../ctrlProps/ctrlProp4788.xml"/><Relationship Id="rId402" Type="http://schemas.openxmlformats.org/officeDocument/2006/relationships/ctrlProp" Target="../ctrlProps/ctrlProp2967.xml"/><Relationship Id="rId1032" Type="http://schemas.openxmlformats.org/officeDocument/2006/relationships/ctrlProp" Target="../ctrlProps/ctrlProp3597.xml"/><Relationship Id="rId1989" Type="http://schemas.openxmlformats.org/officeDocument/2006/relationships/ctrlProp" Target="../ctrlProps/ctrlProp4554.xml"/><Relationship Id="rId1849" Type="http://schemas.openxmlformats.org/officeDocument/2006/relationships/ctrlProp" Target="../ctrlProps/ctrlProp4414.xml"/><Relationship Id="rId192" Type="http://schemas.openxmlformats.org/officeDocument/2006/relationships/ctrlProp" Target="../ctrlProps/ctrlProp2757.xml"/><Relationship Id="rId1709" Type="http://schemas.openxmlformats.org/officeDocument/2006/relationships/ctrlProp" Target="../ctrlProps/ctrlProp4274.xml"/><Relationship Id="rId1916" Type="http://schemas.openxmlformats.org/officeDocument/2006/relationships/ctrlProp" Target="../ctrlProps/ctrlProp4481.xml"/><Relationship Id="rId2080" Type="http://schemas.openxmlformats.org/officeDocument/2006/relationships/ctrlProp" Target="../ctrlProps/ctrlProp4645.xml"/><Relationship Id="rId869" Type="http://schemas.openxmlformats.org/officeDocument/2006/relationships/ctrlProp" Target="../ctrlProps/ctrlProp3434.xml"/><Relationship Id="rId1499" Type="http://schemas.openxmlformats.org/officeDocument/2006/relationships/ctrlProp" Target="../ctrlProps/ctrlProp4064.xml"/><Relationship Id="rId729" Type="http://schemas.openxmlformats.org/officeDocument/2006/relationships/ctrlProp" Target="../ctrlProps/ctrlProp3294.xml"/><Relationship Id="rId1359" Type="http://schemas.openxmlformats.org/officeDocument/2006/relationships/ctrlProp" Target="../ctrlProps/ctrlProp3924.xml"/><Relationship Id="rId936" Type="http://schemas.openxmlformats.org/officeDocument/2006/relationships/ctrlProp" Target="../ctrlProps/ctrlProp3501.xml"/><Relationship Id="rId1219" Type="http://schemas.openxmlformats.org/officeDocument/2006/relationships/ctrlProp" Target="../ctrlProps/ctrlProp3784.xml"/><Relationship Id="rId1566" Type="http://schemas.openxmlformats.org/officeDocument/2006/relationships/ctrlProp" Target="../ctrlProps/ctrlProp4131.xml"/><Relationship Id="rId1773" Type="http://schemas.openxmlformats.org/officeDocument/2006/relationships/ctrlProp" Target="../ctrlProps/ctrlProp4338.xml"/><Relationship Id="rId1980" Type="http://schemas.openxmlformats.org/officeDocument/2006/relationships/ctrlProp" Target="../ctrlProps/ctrlProp4545.xml"/><Relationship Id="rId65" Type="http://schemas.openxmlformats.org/officeDocument/2006/relationships/ctrlProp" Target="../ctrlProps/ctrlProp2630.xml"/><Relationship Id="rId1426" Type="http://schemas.openxmlformats.org/officeDocument/2006/relationships/ctrlProp" Target="../ctrlProps/ctrlProp3991.xml"/><Relationship Id="rId1633" Type="http://schemas.openxmlformats.org/officeDocument/2006/relationships/ctrlProp" Target="../ctrlProps/ctrlProp4198.xml"/><Relationship Id="rId1840" Type="http://schemas.openxmlformats.org/officeDocument/2006/relationships/ctrlProp" Target="../ctrlProps/ctrlProp4405.xml"/><Relationship Id="rId1700" Type="http://schemas.openxmlformats.org/officeDocument/2006/relationships/ctrlProp" Target="../ctrlProps/ctrlProp4265.xml"/><Relationship Id="rId379" Type="http://schemas.openxmlformats.org/officeDocument/2006/relationships/ctrlProp" Target="../ctrlProps/ctrlProp2944.xml"/><Relationship Id="rId586" Type="http://schemas.openxmlformats.org/officeDocument/2006/relationships/ctrlProp" Target="../ctrlProps/ctrlProp3151.xml"/><Relationship Id="rId793" Type="http://schemas.openxmlformats.org/officeDocument/2006/relationships/ctrlProp" Target="../ctrlProps/ctrlProp3358.xml"/><Relationship Id="rId239" Type="http://schemas.openxmlformats.org/officeDocument/2006/relationships/ctrlProp" Target="../ctrlProps/ctrlProp2804.xml"/><Relationship Id="rId446" Type="http://schemas.openxmlformats.org/officeDocument/2006/relationships/ctrlProp" Target="../ctrlProps/ctrlProp3011.xml"/><Relationship Id="rId653" Type="http://schemas.openxmlformats.org/officeDocument/2006/relationships/ctrlProp" Target="../ctrlProps/ctrlProp3218.xml"/><Relationship Id="rId1076" Type="http://schemas.openxmlformats.org/officeDocument/2006/relationships/ctrlProp" Target="../ctrlProps/ctrlProp3641.xml"/><Relationship Id="rId1283" Type="http://schemas.openxmlformats.org/officeDocument/2006/relationships/ctrlProp" Target="../ctrlProps/ctrlProp3848.xml"/><Relationship Id="rId1490" Type="http://schemas.openxmlformats.org/officeDocument/2006/relationships/ctrlProp" Target="../ctrlProps/ctrlProp4055.xml"/><Relationship Id="rId2127" Type="http://schemas.openxmlformats.org/officeDocument/2006/relationships/ctrlProp" Target="../ctrlProps/ctrlProp4692.xml"/><Relationship Id="rId306" Type="http://schemas.openxmlformats.org/officeDocument/2006/relationships/ctrlProp" Target="../ctrlProps/ctrlProp2871.xml"/><Relationship Id="rId860" Type="http://schemas.openxmlformats.org/officeDocument/2006/relationships/ctrlProp" Target="../ctrlProps/ctrlProp3425.xml"/><Relationship Id="rId1143" Type="http://schemas.openxmlformats.org/officeDocument/2006/relationships/ctrlProp" Target="../ctrlProps/ctrlProp3708.xml"/><Relationship Id="rId513" Type="http://schemas.openxmlformats.org/officeDocument/2006/relationships/ctrlProp" Target="../ctrlProps/ctrlProp3078.xml"/><Relationship Id="rId720" Type="http://schemas.openxmlformats.org/officeDocument/2006/relationships/ctrlProp" Target="../ctrlProps/ctrlProp3285.xml"/><Relationship Id="rId1350" Type="http://schemas.openxmlformats.org/officeDocument/2006/relationships/ctrlProp" Target="../ctrlProps/ctrlProp3915.xml"/><Relationship Id="rId1003" Type="http://schemas.openxmlformats.org/officeDocument/2006/relationships/ctrlProp" Target="../ctrlProps/ctrlProp3568.xml"/><Relationship Id="rId1210" Type="http://schemas.openxmlformats.org/officeDocument/2006/relationships/ctrlProp" Target="../ctrlProps/ctrlProp3775.xml"/><Relationship Id="rId2191" Type="http://schemas.openxmlformats.org/officeDocument/2006/relationships/ctrlProp" Target="../ctrlProps/ctrlProp4756.xml"/><Relationship Id="rId163" Type="http://schemas.openxmlformats.org/officeDocument/2006/relationships/ctrlProp" Target="../ctrlProps/ctrlProp2728.xml"/><Relationship Id="rId370" Type="http://schemas.openxmlformats.org/officeDocument/2006/relationships/ctrlProp" Target="../ctrlProps/ctrlProp2935.xml"/><Relationship Id="rId2051" Type="http://schemas.openxmlformats.org/officeDocument/2006/relationships/ctrlProp" Target="../ctrlProps/ctrlProp4616.xml"/><Relationship Id="rId230" Type="http://schemas.openxmlformats.org/officeDocument/2006/relationships/ctrlProp" Target="../ctrlProps/ctrlProp2795.xml"/><Relationship Id="rId1677" Type="http://schemas.openxmlformats.org/officeDocument/2006/relationships/ctrlProp" Target="../ctrlProps/ctrlProp4242.xml"/><Relationship Id="rId1884" Type="http://schemas.openxmlformats.org/officeDocument/2006/relationships/ctrlProp" Target="../ctrlProps/ctrlProp4449.xml"/><Relationship Id="rId907" Type="http://schemas.openxmlformats.org/officeDocument/2006/relationships/ctrlProp" Target="../ctrlProps/ctrlProp3472.xml"/><Relationship Id="rId1537" Type="http://schemas.openxmlformats.org/officeDocument/2006/relationships/ctrlProp" Target="../ctrlProps/ctrlProp4102.xml"/><Relationship Id="rId1744" Type="http://schemas.openxmlformats.org/officeDocument/2006/relationships/ctrlProp" Target="../ctrlProps/ctrlProp4309.xml"/><Relationship Id="rId1951" Type="http://schemas.openxmlformats.org/officeDocument/2006/relationships/ctrlProp" Target="../ctrlProps/ctrlProp4516.xml"/><Relationship Id="rId36" Type="http://schemas.openxmlformats.org/officeDocument/2006/relationships/ctrlProp" Target="../ctrlProps/ctrlProp2601.xml"/><Relationship Id="rId1604" Type="http://schemas.openxmlformats.org/officeDocument/2006/relationships/ctrlProp" Target="../ctrlProps/ctrlProp4169.xml"/><Relationship Id="rId1811" Type="http://schemas.openxmlformats.org/officeDocument/2006/relationships/ctrlProp" Target="../ctrlProps/ctrlProp4376.xml"/><Relationship Id="rId697" Type="http://schemas.openxmlformats.org/officeDocument/2006/relationships/ctrlProp" Target="../ctrlProps/ctrlProp3262.xml"/><Relationship Id="rId1187" Type="http://schemas.openxmlformats.org/officeDocument/2006/relationships/ctrlProp" Target="../ctrlProps/ctrlProp3752.xml"/><Relationship Id="rId557" Type="http://schemas.openxmlformats.org/officeDocument/2006/relationships/ctrlProp" Target="../ctrlProps/ctrlProp3122.xml"/><Relationship Id="rId764" Type="http://schemas.openxmlformats.org/officeDocument/2006/relationships/ctrlProp" Target="../ctrlProps/ctrlProp3329.xml"/><Relationship Id="rId971" Type="http://schemas.openxmlformats.org/officeDocument/2006/relationships/ctrlProp" Target="../ctrlProps/ctrlProp3536.xml"/><Relationship Id="rId1394" Type="http://schemas.openxmlformats.org/officeDocument/2006/relationships/ctrlProp" Target="../ctrlProps/ctrlProp3959.xml"/><Relationship Id="rId2238" Type="http://schemas.openxmlformats.org/officeDocument/2006/relationships/ctrlProp" Target="../ctrlProps/ctrlProp4803.xml"/><Relationship Id="rId417" Type="http://schemas.openxmlformats.org/officeDocument/2006/relationships/ctrlProp" Target="../ctrlProps/ctrlProp2982.xml"/><Relationship Id="rId624" Type="http://schemas.openxmlformats.org/officeDocument/2006/relationships/ctrlProp" Target="../ctrlProps/ctrlProp3189.xml"/><Relationship Id="rId831" Type="http://schemas.openxmlformats.org/officeDocument/2006/relationships/ctrlProp" Target="../ctrlProps/ctrlProp3396.xml"/><Relationship Id="rId1047" Type="http://schemas.openxmlformats.org/officeDocument/2006/relationships/ctrlProp" Target="../ctrlProps/ctrlProp3612.xml"/><Relationship Id="rId1254" Type="http://schemas.openxmlformats.org/officeDocument/2006/relationships/ctrlProp" Target="../ctrlProps/ctrlProp3819.xml"/><Relationship Id="rId1461" Type="http://schemas.openxmlformats.org/officeDocument/2006/relationships/ctrlProp" Target="../ctrlProps/ctrlProp4026.xml"/><Relationship Id="rId1114" Type="http://schemas.openxmlformats.org/officeDocument/2006/relationships/ctrlProp" Target="../ctrlProps/ctrlProp3679.xml"/><Relationship Id="rId1321" Type="http://schemas.openxmlformats.org/officeDocument/2006/relationships/ctrlProp" Target="../ctrlProps/ctrlProp3886.xml"/><Relationship Id="rId2095" Type="http://schemas.openxmlformats.org/officeDocument/2006/relationships/ctrlProp" Target="../ctrlProps/ctrlProp4660.xml"/><Relationship Id="rId274" Type="http://schemas.openxmlformats.org/officeDocument/2006/relationships/ctrlProp" Target="../ctrlProps/ctrlProp2839.xml"/><Relationship Id="rId481" Type="http://schemas.openxmlformats.org/officeDocument/2006/relationships/ctrlProp" Target="../ctrlProps/ctrlProp3046.xml"/><Relationship Id="rId2162" Type="http://schemas.openxmlformats.org/officeDocument/2006/relationships/ctrlProp" Target="../ctrlProps/ctrlProp4727.xml"/><Relationship Id="rId134" Type="http://schemas.openxmlformats.org/officeDocument/2006/relationships/ctrlProp" Target="../ctrlProps/ctrlProp2699.xml"/><Relationship Id="rId341" Type="http://schemas.openxmlformats.org/officeDocument/2006/relationships/ctrlProp" Target="../ctrlProps/ctrlProp2906.xml"/><Relationship Id="rId2022" Type="http://schemas.openxmlformats.org/officeDocument/2006/relationships/ctrlProp" Target="../ctrlProps/ctrlProp4587.xml"/><Relationship Id="rId201" Type="http://schemas.openxmlformats.org/officeDocument/2006/relationships/ctrlProp" Target="../ctrlProps/ctrlProp2766.xml"/><Relationship Id="rId1788" Type="http://schemas.openxmlformats.org/officeDocument/2006/relationships/ctrlProp" Target="../ctrlProps/ctrlProp4353.xml"/><Relationship Id="rId1995" Type="http://schemas.openxmlformats.org/officeDocument/2006/relationships/ctrlProp" Target="../ctrlProps/ctrlProp4560.xml"/><Relationship Id="rId1648" Type="http://schemas.openxmlformats.org/officeDocument/2006/relationships/ctrlProp" Target="../ctrlProps/ctrlProp4213.xml"/><Relationship Id="rId1508" Type="http://schemas.openxmlformats.org/officeDocument/2006/relationships/ctrlProp" Target="../ctrlProps/ctrlProp4073.xml"/><Relationship Id="rId1855" Type="http://schemas.openxmlformats.org/officeDocument/2006/relationships/ctrlProp" Target="../ctrlProps/ctrlProp4420.xml"/><Relationship Id="rId1715" Type="http://schemas.openxmlformats.org/officeDocument/2006/relationships/ctrlProp" Target="../ctrlProps/ctrlProp4280.xml"/><Relationship Id="rId1922" Type="http://schemas.openxmlformats.org/officeDocument/2006/relationships/ctrlProp" Target="../ctrlProps/ctrlProp4487.xml"/><Relationship Id="rId668" Type="http://schemas.openxmlformats.org/officeDocument/2006/relationships/ctrlProp" Target="../ctrlProps/ctrlProp3233.xml"/><Relationship Id="rId875" Type="http://schemas.openxmlformats.org/officeDocument/2006/relationships/ctrlProp" Target="../ctrlProps/ctrlProp3440.xml"/><Relationship Id="rId1298" Type="http://schemas.openxmlformats.org/officeDocument/2006/relationships/ctrlProp" Target="../ctrlProps/ctrlProp3863.xml"/><Relationship Id="rId528" Type="http://schemas.openxmlformats.org/officeDocument/2006/relationships/ctrlProp" Target="../ctrlProps/ctrlProp3093.xml"/><Relationship Id="rId735" Type="http://schemas.openxmlformats.org/officeDocument/2006/relationships/ctrlProp" Target="../ctrlProps/ctrlProp3300.xml"/><Relationship Id="rId942" Type="http://schemas.openxmlformats.org/officeDocument/2006/relationships/ctrlProp" Target="../ctrlProps/ctrlProp3507.xml"/><Relationship Id="rId1158" Type="http://schemas.openxmlformats.org/officeDocument/2006/relationships/ctrlProp" Target="../ctrlProps/ctrlProp3723.xml"/><Relationship Id="rId1365" Type="http://schemas.openxmlformats.org/officeDocument/2006/relationships/ctrlProp" Target="../ctrlProps/ctrlProp3930.xml"/><Relationship Id="rId1572" Type="http://schemas.openxmlformats.org/officeDocument/2006/relationships/ctrlProp" Target="../ctrlProps/ctrlProp4137.xml"/><Relationship Id="rId2209" Type="http://schemas.openxmlformats.org/officeDocument/2006/relationships/ctrlProp" Target="../ctrlProps/ctrlProp4774.xml"/><Relationship Id="rId1018" Type="http://schemas.openxmlformats.org/officeDocument/2006/relationships/ctrlProp" Target="../ctrlProps/ctrlProp3583.xml"/><Relationship Id="rId1225" Type="http://schemas.openxmlformats.org/officeDocument/2006/relationships/ctrlProp" Target="../ctrlProps/ctrlProp3790.xml"/><Relationship Id="rId1432" Type="http://schemas.openxmlformats.org/officeDocument/2006/relationships/ctrlProp" Target="../ctrlProps/ctrlProp3997.xml"/><Relationship Id="rId71" Type="http://schemas.openxmlformats.org/officeDocument/2006/relationships/ctrlProp" Target="../ctrlProps/ctrlProp2636.xml"/><Relationship Id="rId802" Type="http://schemas.openxmlformats.org/officeDocument/2006/relationships/ctrlProp" Target="../ctrlProps/ctrlProp3367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>
    <tabColor rgb="FF0000FF"/>
  </sheetPr>
  <dimension ref="A1:X17"/>
  <sheetViews>
    <sheetView tabSelected="1" view="pageBreakPreview" zoomScale="84" zoomScaleNormal="100" zoomScaleSheetLayoutView="84" workbookViewId="0"/>
  </sheetViews>
  <sheetFormatPr defaultColWidth="6.42578125" defaultRowHeight="16.5" x14ac:dyDescent="0.3"/>
  <cols>
    <col min="1" max="1" width="6.5703125" style="87" customWidth="1"/>
    <col min="2" max="10" width="6.42578125" style="87"/>
    <col min="11" max="11" width="7.28515625" style="87" customWidth="1"/>
    <col min="12" max="12" width="6.5703125" style="87" customWidth="1"/>
    <col min="13" max="13" width="6.7109375" style="87" customWidth="1"/>
    <col min="14" max="22" width="6.42578125" style="87"/>
    <col min="23" max="23" width="22" style="87" customWidth="1"/>
    <col min="24" max="24" width="39" style="87" customWidth="1"/>
    <col min="25" max="16384" width="6.42578125" style="87"/>
  </cols>
  <sheetData>
    <row r="1" spans="1:24" ht="12" customHeight="1" thickBot="1" x14ac:dyDescent="0.35"/>
    <row r="2" spans="1:24" ht="24.95" customHeight="1" thickTop="1" x14ac:dyDescent="0.3">
      <c r="A2" s="131" t="s">
        <v>163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3"/>
      <c r="X2" s="91"/>
    </row>
    <row r="3" spans="1:24" ht="24.95" customHeight="1" x14ac:dyDescent="0.3">
      <c r="A3" s="134" t="s">
        <v>165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6"/>
      <c r="X3" s="88"/>
    </row>
    <row r="4" spans="1:24" ht="24.95" customHeight="1" thickBot="1" x14ac:dyDescent="0.35">
      <c r="A4" s="137" t="s">
        <v>173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9"/>
      <c r="X4" s="91"/>
    </row>
    <row r="5" spans="1:24" ht="24.95" customHeight="1" thickTop="1" thickBot="1" x14ac:dyDescent="0.35">
      <c r="A5" s="140" t="s">
        <v>150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X5" s="91"/>
    </row>
    <row r="6" spans="1:24" ht="24.95" hidden="1" customHeight="1" thickTop="1" thickBot="1" x14ac:dyDescent="0.35">
      <c r="A6" s="141"/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X6" s="92"/>
    </row>
    <row r="7" spans="1:24" ht="24.95" customHeight="1" thickTop="1" thickBot="1" x14ac:dyDescent="0.35">
      <c r="A7" s="123" t="s">
        <v>139</v>
      </c>
      <c r="B7" s="123"/>
      <c r="C7" s="123"/>
      <c r="D7" s="123"/>
      <c r="E7" s="123"/>
      <c r="F7" s="117" t="s">
        <v>162</v>
      </c>
      <c r="G7" s="117"/>
      <c r="H7" s="117"/>
      <c r="I7" s="117"/>
      <c r="J7" s="117"/>
      <c r="K7" s="117"/>
      <c r="L7" s="118" t="s">
        <v>145</v>
      </c>
      <c r="M7" s="118"/>
      <c r="N7" s="118"/>
      <c r="O7" s="118"/>
      <c r="P7" s="119"/>
      <c r="Q7" s="126" t="s">
        <v>44</v>
      </c>
      <c r="R7" s="127"/>
      <c r="S7" s="127"/>
      <c r="T7" s="127"/>
      <c r="U7" s="127"/>
      <c r="V7" s="128"/>
      <c r="X7" s="103"/>
    </row>
    <row r="8" spans="1:24" ht="24.95" customHeight="1" thickTop="1" thickBot="1" x14ac:dyDescent="0.35">
      <c r="A8" s="123" t="s">
        <v>140</v>
      </c>
      <c r="B8" s="123"/>
      <c r="C8" s="123"/>
      <c r="D8" s="123"/>
      <c r="E8" s="123"/>
      <c r="F8" s="117" t="s">
        <v>166</v>
      </c>
      <c r="G8" s="117"/>
      <c r="H8" s="117"/>
      <c r="I8" s="117"/>
      <c r="J8" s="117"/>
      <c r="K8" s="117"/>
      <c r="L8" s="119" t="s">
        <v>30</v>
      </c>
      <c r="M8" s="129"/>
      <c r="N8" s="129"/>
      <c r="O8" s="129"/>
      <c r="P8" s="129"/>
      <c r="Q8" s="130">
        <v>500000</v>
      </c>
      <c r="R8" s="130"/>
      <c r="S8" s="130"/>
      <c r="T8" s="130"/>
      <c r="U8" s="130"/>
      <c r="V8" s="130"/>
      <c r="X8" s="88"/>
    </row>
    <row r="9" spans="1:24" ht="24.95" customHeight="1" thickTop="1" thickBot="1" x14ac:dyDescent="0.35">
      <c r="A9" s="123" t="s">
        <v>141</v>
      </c>
      <c r="B9" s="123"/>
      <c r="C9" s="123"/>
      <c r="D9" s="123"/>
      <c r="E9" s="123"/>
      <c r="F9" s="117" t="s">
        <v>167</v>
      </c>
      <c r="G9" s="117"/>
      <c r="H9" s="117"/>
      <c r="I9" s="117"/>
      <c r="J9" s="117"/>
      <c r="K9" s="117"/>
      <c r="L9" s="124" t="s">
        <v>151</v>
      </c>
      <c r="M9" s="125"/>
      <c r="N9" s="125"/>
      <c r="O9" s="125"/>
      <c r="P9" s="125"/>
      <c r="Q9" s="117"/>
      <c r="R9" s="117"/>
      <c r="S9" s="117"/>
      <c r="T9" s="117"/>
      <c r="U9" s="117"/>
      <c r="V9" s="117"/>
      <c r="X9" s="91"/>
    </row>
    <row r="10" spans="1:24" ht="24.95" customHeight="1" thickTop="1" thickBot="1" x14ac:dyDescent="0.35">
      <c r="A10" s="123" t="s">
        <v>169</v>
      </c>
      <c r="B10" s="123"/>
      <c r="C10" s="123"/>
      <c r="D10" s="123"/>
      <c r="E10" s="123"/>
      <c r="F10" s="117" t="s">
        <v>168</v>
      </c>
      <c r="G10" s="117"/>
      <c r="H10" s="117"/>
      <c r="I10" s="117"/>
      <c r="J10" s="117"/>
      <c r="K10" s="117"/>
      <c r="L10" s="118"/>
      <c r="M10" s="118"/>
      <c r="N10" s="118"/>
      <c r="O10" s="118"/>
      <c r="P10" s="119"/>
      <c r="Q10" s="117"/>
      <c r="R10" s="117"/>
      <c r="S10" s="117"/>
      <c r="T10" s="117"/>
      <c r="U10" s="117"/>
      <c r="V10" s="117"/>
      <c r="X10" s="93"/>
    </row>
    <row r="11" spans="1:24" ht="24.75" customHeight="1" thickTop="1" thickBot="1" x14ac:dyDescent="0.35">
      <c r="A11" s="116" t="s">
        <v>144</v>
      </c>
      <c r="B11" s="116"/>
      <c r="C11" s="116"/>
      <c r="D11" s="116"/>
      <c r="E11" s="116"/>
      <c r="F11" s="117" t="s">
        <v>174</v>
      </c>
      <c r="G11" s="117"/>
      <c r="H11" s="117"/>
      <c r="I11" s="117"/>
      <c r="J11" s="117"/>
      <c r="K11" s="117"/>
      <c r="L11" s="118"/>
      <c r="M11" s="118"/>
      <c r="N11" s="118"/>
      <c r="O11" s="118"/>
      <c r="P11" s="119"/>
      <c r="Q11" s="117"/>
      <c r="R11" s="117"/>
      <c r="S11" s="117"/>
      <c r="T11" s="117"/>
      <c r="U11" s="117"/>
      <c r="V11" s="117"/>
    </row>
    <row r="12" spans="1:24" ht="30.75" customHeight="1" thickTop="1" thickBot="1" x14ac:dyDescent="0.35">
      <c r="A12" s="107"/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9"/>
      <c r="Q12" s="107"/>
      <c r="R12" s="108"/>
      <c r="S12" s="108"/>
      <c r="T12" s="108"/>
      <c r="U12" s="108"/>
      <c r="V12" s="109"/>
    </row>
    <row r="13" spans="1:24" ht="24.95" customHeight="1" thickTop="1" x14ac:dyDescent="0.3">
      <c r="A13" s="110" t="s">
        <v>142</v>
      </c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2"/>
    </row>
    <row r="14" spans="1:24" ht="20.100000000000001" customHeight="1" x14ac:dyDescent="0.3">
      <c r="A14" s="113" t="s">
        <v>143</v>
      </c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5"/>
      <c r="X14" s="89"/>
    </row>
    <row r="15" spans="1:24" ht="33.75" customHeight="1" thickBot="1" x14ac:dyDescent="0.35">
      <c r="A15" s="120" t="s">
        <v>154</v>
      </c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2"/>
      <c r="X15" s="90"/>
    </row>
    <row r="16" spans="1:24" ht="20.100000000000001" customHeight="1" thickTop="1" thickBot="1" x14ac:dyDescent="0.35">
      <c r="A16" s="104" t="s">
        <v>161</v>
      </c>
      <c r="B16" s="105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6"/>
    </row>
    <row r="17" ht="17.25" thickTop="1" x14ac:dyDescent="0.3"/>
  </sheetData>
  <sheetProtection algorithmName="SHA-512" hashValue="s+WwhJVno/8aXixZmbntBfW6z56SoKAQLHdfs9SVK7lUnfa97E76aa+Ouhh0R1HZz44HNclBk9+NwVx0NwE4Qg==" saltValue="e3RBAHH9RKRuVRAr0P8mZA==" spinCount="100000" sheet="1" objects="1" scenarios="1"/>
  <protectedRanges>
    <protectedRange sqref="Q7:V8 F7:K11" name="Range1"/>
  </protectedRanges>
  <mergeCells count="32">
    <mergeCell ref="A2:V2"/>
    <mergeCell ref="A3:V3"/>
    <mergeCell ref="A4:V4"/>
    <mergeCell ref="A5:V5"/>
    <mergeCell ref="A6:K6"/>
    <mergeCell ref="L6:V6"/>
    <mergeCell ref="A7:E7"/>
    <mergeCell ref="F7:K7"/>
    <mergeCell ref="L7:P7"/>
    <mergeCell ref="Q7:V7"/>
    <mergeCell ref="A8:E8"/>
    <mergeCell ref="F8:K8"/>
    <mergeCell ref="L8:P8"/>
    <mergeCell ref="Q8:V8"/>
    <mergeCell ref="A9:E9"/>
    <mergeCell ref="F9:K9"/>
    <mergeCell ref="L9:P9"/>
    <mergeCell ref="Q9:V9"/>
    <mergeCell ref="A10:E10"/>
    <mergeCell ref="F10:K10"/>
    <mergeCell ref="L10:P10"/>
    <mergeCell ref="Q10:V10"/>
    <mergeCell ref="A11:E11"/>
    <mergeCell ref="F11:K11"/>
    <mergeCell ref="L11:P11"/>
    <mergeCell ref="Q11:V11"/>
    <mergeCell ref="A15:V15"/>
    <mergeCell ref="A16:V16"/>
    <mergeCell ref="A12:P12"/>
    <mergeCell ref="Q12:V12"/>
    <mergeCell ref="A13:V13"/>
    <mergeCell ref="A14:V14"/>
  </mergeCells>
  <printOptions horizontalCentered="1"/>
  <pageMargins left="0.25" right="0" top="0.5" bottom="0.25" header="0.3" footer="0.3"/>
  <pageSetup paperSize="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1260" yWindow="427" count="1">
        <x14:dataValidation type="list" operator="equal" allowBlank="1" showInputMessage="1" showErrorMessage="1" error="Please Put (-) Sign b/w Years" xr:uid="{00000000-0002-0000-0000-000000000000}">
          <x14:formula1>
            <xm:f>'Interest Rate list'!$B$3:$B$74</xm:f>
          </x14:formula1>
          <xm:sqref>Q7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tabColor rgb="FF0000FF"/>
  </sheetPr>
  <dimension ref="A1:T77"/>
  <sheetViews>
    <sheetView showGridLines="0" showRowColHeaders="0" view="pageBreakPreview" topLeftCell="B1" zoomScale="93" zoomScaleNormal="100" zoomScaleSheetLayoutView="93" workbookViewId="0">
      <pane ySplit="3" topLeftCell="A4" activePane="bottomLeft" state="frozen"/>
      <selection pane="bottomLeft" activeCell="K1" sqref="K1"/>
    </sheetView>
  </sheetViews>
  <sheetFormatPr defaultColWidth="0" defaultRowHeight="13.5" x14ac:dyDescent="0.2"/>
  <cols>
    <col min="1" max="1" width="16.42578125" style="18" hidden="1" customWidth="1"/>
    <col min="2" max="2" width="15.7109375" style="18" customWidth="1"/>
    <col min="3" max="3" width="41.28515625" style="18" customWidth="1"/>
    <col min="4" max="6" width="37.5703125" style="18" hidden="1" customWidth="1"/>
    <col min="7" max="7" width="22.42578125" style="18" customWidth="1"/>
    <col min="8" max="8" width="14.7109375" style="18" hidden="1" customWidth="1"/>
    <col min="9" max="9" width="17.7109375" style="18" hidden="1" customWidth="1"/>
    <col min="10" max="10" width="69.85546875" style="18" hidden="1" customWidth="1"/>
    <col min="11" max="11" width="28" style="18" hidden="1" customWidth="1"/>
    <col min="12" max="12" width="14.42578125" style="18" hidden="1" customWidth="1"/>
    <col min="13" max="13" width="1.42578125" style="18" hidden="1" customWidth="1"/>
    <col min="14" max="17" width="8.85546875" style="18" hidden="1" customWidth="1"/>
    <col min="18" max="18" width="13.5703125" style="18" hidden="1" customWidth="1"/>
    <col min="19" max="19" width="2" style="18" hidden="1" customWidth="1"/>
    <col min="20" max="20" width="8.85546875" style="18" customWidth="1"/>
    <col min="21" max="22" width="8.85546875" style="18" hidden="1" customWidth="1"/>
    <col min="23" max="16384" width="8.85546875" style="18" hidden="1"/>
  </cols>
  <sheetData>
    <row r="1" spans="1:20" ht="29.25" customHeight="1" x14ac:dyDescent="0.2">
      <c r="F1" s="142"/>
      <c r="G1" s="142"/>
    </row>
    <row r="2" spans="1:20" ht="25.5" hidden="1" customHeight="1" x14ac:dyDescent="0.2">
      <c r="A2" s="152" t="s">
        <v>16</v>
      </c>
      <c r="B2" s="152"/>
      <c r="C2" s="34" t="str">
        <f>PROPER('Home Page'!F7)</f>
        <v>Vikas Dabral</v>
      </c>
      <c r="D2" s="34"/>
      <c r="E2" s="34"/>
      <c r="F2" s="34"/>
      <c r="G2" s="153" t="s">
        <v>97</v>
      </c>
      <c r="H2" s="153"/>
      <c r="I2" s="84" t="str">
        <f>'Home Page'!Q7</f>
        <v>1979-1980</v>
      </c>
      <c r="J2" s="46" t="str">
        <f>CONCATENATE(A2," ",C2)</f>
        <v>Employee's Name- Vikas Dabral</v>
      </c>
      <c r="K2" s="1"/>
      <c r="L2" s="1"/>
      <c r="M2" s="1"/>
    </row>
    <row r="3" spans="1:20" ht="25.5" hidden="1" customHeight="1" x14ac:dyDescent="0.2">
      <c r="A3" s="152" t="s">
        <v>20</v>
      </c>
      <c r="B3" s="152"/>
      <c r="C3" s="32" t="str">
        <f>PROPER('Home Page'!F8)</f>
        <v>Chief Assistant</v>
      </c>
      <c r="D3" s="32"/>
      <c r="E3" s="32"/>
      <c r="F3" s="32"/>
      <c r="G3" s="152" t="s">
        <v>41</v>
      </c>
      <c r="H3" s="152"/>
      <c r="I3" s="33" t="e">
        <f>UPPER('Home Page'!#REF!)</f>
        <v>#REF!</v>
      </c>
      <c r="J3" s="46" t="str">
        <f>CONCATENATE(A3," ",C3)</f>
        <v>Employee's Designation- Chief Assistant</v>
      </c>
      <c r="K3" s="34"/>
      <c r="L3" s="22"/>
      <c r="M3" s="2"/>
    </row>
    <row r="4" spans="1:20" ht="23.25" x14ac:dyDescent="0.2">
      <c r="A4" s="150" t="s">
        <v>102</v>
      </c>
      <c r="B4" s="150"/>
      <c r="C4" s="150"/>
      <c r="D4" s="150"/>
      <c r="E4" s="150"/>
      <c r="F4" s="150"/>
      <c r="G4" s="150"/>
      <c r="H4" s="150"/>
      <c r="I4" s="150"/>
      <c r="J4" s="46" t="e">
        <f>CONCATENATE(G3," ",I3)</f>
        <v>#REF!</v>
      </c>
      <c r="K4" s="34"/>
      <c r="L4" s="22"/>
      <c r="M4" s="2"/>
      <c r="T4" s="17"/>
    </row>
    <row r="5" spans="1:20" ht="18.75" x14ac:dyDescent="0.2">
      <c r="A5" s="39" t="s">
        <v>86</v>
      </c>
      <c r="B5" s="39" t="s">
        <v>85</v>
      </c>
      <c r="C5" s="154" t="s">
        <v>19</v>
      </c>
      <c r="D5" s="154"/>
      <c r="E5" s="154"/>
      <c r="F5" s="154"/>
      <c r="G5" s="39" t="s">
        <v>88</v>
      </c>
      <c r="H5" s="39" t="s">
        <v>87</v>
      </c>
      <c r="I5" s="39" t="s">
        <v>89</v>
      </c>
      <c r="J5" s="14"/>
      <c r="K5" s="34"/>
      <c r="L5" s="22"/>
      <c r="M5" s="2"/>
      <c r="T5" s="17"/>
    </row>
    <row r="6" spans="1:20" ht="16.5" x14ac:dyDescent="0.2">
      <c r="A6" s="86">
        <v>1</v>
      </c>
      <c r="B6" s="76" t="s">
        <v>49</v>
      </c>
      <c r="C6" s="149" t="str">
        <f>PROPER('Home Page'!F9)</f>
        <v>Gic Naaa</v>
      </c>
      <c r="D6" s="149"/>
      <c r="E6" s="149"/>
      <c r="F6" s="149"/>
      <c r="G6" s="79" t="str">
        <f>PROPER('Home Page'!F10)</f>
        <v>Tehri</v>
      </c>
      <c r="H6" s="79" t="s">
        <v>99</v>
      </c>
      <c r="I6" s="79" t="s">
        <v>98</v>
      </c>
      <c r="J6" s="47" t="str">
        <f t="shared" ref="J6:J20" si="0">CONCATENATE($C$5," ",C6,", ",G6,)</f>
        <v>Employee's Address- Gic Naaa, Tehri</v>
      </c>
      <c r="K6" s="47" t="str">
        <f t="shared" ref="K6:K20" si="1">CONCATENATE(G6,", ",I6)</f>
        <v>Tehri, Uttar Pradesh</v>
      </c>
      <c r="T6" s="17"/>
    </row>
    <row r="7" spans="1:20" ht="16.5" x14ac:dyDescent="0.2">
      <c r="A7" s="86">
        <v>2</v>
      </c>
      <c r="B7" s="40" t="s">
        <v>53</v>
      </c>
      <c r="C7" s="149" t="s">
        <v>170</v>
      </c>
      <c r="D7" s="149"/>
      <c r="E7" s="149"/>
      <c r="F7" s="149"/>
      <c r="G7" s="79" t="s">
        <v>160</v>
      </c>
      <c r="H7" s="79" t="s">
        <v>100</v>
      </c>
      <c r="I7" s="79" t="s">
        <v>100</v>
      </c>
      <c r="J7" s="47" t="str">
        <f t="shared" si="0"/>
        <v>Employee's Address- GIC nnnn, TEHRI</v>
      </c>
      <c r="K7" s="47" t="str">
        <f t="shared" si="1"/>
        <v xml:space="preserve">TEHRI,  </v>
      </c>
      <c r="T7" s="17"/>
    </row>
    <row r="8" spans="1:20" ht="16.5" x14ac:dyDescent="0.2">
      <c r="A8" s="86">
        <v>3</v>
      </c>
      <c r="B8" s="40" t="s">
        <v>45</v>
      </c>
      <c r="C8" s="149" t="s">
        <v>158</v>
      </c>
      <c r="D8" s="149"/>
      <c r="E8" s="149"/>
      <c r="F8" s="149"/>
      <c r="G8" s="79" t="s">
        <v>155</v>
      </c>
      <c r="H8" s="79" t="s">
        <v>100</v>
      </c>
      <c r="I8" s="79" t="s">
        <v>100</v>
      </c>
      <c r="J8" s="47" t="str">
        <f t="shared" si="0"/>
        <v xml:space="preserve">Employee's Address-                                                             ,                              </v>
      </c>
      <c r="K8" s="47" t="str">
        <f t="shared" si="1"/>
        <v xml:space="preserve">                             ,  </v>
      </c>
      <c r="T8" s="17"/>
    </row>
    <row r="9" spans="1:20" ht="16.5" x14ac:dyDescent="0.2">
      <c r="A9" s="86">
        <v>4</v>
      </c>
      <c r="B9" s="40" t="s">
        <v>96</v>
      </c>
      <c r="C9" s="149" t="s">
        <v>158</v>
      </c>
      <c r="D9" s="149"/>
      <c r="E9" s="149"/>
      <c r="F9" s="149"/>
      <c r="G9" s="79" t="s">
        <v>155</v>
      </c>
      <c r="H9" s="79" t="s">
        <v>100</v>
      </c>
      <c r="I9" s="79" t="s">
        <v>100</v>
      </c>
      <c r="J9" s="47" t="str">
        <f t="shared" si="0"/>
        <v xml:space="preserve">Employee's Address-                                                             ,                              </v>
      </c>
      <c r="K9" s="47" t="str">
        <f t="shared" si="1"/>
        <v xml:space="preserve">                             ,  </v>
      </c>
      <c r="T9" s="17"/>
    </row>
    <row r="10" spans="1:20" ht="16.5" x14ac:dyDescent="0.2">
      <c r="A10" s="86">
        <v>5</v>
      </c>
      <c r="B10" s="40" t="s">
        <v>96</v>
      </c>
      <c r="C10" s="149" t="s">
        <v>158</v>
      </c>
      <c r="D10" s="149"/>
      <c r="E10" s="149"/>
      <c r="F10" s="149"/>
      <c r="G10" s="79" t="s">
        <v>155</v>
      </c>
      <c r="H10" s="79" t="s">
        <v>100</v>
      </c>
      <c r="I10" s="79" t="s">
        <v>100</v>
      </c>
      <c r="J10" s="47" t="str">
        <f t="shared" si="0"/>
        <v xml:space="preserve">Employee's Address-                                                             ,                              </v>
      </c>
      <c r="K10" s="47" t="str">
        <f t="shared" si="1"/>
        <v xml:space="preserve">                             ,  </v>
      </c>
      <c r="T10" s="17"/>
    </row>
    <row r="11" spans="1:20" ht="16.5" x14ac:dyDescent="0.2">
      <c r="A11" s="86">
        <v>6</v>
      </c>
      <c r="B11" s="40" t="s">
        <v>96</v>
      </c>
      <c r="C11" s="149" t="s">
        <v>158</v>
      </c>
      <c r="D11" s="149"/>
      <c r="E11" s="149"/>
      <c r="F11" s="149"/>
      <c r="G11" s="79" t="s">
        <v>155</v>
      </c>
      <c r="H11" s="79" t="s">
        <v>100</v>
      </c>
      <c r="I11" s="79" t="s">
        <v>100</v>
      </c>
      <c r="J11" s="47" t="str">
        <f t="shared" si="0"/>
        <v xml:space="preserve">Employee's Address-                                                             ,                              </v>
      </c>
      <c r="K11" s="47" t="str">
        <f t="shared" si="1"/>
        <v xml:space="preserve">                             ,  </v>
      </c>
      <c r="T11" s="17"/>
    </row>
    <row r="12" spans="1:20" ht="16.5" x14ac:dyDescent="0.2">
      <c r="A12" s="86">
        <v>7</v>
      </c>
      <c r="B12" s="40" t="s">
        <v>96</v>
      </c>
      <c r="C12" s="149" t="s">
        <v>158</v>
      </c>
      <c r="D12" s="149"/>
      <c r="E12" s="149"/>
      <c r="F12" s="149"/>
      <c r="G12" s="79" t="s">
        <v>155</v>
      </c>
      <c r="H12" s="79" t="s">
        <v>100</v>
      </c>
      <c r="I12" s="79" t="s">
        <v>100</v>
      </c>
      <c r="J12" s="47" t="str">
        <f t="shared" si="0"/>
        <v xml:space="preserve">Employee's Address-                                                             ,                              </v>
      </c>
      <c r="K12" s="47" t="str">
        <f t="shared" si="1"/>
        <v xml:space="preserve">                             ,  </v>
      </c>
      <c r="T12" s="17"/>
    </row>
    <row r="13" spans="1:20" ht="16.5" x14ac:dyDescent="0.2">
      <c r="A13" s="86">
        <v>8</v>
      </c>
      <c r="B13" s="40" t="s">
        <v>96</v>
      </c>
      <c r="C13" s="149" t="s">
        <v>158</v>
      </c>
      <c r="D13" s="149"/>
      <c r="E13" s="149"/>
      <c r="F13" s="149"/>
      <c r="G13" s="79" t="s">
        <v>155</v>
      </c>
      <c r="H13" s="79" t="s">
        <v>100</v>
      </c>
      <c r="I13" s="79" t="s">
        <v>100</v>
      </c>
      <c r="J13" s="47" t="str">
        <f t="shared" si="0"/>
        <v xml:space="preserve">Employee's Address-                                                             ,                              </v>
      </c>
      <c r="K13" s="47" t="str">
        <f t="shared" si="1"/>
        <v xml:space="preserve">                             ,  </v>
      </c>
      <c r="T13" s="17"/>
    </row>
    <row r="14" spans="1:20" ht="16.5" x14ac:dyDescent="0.2">
      <c r="A14" s="86">
        <v>9</v>
      </c>
      <c r="B14" s="40" t="s">
        <v>96</v>
      </c>
      <c r="C14" s="149" t="s">
        <v>158</v>
      </c>
      <c r="D14" s="149"/>
      <c r="E14" s="149"/>
      <c r="F14" s="149"/>
      <c r="G14" s="79" t="s">
        <v>155</v>
      </c>
      <c r="H14" s="79" t="s">
        <v>100</v>
      </c>
      <c r="I14" s="79" t="s">
        <v>100</v>
      </c>
      <c r="J14" s="47" t="str">
        <f t="shared" si="0"/>
        <v xml:space="preserve">Employee's Address-                                                             ,                              </v>
      </c>
      <c r="K14" s="47" t="str">
        <f t="shared" si="1"/>
        <v xml:space="preserve">                             ,  </v>
      </c>
      <c r="T14" s="17"/>
    </row>
    <row r="15" spans="1:20" ht="16.5" x14ac:dyDescent="0.2">
      <c r="A15" s="86">
        <v>10</v>
      </c>
      <c r="B15" s="40" t="s">
        <v>96</v>
      </c>
      <c r="C15" s="149" t="s">
        <v>158</v>
      </c>
      <c r="D15" s="149"/>
      <c r="E15" s="149"/>
      <c r="F15" s="149"/>
      <c r="G15" s="79" t="s">
        <v>155</v>
      </c>
      <c r="H15" s="79" t="s">
        <v>100</v>
      </c>
      <c r="I15" s="79" t="s">
        <v>100</v>
      </c>
      <c r="J15" s="47" t="str">
        <f t="shared" si="0"/>
        <v xml:space="preserve">Employee's Address-                                                             ,                              </v>
      </c>
      <c r="K15" s="47" t="str">
        <f t="shared" si="1"/>
        <v xml:space="preserve">                             ,  </v>
      </c>
      <c r="T15" s="17"/>
    </row>
    <row r="16" spans="1:20" ht="16.5" x14ac:dyDescent="0.2">
      <c r="A16" s="86">
        <v>11</v>
      </c>
      <c r="B16" s="40" t="s">
        <v>96</v>
      </c>
      <c r="C16" s="149" t="s">
        <v>158</v>
      </c>
      <c r="D16" s="149"/>
      <c r="E16" s="149"/>
      <c r="F16" s="149"/>
      <c r="G16" s="79" t="s">
        <v>155</v>
      </c>
      <c r="H16" s="79" t="s">
        <v>100</v>
      </c>
      <c r="I16" s="79" t="s">
        <v>100</v>
      </c>
      <c r="J16" s="47" t="str">
        <f t="shared" si="0"/>
        <v xml:space="preserve">Employee's Address-                                                             ,                              </v>
      </c>
      <c r="K16" s="47" t="str">
        <f t="shared" si="1"/>
        <v xml:space="preserve">                             ,  </v>
      </c>
      <c r="T16" s="17"/>
    </row>
    <row r="17" spans="1:20" ht="16.5" x14ac:dyDescent="0.2">
      <c r="A17" s="86">
        <v>12</v>
      </c>
      <c r="B17" s="40" t="s">
        <v>96</v>
      </c>
      <c r="C17" s="149" t="s">
        <v>158</v>
      </c>
      <c r="D17" s="149"/>
      <c r="E17" s="149"/>
      <c r="F17" s="149"/>
      <c r="G17" s="79" t="s">
        <v>155</v>
      </c>
      <c r="H17" s="79" t="s">
        <v>100</v>
      </c>
      <c r="I17" s="79" t="s">
        <v>100</v>
      </c>
      <c r="J17" s="47" t="str">
        <f t="shared" si="0"/>
        <v xml:space="preserve">Employee's Address-                                                             ,                              </v>
      </c>
      <c r="K17" s="47" t="str">
        <f t="shared" si="1"/>
        <v xml:space="preserve">                             ,  </v>
      </c>
      <c r="T17" s="17"/>
    </row>
    <row r="18" spans="1:20" ht="16.5" x14ac:dyDescent="0.2">
      <c r="A18" s="86">
        <v>13</v>
      </c>
      <c r="B18" s="40" t="s">
        <v>96</v>
      </c>
      <c r="C18" s="149" t="s">
        <v>158</v>
      </c>
      <c r="D18" s="149"/>
      <c r="E18" s="149"/>
      <c r="F18" s="149"/>
      <c r="G18" s="79" t="s">
        <v>155</v>
      </c>
      <c r="H18" s="79" t="s">
        <v>100</v>
      </c>
      <c r="I18" s="79" t="s">
        <v>100</v>
      </c>
      <c r="J18" s="47" t="str">
        <f t="shared" si="0"/>
        <v xml:space="preserve">Employee's Address-                                                             ,                              </v>
      </c>
      <c r="K18" s="47" t="str">
        <f t="shared" si="1"/>
        <v xml:space="preserve">                             ,  </v>
      </c>
      <c r="T18" s="17"/>
    </row>
    <row r="19" spans="1:20" ht="16.5" x14ac:dyDescent="0.2">
      <c r="A19" s="86">
        <v>14</v>
      </c>
      <c r="B19" s="40" t="s">
        <v>96</v>
      </c>
      <c r="C19" s="149" t="s">
        <v>158</v>
      </c>
      <c r="D19" s="149"/>
      <c r="E19" s="149"/>
      <c r="F19" s="149"/>
      <c r="G19" s="79" t="s">
        <v>155</v>
      </c>
      <c r="H19" s="79" t="s">
        <v>100</v>
      </c>
      <c r="I19" s="79" t="s">
        <v>100</v>
      </c>
      <c r="J19" s="47" t="str">
        <f t="shared" si="0"/>
        <v xml:space="preserve">Employee's Address-                                                             ,                              </v>
      </c>
      <c r="K19" s="47" t="str">
        <f t="shared" si="1"/>
        <v xml:space="preserve">                             ,  </v>
      </c>
      <c r="T19" s="17"/>
    </row>
    <row r="20" spans="1:20" ht="16.5" x14ac:dyDescent="0.2">
      <c r="A20" s="86">
        <v>15</v>
      </c>
      <c r="B20" s="40" t="s">
        <v>96</v>
      </c>
      <c r="C20" s="149" t="s">
        <v>158</v>
      </c>
      <c r="D20" s="149"/>
      <c r="E20" s="149"/>
      <c r="F20" s="149"/>
      <c r="G20" s="79" t="s">
        <v>155</v>
      </c>
      <c r="H20" s="79" t="s">
        <v>100</v>
      </c>
      <c r="I20" s="79" t="s">
        <v>100</v>
      </c>
      <c r="J20" s="47" t="str">
        <f t="shared" si="0"/>
        <v xml:space="preserve">Employee's Address-                                                             ,                              </v>
      </c>
      <c r="K20" s="47" t="str">
        <f t="shared" si="1"/>
        <v xml:space="preserve">                             ,  </v>
      </c>
      <c r="T20" s="17"/>
    </row>
    <row r="21" spans="1:20" hidden="1" x14ac:dyDescent="0.2">
      <c r="A21" s="94"/>
      <c r="B21" s="94"/>
      <c r="C21" s="94"/>
      <c r="D21" s="94"/>
      <c r="E21" s="94"/>
      <c r="F21" s="94"/>
      <c r="G21" s="94"/>
      <c r="H21" s="94"/>
      <c r="I21" s="94"/>
      <c r="K21" s="43"/>
      <c r="T21" s="17"/>
    </row>
    <row r="22" spans="1:20" ht="23.25" x14ac:dyDescent="0.2">
      <c r="A22" s="150" t="s">
        <v>103</v>
      </c>
      <c r="B22" s="150"/>
      <c r="C22" s="150"/>
      <c r="D22" s="150"/>
      <c r="E22" s="150"/>
      <c r="F22" s="150"/>
      <c r="G22" s="150"/>
      <c r="H22" s="95"/>
      <c r="I22" s="95"/>
      <c r="T22" s="17"/>
    </row>
    <row r="23" spans="1:20" ht="33" x14ac:dyDescent="0.2">
      <c r="A23" s="44" t="s">
        <v>86</v>
      </c>
      <c r="B23" s="44" t="s">
        <v>85</v>
      </c>
      <c r="C23" s="151" t="s">
        <v>90</v>
      </c>
      <c r="D23" s="151"/>
      <c r="E23" s="151"/>
      <c r="F23" s="151"/>
      <c r="G23" s="78" t="s">
        <v>91</v>
      </c>
      <c r="H23" s="94"/>
      <c r="I23" s="94"/>
      <c r="T23" s="17"/>
    </row>
    <row r="24" spans="1:20" ht="16.5" x14ac:dyDescent="0.2">
      <c r="A24" s="86">
        <v>1</v>
      </c>
      <c r="B24" s="76" t="str">
        <f>I2</f>
        <v>1979-1980</v>
      </c>
      <c r="C24" s="145" t="s">
        <v>172</v>
      </c>
      <c r="D24" s="145"/>
      <c r="E24" s="145"/>
      <c r="F24" s="145"/>
      <c r="G24" s="45" t="s">
        <v>171</v>
      </c>
      <c r="H24" s="94"/>
      <c r="I24" s="94"/>
      <c r="J24" s="48" t="str">
        <f t="shared" ref="J24:J43" si="2">CONCATENATE("(",C24,")")</f>
        <v>(naaaaa)</v>
      </c>
      <c r="T24" s="17"/>
    </row>
    <row r="25" spans="1:20" ht="16.5" x14ac:dyDescent="0.2">
      <c r="A25" s="86">
        <v>2</v>
      </c>
      <c r="B25" s="40" t="s">
        <v>96</v>
      </c>
      <c r="C25" s="145" t="s">
        <v>156</v>
      </c>
      <c r="D25" s="145"/>
      <c r="E25" s="145"/>
      <c r="F25" s="145"/>
      <c r="G25" s="45" t="s">
        <v>157</v>
      </c>
      <c r="H25" s="94"/>
      <c r="I25" s="94"/>
      <c r="J25" s="48" t="str">
        <f t="shared" si="2"/>
        <v>(                                                             )</v>
      </c>
      <c r="T25" s="17"/>
    </row>
    <row r="26" spans="1:20" ht="16.5" x14ac:dyDescent="0.2">
      <c r="A26" s="86">
        <v>3</v>
      </c>
      <c r="B26" s="40" t="s">
        <v>96</v>
      </c>
      <c r="C26" s="145" t="s">
        <v>156</v>
      </c>
      <c r="D26" s="145"/>
      <c r="E26" s="145"/>
      <c r="F26" s="145"/>
      <c r="G26" s="45" t="s">
        <v>157</v>
      </c>
      <c r="H26" s="94"/>
      <c r="I26" s="94"/>
      <c r="J26" s="48" t="str">
        <f t="shared" si="2"/>
        <v>(                                                             )</v>
      </c>
      <c r="T26" s="17"/>
    </row>
    <row r="27" spans="1:20" ht="16.5" x14ac:dyDescent="0.2">
      <c r="A27" s="86">
        <v>4</v>
      </c>
      <c r="B27" s="40" t="s">
        <v>96</v>
      </c>
      <c r="C27" s="145" t="s">
        <v>156</v>
      </c>
      <c r="D27" s="145"/>
      <c r="E27" s="145"/>
      <c r="F27" s="145"/>
      <c r="G27" s="45" t="s">
        <v>157</v>
      </c>
      <c r="H27" s="94"/>
      <c r="I27" s="94"/>
      <c r="J27" s="48" t="str">
        <f t="shared" si="2"/>
        <v>(                                                             )</v>
      </c>
      <c r="T27" s="17"/>
    </row>
    <row r="28" spans="1:20" ht="16.5" x14ac:dyDescent="0.2">
      <c r="A28" s="86">
        <v>5</v>
      </c>
      <c r="B28" s="40" t="s">
        <v>96</v>
      </c>
      <c r="C28" s="145" t="s">
        <v>156</v>
      </c>
      <c r="D28" s="145"/>
      <c r="E28" s="145"/>
      <c r="F28" s="145"/>
      <c r="G28" s="45" t="s">
        <v>157</v>
      </c>
      <c r="H28" s="94"/>
      <c r="I28" s="94"/>
      <c r="J28" s="48" t="str">
        <f t="shared" si="2"/>
        <v>(                                                             )</v>
      </c>
      <c r="T28" s="17"/>
    </row>
    <row r="29" spans="1:20" ht="16.5" x14ac:dyDescent="0.2">
      <c r="A29" s="86">
        <v>6</v>
      </c>
      <c r="B29" s="40" t="s">
        <v>96</v>
      </c>
      <c r="C29" s="145" t="s">
        <v>156</v>
      </c>
      <c r="D29" s="145"/>
      <c r="E29" s="145"/>
      <c r="F29" s="145"/>
      <c r="G29" s="45" t="s">
        <v>157</v>
      </c>
      <c r="H29" s="94"/>
      <c r="I29" s="94"/>
      <c r="J29" s="48" t="str">
        <f t="shared" si="2"/>
        <v>(                                                             )</v>
      </c>
      <c r="T29" s="17"/>
    </row>
    <row r="30" spans="1:20" ht="16.5" x14ac:dyDescent="0.2">
      <c r="A30" s="86">
        <v>7</v>
      </c>
      <c r="B30" s="40" t="s">
        <v>96</v>
      </c>
      <c r="C30" s="145" t="s">
        <v>156</v>
      </c>
      <c r="D30" s="145"/>
      <c r="E30" s="145"/>
      <c r="F30" s="145"/>
      <c r="G30" s="45" t="s">
        <v>157</v>
      </c>
      <c r="H30" s="94"/>
      <c r="I30" s="94"/>
      <c r="J30" s="48" t="str">
        <f t="shared" si="2"/>
        <v>(                                                             )</v>
      </c>
      <c r="T30" s="17"/>
    </row>
    <row r="31" spans="1:20" ht="16.5" x14ac:dyDescent="0.2">
      <c r="A31" s="86">
        <v>8</v>
      </c>
      <c r="B31" s="40" t="s">
        <v>96</v>
      </c>
      <c r="C31" s="145" t="s">
        <v>156</v>
      </c>
      <c r="D31" s="145"/>
      <c r="E31" s="145"/>
      <c r="F31" s="145"/>
      <c r="G31" s="45" t="s">
        <v>157</v>
      </c>
      <c r="H31" s="94"/>
      <c r="I31" s="94"/>
      <c r="J31" s="48" t="str">
        <f t="shared" si="2"/>
        <v>(                                                             )</v>
      </c>
      <c r="T31" s="17"/>
    </row>
    <row r="32" spans="1:20" ht="16.5" x14ac:dyDescent="0.2">
      <c r="A32" s="86">
        <v>9</v>
      </c>
      <c r="B32" s="40" t="s">
        <v>96</v>
      </c>
      <c r="C32" s="145" t="s">
        <v>156</v>
      </c>
      <c r="D32" s="145"/>
      <c r="E32" s="145"/>
      <c r="F32" s="145"/>
      <c r="G32" s="45" t="s">
        <v>157</v>
      </c>
      <c r="H32" s="94"/>
      <c r="I32" s="94"/>
      <c r="J32" s="48" t="str">
        <f t="shared" si="2"/>
        <v>(                                                             )</v>
      </c>
      <c r="T32" s="17"/>
    </row>
    <row r="33" spans="1:20" ht="16.5" x14ac:dyDescent="0.2">
      <c r="A33" s="86">
        <v>10</v>
      </c>
      <c r="B33" s="40" t="s">
        <v>96</v>
      </c>
      <c r="C33" s="145" t="s">
        <v>156</v>
      </c>
      <c r="D33" s="145"/>
      <c r="E33" s="145"/>
      <c r="F33" s="145"/>
      <c r="G33" s="45" t="s">
        <v>157</v>
      </c>
      <c r="H33" s="94"/>
      <c r="I33" s="94"/>
      <c r="J33" s="48" t="str">
        <f t="shared" si="2"/>
        <v>(                                                             )</v>
      </c>
      <c r="T33" s="17"/>
    </row>
    <row r="34" spans="1:20" ht="16.5" x14ac:dyDescent="0.2">
      <c r="A34" s="86">
        <v>11</v>
      </c>
      <c r="B34" s="40" t="s">
        <v>96</v>
      </c>
      <c r="C34" s="145" t="s">
        <v>156</v>
      </c>
      <c r="D34" s="145"/>
      <c r="E34" s="145"/>
      <c r="F34" s="145"/>
      <c r="G34" s="45" t="s">
        <v>157</v>
      </c>
      <c r="H34" s="94"/>
      <c r="I34" s="94"/>
      <c r="J34" s="48" t="str">
        <f t="shared" si="2"/>
        <v>(                                                             )</v>
      </c>
      <c r="T34" s="17"/>
    </row>
    <row r="35" spans="1:20" ht="16.5" x14ac:dyDescent="0.2">
      <c r="A35" s="86">
        <v>12</v>
      </c>
      <c r="B35" s="40" t="s">
        <v>96</v>
      </c>
      <c r="C35" s="145" t="s">
        <v>156</v>
      </c>
      <c r="D35" s="145"/>
      <c r="E35" s="145"/>
      <c r="F35" s="145"/>
      <c r="G35" s="45" t="s">
        <v>157</v>
      </c>
      <c r="H35" s="94"/>
      <c r="I35" s="94"/>
      <c r="J35" s="48" t="str">
        <f t="shared" si="2"/>
        <v>(                                                             )</v>
      </c>
      <c r="T35" s="17"/>
    </row>
    <row r="36" spans="1:20" ht="16.5" x14ac:dyDescent="0.2">
      <c r="A36" s="86">
        <v>13</v>
      </c>
      <c r="B36" s="40" t="s">
        <v>96</v>
      </c>
      <c r="C36" s="145" t="s">
        <v>156</v>
      </c>
      <c r="D36" s="145"/>
      <c r="E36" s="145"/>
      <c r="F36" s="145"/>
      <c r="G36" s="45" t="s">
        <v>157</v>
      </c>
      <c r="H36" s="94"/>
      <c r="I36" s="94"/>
      <c r="J36" s="48" t="str">
        <f t="shared" si="2"/>
        <v>(                                                             )</v>
      </c>
      <c r="T36" s="17"/>
    </row>
    <row r="37" spans="1:20" ht="16.5" x14ac:dyDescent="0.2">
      <c r="A37" s="86">
        <v>14</v>
      </c>
      <c r="B37" s="40" t="s">
        <v>96</v>
      </c>
      <c r="C37" s="145" t="s">
        <v>156</v>
      </c>
      <c r="D37" s="145"/>
      <c r="E37" s="145"/>
      <c r="F37" s="145"/>
      <c r="G37" s="45" t="s">
        <v>157</v>
      </c>
      <c r="H37" s="94"/>
      <c r="I37" s="94"/>
      <c r="J37" s="48" t="str">
        <f t="shared" si="2"/>
        <v>(                                                             )</v>
      </c>
      <c r="T37" s="17"/>
    </row>
    <row r="38" spans="1:20" ht="16.5" x14ac:dyDescent="0.2">
      <c r="A38" s="86">
        <v>15</v>
      </c>
      <c r="B38" s="40" t="s">
        <v>96</v>
      </c>
      <c r="C38" s="145" t="s">
        <v>156</v>
      </c>
      <c r="D38" s="145"/>
      <c r="E38" s="145"/>
      <c r="F38" s="145"/>
      <c r="G38" s="45" t="s">
        <v>157</v>
      </c>
      <c r="H38" s="94"/>
      <c r="I38" s="94"/>
      <c r="J38" s="48" t="str">
        <f t="shared" si="2"/>
        <v>(                                                             )</v>
      </c>
      <c r="T38" s="17"/>
    </row>
    <row r="39" spans="1:20" ht="16.5" x14ac:dyDescent="0.2">
      <c r="A39" s="86">
        <v>16</v>
      </c>
      <c r="B39" s="40" t="s">
        <v>96</v>
      </c>
      <c r="C39" s="145" t="s">
        <v>156</v>
      </c>
      <c r="D39" s="145"/>
      <c r="E39" s="145"/>
      <c r="F39" s="145"/>
      <c r="G39" s="45" t="s">
        <v>157</v>
      </c>
      <c r="H39" s="94"/>
      <c r="I39" s="94"/>
      <c r="J39" s="48" t="str">
        <f t="shared" si="2"/>
        <v>(                                                             )</v>
      </c>
      <c r="T39" s="17"/>
    </row>
    <row r="40" spans="1:20" ht="16.5" x14ac:dyDescent="0.2">
      <c r="A40" s="86">
        <v>17</v>
      </c>
      <c r="B40" s="40" t="s">
        <v>96</v>
      </c>
      <c r="C40" s="145" t="s">
        <v>156</v>
      </c>
      <c r="D40" s="145"/>
      <c r="E40" s="145"/>
      <c r="F40" s="145"/>
      <c r="G40" s="45" t="s">
        <v>157</v>
      </c>
      <c r="H40" s="94"/>
      <c r="I40" s="94"/>
      <c r="J40" s="48" t="str">
        <f t="shared" si="2"/>
        <v>(                                                             )</v>
      </c>
      <c r="T40" s="17"/>
    </row>
    <row r="41" spans="1:20" ht="16.5" x14ac:dyDescent="0.2">
      <c r="A41" s="86">
        <v>18</v>
      </c>
      <c r="B41" s="40" t="s">
        <v>96</v>
      </c>
      <c r="C41" s="145" t="s">
        <v>156</v>
      </c>
      <c r="D41" s="145"/>
      <c r="E41" s="145"/>
      <c r="F41" s="145"/>
      <c r="G41" s="45" t="s">
        <v>157</v>
      </c>
      <c r="H41" s="94"/>
      <c r="I41" s="94"/>
      <c r="J41" s="48" t="str">
        <f t="shared" si="2"/>
        <v>(                                                             )</v>
      </c>
      <c r="T41" s="17"/>
    </row>
    <row r="42" spans="1:20" ht="16.5" x14ac:dyDescent="0.2">
      <c r="A42" s="86">
        <v>19</v>
      </c>
      <c r="B42" s="40" t="s">
        <v>96</v>
      </c>
      <c r="C42" s="145" t="s">
        <v>156</v>
      </c>
      <c r="D42" s="145"/>
      <c r="E42" s="145"/>
      <c r="F42" s="145"/>
      <c r="G42" s="45" t="s">
        <v>157</v>
      </c>
      <c r="H42" s="94"/>
      <c r="I42" s="94"/>
      <c r="J42" s="48" t="str">
        <f t="shared" si="2"/>
        <v>(                                                             )</v>
      </c>
      <c r="T42" s="17"/>
    </row>
    <row r="43" spans="1:20" ht="16.5" x14ac:dyDescent="0.2">
      <c r="A43" s="86">
        <v>20</v>
      </c>
      <c r="B43" s="40" t="s">
        <v>96</v>
      </c>
      <c r="C43" s="145" t="s">
        <v>156</v>
      </c>
      <c r="D43" s="145"/>
      <c r="E43" s="145"/>
      <c r="F43" s="145"/>
      <c r="G43" s="45" t="s">
        <v>157</v>
      </c>
      <c r="H43" s="94"/>
      <c r="I43" s="94"/>
      <c r="J43" s="48" t="str">
        <f t="shared" si="2"/>
        <v>(                                                             )</v>
      </c>
      <c r="T43" s="17"/>
    </row>
    <row r="44" spans="1:20" x14ac:dyDescent="0.2">
      <c r="J44" s="43"/>
    </row>
    <row r="45" spans="1:20" ht="16.5" hidden="1" x14ac:dyDescent="0.3">
      <c r="A45" s="146" t="s">
        <v>37</v>
      </c>
      <c r="B45" s="147" t="s">
        <v>115</v>
      </c>
      <c r="C45" s="147"/>
      <c r="D45" s="147"/>
      <c r="E45" s="147"/>
      <c r="F45" s="147"/>
      <c r="G45" s="147"/>
      <c r="J45" s="43"/>
    </row>
    <row r="46" spans="1:20" ht="15" hidden="1" x14ac:dyDescent="0.2">
      <c r="A46" s="146"/>
      <c r="B46" s="80" t="s">
        <v>111</v>
      </c>
      <c r="C46" s="148" t="s">
        <v>112</v>
      </c>
      <c r="D46" s="148"/>
      <c r="E46" s="148" t="s">
        <v>113</v>
      </c>
      <c r="F46" s="148"/>
      <c r="G46" s="80" t="s">
        <v>114</v>
      </c>
      <c r="J46" s="43"/>
    </row>
    <row r="47" spans="1:20" ht="16.5" hidden="1" x14ac:dyDescent="0.2">
      <c r="A47" s="85" t="s">
        <v>84</v>
      </c>
      <c r="B47" s="81">
        <v>8</v>
      </c>
      <c r="C47" s="143">
        <v>7.9</v>
      </c>
      <c r="D47" s="144"/>
      <c r="E47" s="143">
        <f>C47</f>
        <v>7.9</v>
      </c>
      <c r="F47" s="144"/>
      <c r="G47" s="81">
        <f>E47</f>
        <v>7.9</v>
      </c>
      <c r="J47" s="43"/>
    </row>
    <row r="48" spans="1:20" ht="20.100000000000001" hidden="1" customHeight="1" x14ac:dyDescent="0.2">
      <c r="A48" s="85" t="s">
        <v>104</v>
      </c>
      <c r="B48" s="81">
        <f>G47</f>
        <v>7.9</v>
      </c>
      <c r="C48" s="143">
        <f>B48</f>
        <v>7.9</v>
      </c>
      <c r="D48" s="144"/>
      <c r="E48" s="143">
        <f>C48</f>
        <v>7.9</v>
      </c>
      <c r="F48" s="144"/>
      <c r="G48" s="81">
        <f>E48</f>
        <v>7.9</v>
      </c>
      <c r="J48" s="43"/>
    </row>
    <row r="49" spans="1:10" ht="16.5" hidden="1" x14ac:dyDescent="0.2">
      <c r="A49" s="85" t="s">
        <v>105</v>
      </c>
      <c r="B49" s="81">
        <f t="shared" ref="B49:B77" si="3">G48</f>
        <v>7.9</v>
      </c>
      <c r="C49" s="143">
        <f t="shared" ref="C49:C77" si="4">B49</f>
        <v>7.9</v>
      </c>
      <c r="D49" s="144"/>
      <c r="E49" s="143">
        <f t="shared" ref="E49:E77" si="5">C49</f>
        <v>7.9</v>
      </c>
      <c r="F49" s="144"/>
      <c r="G49" s="81">
        <f t="shared" ref="G49:G77" si="6">E49</f>
        <v>7.9</v>
      </c>
      <c r="J49" s="43"/>
    </row>
    <row r="50" spans="1:10" ht="16.5" hidden="1" x14ac:dyDescent="0.2">
      <c r="A50" s="85" t="s">
        <v>106</v>
      </c>
      <c r="B50" s="81">
        <f t="shared" si="3"/>
        <v>7.9</v>
      </c>
      <c r="C50" s="143">
        <f t="shared" si="4"/>
        <v>7.9</v>
      </c>
      <c r="D50" s="144"/>
      <c r="E50" s="143">
        <f t="shared" si="5"/>
        <v>7.9</v>
      </c>
      <c r="F50" s="144"/>
      <c r="G50" s="81">
        <f t="shared" si="6"/>
        <v>7.9</v>
      </c>
      <c r="J50" s="43"/>
    </row>
    <row r="51" spans="1:10" ht="16.5" hidden="1" x14ac:dyDescent="0.2">
      <c r="A51" s="85" t="s">
        <v>107</v>
      </c>
      <c r="B51" s="81">
        <f t="shared" si="3"/>
        <v>7.9</v>
      </c>
      <c r="C51" s="143">
        <f t="shared" si="4"/>
        <v>7.9</v>
      </c>
      <c r="D51" s="144"/>
      <c r="E51" s="143">
        <f t="shared" si="5"/>
        <v>7.9</v>
      </c>
      <c r="F51" s="144"/>
      <c r="G51" s="81">
        <f t="shared" si="6"/>
        <v>7.9</v>
      </c>
      <c r="J51" s="43"/>
    </row>
    <row r="52" spans="1:10" ht="16.5" hidden="1" x14ac:dyDescent="0.2">
      <c r="A52" s="85" t="s">
        <v>108</v>
      </c>
      <c r="B52" s="81">
        <f t="shared" si="3"/>
        <v>7.9</v>
      </c>
      <c r="C52" s="143">
        <f t="shared" si="4"/>
        <v>7.9</v>
      </c>
      <c r="D52" s="144"/>
      <c r="E52" s="143">
        <f t="shared" si="5"/>
        <v>7.9</v>
      </c>
      <c r="F52" s="144"/>
      <c r="G52" s="81">
        <f t="shared" si="6"/>
        <v>7.9</v>
      </c>
      <c r="J52" s="43"/>
    </row>
    <row r="53" spans="1:10" ht="16.5" hidden="1" x14ac:dyDescent="0.2">
      <c r="A53" s="85" t="s">
        <v>109</v>
      </c>
      <c r="B53" s="81">
        <f t="shared" si="3"/>
        <v>7.9</v>
      </c>
      <c r="C53" s="143">
        <f t="shared" si="4"/>
        <v>7.9</v>
      </c>
      <c r="D53" s="144"/>
      <c r="E53" s="143">
        <f t="shared" si="5"/>
        <v>7.9</v>
      </c>
      <c r="F53" s="144"/>
      <c r="G53" s="81">
        <f t="shared" si="6"/>
        <v>7.9</v>
      </c>
      <c r="J53" s="43"/>
    </row>
    <row r="54" spans="1:10" ht="16.5" hidden="1" x14ac:dyDescent="0.2">
      <c r="A54" s="85" t="s">
        <v>110</v>
      </c>
      <c r="B54" s="81">
        <f t="shared" si="3"/>
        <v>7.9</v>
      </c>
      <c r="C54" s="143">
        <f t="shared" si="4"/>
        <v>7.9</v>
      </c>
      <c r="D54" s="144"/>
      <c r="E54" s="143">
        <f t="shared" si="5"/>
        <v>7.9</v>
      </c>
      <c r="F54" s="144"/>
      <c r="G54" s="81">
        <f t="shared" si="6"/>
        <v>7.9</v>
      </c>
      <c r="J54" s="43"/>
    </row>
    <row r="55" spans="1:10" ht="16.5" hidden="1" x14ac:dyDescent="0.2">
      <c r="A55" s="85" t="s">
        <v>116</v>
      </c>
      <c r="B55" s="81">
        <f t="shared" si="3"/>
        <v>7.9</v>
      </c>
      <c r="C55" s="143">
        <f t="shared" si="4"/>
        <v>7.9</v>
      </c>
      <c r="D55" s="144"/>
      <c r="E55" s="143">
        <f t="shared" si="5"/>
        <v>7.9</v>
      </c>
      <c r="F55" s="144"/>
      <c r="G55" s="81">
        <f t="shared" si="6"/>
        <v>7.9</v>
      </c>
      <c r="J55" s="43"/>
    </row>
    <row r="56" spans="1:10" ht="16.5" hidden="1" x14ac:dyDescent="0.2">
      <c r="A56" s="85" t="s">
        <v>117</v>
      </c>
      <c r="B56" s="81">
        <f t="shared" si="3"/>
        <v>7.9</v>
      </c>
      <c r="C56" s="143">
        <f t="shared" si="4"/>
        <v>7.9</v>
      </c>
      <c r="D56" s="144"/>
      <c r="E56" s="143">
        <f t="shared" si="5"/>
        <v>7.9</v>
      </c>
      <c r="F56" s="144"/>
      <c r="G56" s="81">
        <f t="shared" si="6"/>
        <v>7.9</v>
      </c>
      <c r="J56" s="43"/>
    </row>
    <row r="57" spans="1:10" ht="16.5" hidden="1" x14ac:dyDescent="0.2">
      <c r="A57" s="85" t="s">
        <v>118</v>
      </c>
      <c r="B57" s="81">
        <f t="shared" si="3"/>
        <v>7.9</v>
      </c>
      <c r="C57" s="143">
        <f t="shared" si="4"/>
        <v>7.9</v>
      </c>
      <c r="D57" s="144"/>
      <c r="E57" s="143">
        <f t="shared" si="5"/>
        <v>7.9</v>
      </c>
      <c r="F57" s="144"/>
      <c r="G57" s="81">
        <f t="shared" si="6"/>
        <v>7.9</v>
      </c>
      <c r="J57" s="43"/>
    </row>
    <row r="58" spans="1:10" ht="16.5" hidden="1" x14ac:dyDescent="0.2">
      <c r="A58" s="85" t="s">
        <v>119</v>
      </c>
      <c r="B58" s="81">
        <f t="shared" si="3"/>
        <v>7.9</v>
      </c>
      <c r="C58" s="143">
        <f t="shared" si="4"/>
        <v>7.9</v>
      </c>
      <c r="D58" s="144"/>
      <c r="E58" s="143">
        <f t="shared" si="5"/>
        <v>7.9</v>
      </c>
      <c r="F58" s="144"/>
      <c r="G58" s="81">
        <f t="shared" si="6"/>
        <v>7.9</v>
      </c>
      <c r="J58" s="43"/>
    </row>
    <row r="59" spans="1:10" ht="16.5" hidden="1" x14ac:dyDescent="0.2">
      <c r="A59" s="85" t="s">
        <v>120</v>
      </c>
      <c r="B59" s="81">
        <f t="shared" si="3"/>
        <v>7.9</v>
      </c>
      <c r="C59" s="143">
        <f t="shared" si="4"/>
        <v>7.9</v>
      </c>
      <c r="D59" s="144"/>
      <c r="E59" s="143">
        <f t="shared" si="5"/>
        <v>7.9</v>
      </c>
      <c r="F59" s="144"/>
      <c r="G59" s="81">
        <f t="shared" si="6"/>
        <v>7.9</v>
      </c>
      <c r="J59" s="43"/>
    </row>
    <row r="60" spans="1:10" ht="16.5" hidden="1" x14ac:dyDescent="0.2">
      <c r="A60" s="85" t="s">
        <v>121</v>
      </c>
      <c r="B60" s="81">
        <f t="shared" si="3"/>
        <v>7.9</v>
      </c>
      <c r="C60" s="143">
        <f t="shared" si="4"/>
        <v>7.9</v>
      </c>
      <c r="D60" s="144"/>
      <c r="E60" s="143">
        <f t="shared" si="5"/>
        <v>7.9</v>
      </c>
      <c r="F60" s="144"/>
      <c r="G60" s="81">
        <f t="shared" si="6"/>
        <v>7.9</v>
      </c>
      <c r="J60" s="43"/>
    </row>
    <row r="61" spans="1:10" ht="16.5" hidden="1" x14ac:dyDescent="0.2">
      <c r="A61" s="85" t="s">
        <v>122</v>
      </c>
      <c r="B61" s="81">
        <f t="shared" si="3"/>
        <v>7.9</v>
      </c>
      <c r="C61" s="143">
        <f t="shared" si="4"/>
        <v>7.9</v>
      </c>
      <c r="D61" s="144"/>
      <c r="E61" s="143">
        <f t="shared" si="5"/>
        <v>7.9</v>
      </c>
      <c r="F61" s="144"/>
      <c r="G61" s="81">
        <f t="shared" si="6"/>
        <v>7.9</v>
      </c>
      <c r="J61" s="43"/>
    </row>
    <row r="62" spans="1:10" ht="16.5" hidden="1" x14ac:dyDescent="0.2">
      <c r="A62" s="85" t="s">
        <v>123</v>
      </c>
      <c r="B62" s="81">
        <f t="shared" si="3"/>
        <v>7.9</v>
      </c>
      <c r="C62" s="143">
        <f t="shared" si="4"/>
        <v>7.9</v>
      </c>
      <c r="D62" s="144"/>
      <c r="E62" s="143">
        <f t="shared" si="5"/>
        <v>7.9</v>
      </c>
      <c r="F62" s="144"/>
      <c r="G62" s="81">
        <f t="shared" si="6"/>
        <v>7.9</v>
      </c>
      <c r="J62" s="43"/>
    </row>
    <row r="63" spans="1:10" ht="16.5" hidden="1" x14ac:dyDescent="0.2">
      <c r="A63" s="85" t="s">
        <v>124</v>
      </c>
      <c r="B63" s="81">
        <f t="shared" si="3"/>
        <v>7.9</v>
      </c>
      <c r="C63" s="143">
        <f t="shared" si="4"/>
        <v>7.9</v>
      </c>
      <c r="D63" s="144"/>
      <c r="E63" s="143">
        <f t="shared" si="5"/>
        <v>7.9</v>
      </c>
      <c r="F63" s="144"/>
      <c r="G63" s="81">
        <f t="shared" si="6"/>
        <v>7.9</v>
      </c>
      <c r="J63" s="43"/>
    </row>
    <row r="64" spans="1:10" ht="16.5" hidden="1" x14ac:dyDescent="0.2">
      <c r="A64" s="85" t="s">
        <v>125</v>
      </c>
      <c r="B64" s="81">
        <f t="shared" si="3"/>
        <v>7.9</v>
      </c>
      <c r="C64" s="143">
        <f t="shared" si="4"/>
        <v>7.9</v>
      </c>
      <c r="D64" s="144"/>
      <c r="E64" s="143">
        <f t="shared" si="5"/>
        <v>7.9</v>
      </c>
      <c r="F64" s="144"/>
      <c r="G64" s="81">
        <f t="shared" si="6"/>
        <v>7.9</v>
      </c>
      <c r="J64" s="43"/>
    </row>
    <row r="65" spans="1:10" ht="16.5" hidden="1" x14ac:dyDescent="0.2">
      <c r="A65" s="85" t="s">
        <v>126</v>
      </c>
      <c r="B65" s="81">
        <f t="shared" si="3"/>
        <v>7.9</v>
      </c>
      <c r="C65" s="143">
        <f t="shared" si="4"/>
        <v>7.9</v>
      </c>
      <c r="D65" s="144"/>
      <c r="E65" s="143">
        <f t="shared" si="5"/>
        <v>7.9</v>
      </c>
      <c r="F65" s="144"/>
      <c r="G65" s="81">
        <f t="shared" si="6"/>
        <v>7.9</v>
      </c>
      <c r="J65" s="43"/>
    </row>
    <row r="66" spans="1:10" ht="16.5" hidden="1" x14ac:dyDescent="0.2">
      <c r="A66" s="85" t="s">
        <v>127</v>
      </c>
      <c r="B66" s="81">
        <f t="shared" si="3"/>
        <v>7.9</v>
      </c>
      <c r="C66" s="143">
        <f t="shared" si="4"/>
        <v>7.9</v>
      </c>
      <c r="D66" s="144"/>
      <c r="E66" s="143">
        <f t="shared" si="5"/>
        <v>7.9</v>
      </c>
      <c r="F66" s="144"/>
      <c r="G66" s="81">
        <f t="shared" si="6"/>
        <v>7.9</v>
      </c>
    </row>
    <row r="67" spans="1:10" ht="16.5" hidden="1" x14ac:dyDescent="0.2">
      <c r="A67" s="85" t="s">
        <v>128</v>
      </c>
      <c r="B67" s="81">
        <f t="shared" si="3"/>
        <v>7.9</v>
      </c>
      <c r="C67" s="143">
        <f t="shared" si="4"/>
        <v>7.9</v>
      </c>
      <c r="D67" s="144"/>
      <c r="E67" s="143">
        <f t="shared" si="5"/>
        <v>7.9</v>
      </c>
      <c r="F67" s="144"/>
      <c r="G67" s="81">
        <f t="shared" si="6"/>
        <v>7.9</v>
      </c>
    </row>
    <row r="68" spans="1:10" ht="16.5" hidden="1" x14ac:dyDescent="0.2">
      <c r="A68" s="85" t="s">
        <v>129</v>
      </c>
      <c r="B68" s="81">
        <f t="shared" si="3"/>
        <v>7.9</v>
      </c>
      <c r="C68" s="143">
        <f t="shared" si="4"/>
        <v>7.9</v>
      </c>
      <c r="D68" s="144"/>
      <c r="E68" s="143">
        <f t="shared" si="5"/>
        <v>7.9</v>
      </c>
      <c r="F68" s="144"/>
      <c r="G68" s="81">
        <f t="shared" si="6"/>
        <v>7.9</v>
      </c>
    </row>
    <row r="69" spans="1:10" ht="16.5" hidden="1" x14ac:dyDescent="0.2">
      <c r="A69" s="85" t="s">
        <v>130</v>
      </c>
      <c r="B69" s="81">
        <f t="shared" si="3"/>
        <v>7.9</v>
      </c>
      <c r="C69" s="143">
        <f t="shared" si="4"/>
        <v>7.9</v>
      </c>
      <c r="D69" s="144"/>
      <c r="E69" s="143">
        <f t="shared" si="5"/>
        <v>7.9</v>
      </c>
      <c r="F69" s="144"/>
      <c r="G69" s="81">
        <f t="shared" si="6"/>
        <v>7.9</v>
      </c>
    </row>
    <row r="70" spans="1:10" ht="16.5" hidden="1" x14ac:dyDescent="0.2">
      <c r="A70" s="85" t="s">
        <v>131</v>
      </c>
      <c r="B70" s="81">
        <f t="shared" si="3"/>
        <v>7.9</v>
      </c>
      <c r="C70" s="143">
        <f t="shared" si="4"/>
        <v>7.9</v>
      </c>
      <c r="D70" s="144"/>
      <c r="E70" s="143">
        <f t="shared" si="5"/>
        <v>7.9</v>
      </c>
      <c r="F70" s="144"/>
      <c r="G70" s="81">
        <f t="shared" si="6"/>
        <v>7.9</v>
      </c>
    </row>
    <row r="71" spans="1:10" ht="16.5" hidden="1" x14ac:dyDescent="0.2">
      <c r="A71" s="85" t="s">
        <v>132</v>
      </c>
      <c r="B71" s="81">
        <f t="shared" si="3"/>
        <v>7.9</v>
      </c>
      <c r="C71" s="143">
        <f t="shared" si="4"/>
        <v>7.9</v>
      </c>
      <c r="D71" s="144"/>
      <c r="E71" s="143">
        <f t="shared" si="5"/>
        <v>7.9</v>
      </c>
      <c r="F71" s="144"/>
      <c r="G71" s="81">
        <f t="shared" si="6"/>
        <v>7.9</v>
      </c>
    </row>
    <row r="72" spans="1:10" ht="16.5" hidden="1" x14ac:dyDescent="0.2">
      <c r="A72" s="85" t="s">
        <v>133</v>
      </c>
      <c r="B72" s="81">
        <f t="shared" si="3"/>
        <v>7.9</v>
      </c>
      <c r="C72" s="143">
        <f t="shared" si="4"/>
        <v>7.9</v>
      </c>
      <c r="D72" s="144"/>
      <c r="E72" s="143">
        <f t="shared" si="5"/>
        <v>7.9</v>
      </c>
      <c r="F72" s="144"/>
      <c r="G72" s="81">
        <f t="shared" si="6"/>
        <v>7.9</v>
      </c>
    </row>
    <row r="73" spans="1:10" ht="16.5" hidden="1" x14ac:dyDescent="0.2">
      <c r="A73" s="85" t="s">
        <v>134</v>
      </c>
      <c r="B73" s="81">
        <f t="shared" si="3"/>
        <v>7.9</v>
      </c>
      <c r="C73" s="143">
        <f t="shared" si="4"/>
        <v>7.9</v>
      </c>
      <c r="D73" s="144"/>
      <c r="E73" s="143">
        <f t="shared" si="5"/>
        <v>7.9</v>
      </c>
      <c r="F73" s="144"/>
      <c r="G73" s="81">
        <f t="shared" si="6"/>
        <v>7.9</v>
      </c>
    </row>
    <row r="74" spans="1:10" ht="16.5" hidden="1" x14ac:dyDescent="0.2">
      <c r="A74" s="85" t="s">
        <v>135</v>
      </c>
      <c r="B74" s="81">
        <f t="shared" si="3"/>
        <v>7.9</v>
      </c>
      <c r="C74" s="143">
        <f t="shared" si="4"/>
        <v>7.9</v>
      </c>
      <c r="D74" s="144"/>
      <c r="E74" s="143">
        <f t="shared" si="5"/>
        <v>7.9</v>
      </c>
      <c r="F74" s="144"/>
      <c r="G74" s="81">
        <f t="shared" si="6"/>
        <v>7.9</v>
      </c>
    </row>
    <row r="75" spans="1:10" ht="16.5" hidden="1" x14ac:dyDescent="0.2">
      <c r="A75" s="85" t="s">
        <v>136</v>
      </c>
      <c r="B75" s="81">
        <f t="shared" si="3"/>
        <v>7.9</v>
      </c>
      <c r="C75" s="143">
        <f t="shared" si="4"/>
        <v>7.9</v>
      </c>
      <c r="D75" s="144"/>
      <c r="E75" s="143">
        <f t="shared" si="5"/>
        <v>7.9</v>
      </c>
      <c r="F75" s="144"/>
      <c r="G75" s="81">
        <f t="shared" si="6"/>
        <v>7.9</v>
      </c>
    </row>
    <row r="76" spans="1:10" ht="16.5" hidden="1" x14ac:dyDescent="0.2">
      <c r="A76" s="85" t="s">
        <v>137</v>
      </c>
      <c r="B76" s="81">
        <f t="shared" si="3"/>
        <v>7.9</v>
      </c>
      <c r="C76" s="143">
        <f t="shared" si="4"/>
        <v>7.9</v>
      </c>
      <c r="D76" s="144"/>
      <c r="E76" s="143">
        <f t="shared" si="5"/>
        <v>7.9</v>
      </c>
      <c r="F76" s="144"/>
      <c r="G76" s="81">
        <f t="shared" si="6"/>
        <v>7.9</v>
      </c>
    </row>
    <row r="77" spans="1:10" ht="16.5" hidden="1" x14ac:dyDescent="0.2">
      <c r="A77" s="85" t="s">
        <v>138</v>
      </c>
      <c r="B77" s="81">
        <f t="shared" si="3"/>
        <v>7.9</v>
      </c>
      <c r="C77" s="143">
        <f t="shared" si="4"/>
        <v>7.9</v>
      </c>
      <c r="D77" s="144"/>
      <c r="E77" s="143">
        <f t="shared" si="5"/>
        <v>7.9</v>
      </c>
      <c r="F77" s="144"/>
      <c r="G77" s="81">
        <f t="shared" si="6"/>
        <v>7.9</v>
      </c>
    </row>
  </sheetData>
  <sheetProtection algorithmName="SHA-512" hashValue="z9QiyW0nvlECaADTa3dtdP4Se9cGEoQFrvCxGg9blKJHHEP2qcgpj5RFPtuPmn+hYbwPtPErFkbmoirX3Ykm5A==" saltValue="de5AGmBBE9puV871YvKobQ==" spinCount="100000" sheet="1" objects="1" scenarios="1"/>
  <protectedRanges>
    <protectedRange sqref="B47:G77" name="Range4"/>
    <protectedRange sqref="C24:G43 C6:I20 B7:B20 B25:B43" name="Range2"/>
    <protectedRange password="DB3C" sqref="C2:F3 I3" name="Range1"/>
    <protectedRange sqref="I2" name="Range3"/>
  </protectedRanges>
  <mergeCells count="110">
    <mergeCell ref="C6:F6"/>
    <mergeCell ref="C7:F7"/>
    <mergeCell ref="C8:F8"/>
    <mergeCell ref="C9:F9"/>
    <mergeCell ref="C10:F10"/>
    <mergeCell ref="C11:F11"/>
    <mergeCell ref="A2:B2"/>
    <mergeCell ref="G2:H2"/>
    <mergeCell ref="A3:B3"/>
    <mergeCell ref="G3:H3"/>
    <mergeCell ref="A4:I4"/>
    <mergeCell ref="C5:F5"/>
    <mergeCell ref="C18:F18"/>
    <mergeCell ref="C19:F19"/>
    <mergeCell ref="C20:F20"/>
    <mergeCell ref="A22:G22"/>
    <mergeCell ref="C23:F23"/>
    <mergeCell ref="C24:F24"/>
    <mergeCell ref="C12:F12"/>
    <mergeCell ref="C13:F13"/>
    <mergeCell ref="C14:F14"/>
    <mergeCell ref="C15:F15"/>
    <mergeCell ref="C16:F16"/>
    <mergeCell ref="C17:F17"/>
    <mergeCell ref="C31:F31"/>
    <mergeCell ref="C32:F32"/>
    <mergeCell ref="C33:F33"/>
    <mergeCell ref="C34:F34"/>
    <mergeCell ref="C35:F35"/>
    <mergeCell ref="C36:F36"/>
    <mergeCell ref="C25:F25"/>
    <mergeCell ref="C26:F26"/>
    <mergeCell ref="C27:F27"/>
    <mergeCell ref="C28:F28"/>
    <mergeCell ref="C29:F29"/>
    <mergeCell ref="C30:F30"/>
    <mergeCell ref="C43:F43"/>
    <mergeCell ref="A45:A46"/>
    <mergeCell ref="B45:G45"/>
    <mergeCell ref="C46:D46"/>
    <mergeCell ref="E46:F46"/>
    <mergeCell ref="C47:D47"/>
    <mergeCell ref="E47:F47"/>
    <mergeCell ref="C37:F37"/>
    <mergeCell ref="C38:F38"/>
    <mergeCell ref="C39:F39"/>
    <mergeCell ref="C40:F40"/>
    <mergeCell ref="C41:F41"/>
    <mergeCell ref="C42:F42"/>
    <mergeCell ref="C51:D51"/>
    <mergeCell ref="E51:F51"/>
    <mergeCell ref="C52:D52"/>
    <mergeCell ref="E52:F52"/>
    <mergeCell ref="C53:D53"/>
    <mergeCell ref="E53:F53"/>
    <mergeCell ref="C48:D48"/>
    <mergeCell ref="E48:F48"/>
    <mergeCell ref="C49:D49"/>
    <mergeCell ref="E49:F49"/>
    <mergeCell ref="C50:D50"/>
    <mergeCell ref="E50:F50"/>
    <mergeCell ref="C57:D57"/>
    <mergeCell ref="E57:F57"/>
    <mergeCell ref="C58:D58"/>
    <mergeCell ref="E58:F58"/>
    <mergeCell ref="C59:D59"/>
    <mergeCell ref="E59:F59"/>
    <mergeCell ref="C54:D54"/>
    <mergeCell ref="E54:F54"/>
    <mergeCell ref="C55:D55"/>
    <mergeCell ref="E55:F55"/>
    <mergeCell ref="C56:D56"/>
    <mergeCell ref="E56:F56"/>
    <mergeCell ref="E68:F68"/>
    <mergeCell ref="C63:D63"/>
    <mergeCell ref="E63:F63"/>
    <mergeCell ref="C64:D64"/>
    <mergeCell ref="E64:F64"/>
    <mergeCell ref="C65:D65"/>
    <mergeCell ref="E65:F65"/>
    <mergeCell ref="C60:D60"/>
    <mergeCell ref="E60:F60"/>
    <mergeCell ref="C61:D61"/>
    <mergeCell ref="E61:F61"/>
    <mergeCell ref="C62:D62"/>
    <mergeCell ref="E62:F62"/>
    <mergeCell ref="F1:G1"/>
    <mergeCell ref="C75:D75"/>
    <mergeCell ref="E75:F75"/>
    <mergeCell ref="C76:D76"/>
    <mergeCell ref="E76:F76"/>
    <mergeCell ref="C77:D77"/>
    <mergeCell ref="E77:F77"/>
    <mergeCell ref="C72:D72"/>
    <mergeCell ref="E72:F72"/>
    <mergeCell ref="C73:D73"/>
    <mergeCell ref="E73:F73"/>
    <mergeCell ref="C74:D74"/>
    <mergeCell ref="E74:F74"/>
    <mergeCell ref="C69:D69"/>
    <mergeCell ref="E69:F69"/>
    <mergeCell ref="C70:D70"/>
    <mergeCell ref="E70:F70"/>
    <mergeCell ref="C71:D71"/>
    <mergeCell ref="E71:F71"/>
    <mergeCell ref="C66:D66"/>
    <mergeCell ref="E66:F66"/>
    <mergeCell ref="C67:D67"/>
    <mergeCell ref="E67:F67"/>
    <mergeCell ref="C68:D68"/>
  </mergeCells>
  <dataValidations count="2">
    <dataValidation allowBlank="1" showInputMessage="1" showErrorMessage="1" promptTitle="For Unlocking this Cell" prompt="Contact me on these numbers _x000a_9012268658, 8923499899" sqref="C2:F2" xr:uid="{00000000-0002-0000-0100-000000000000}"/>
    <dataValidation allowBlank="1" showInputMessage="1" showErrorMessage="1" promptTitle="For unlocking this Cell" prompt="Contact me on these numbers- _x000a_9012268658, 8923499899" sqref="I3 C3:F3" xr:uid="{00000000-0002-0000-0100-000001000000}"/>
  </dataValidations>
  <pageMargins left="0.78" right="0.12" top="0.41" bottom="0.53" header="0.12" footer="0.12"/>
  <pageSetup paperSize="9" scale="90" orientation="portrait" horizontalDpi="360" verticalDpi="36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33" r:id="rId4" name="Button 1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4" r:id="rId5" name="Button 2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5" r:id="rId6" name="Button 3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6" r:id="rId7" name="Button 4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7" r:id="rId8" name="Button 5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8" r:id="rId9" name="Button 6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9" r:id="rId10" name="Button 7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0" r:id="rId11" name="Button 8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1" r:id="rId12" name="Button 9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2" r:id="rId13" name="Button 10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3" r:id="rId14" name="Button 11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4" r:id="rId15" name="Button 12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5" r:id="rId16" name="Button 13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6" r:id="rId17" name="Button 14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7" r:id="rId18" name="Button 15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8" r:id="rId19" name="Button 16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9" r:id="rId20" name="Button 17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0" r:id="rId21" name="Button 18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1" r:id="rId22" name="Button 19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2" r:id="rId23" name="Button 20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3" r:id="rId24" name="Button 21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4" r:id="rId25" name="Button 22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5" r:id="rId26" name="Button 23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6" r:id="rId27" name="Button 24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7" r:id="rId28" name="Button 25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8" r:id="rId29" name="Button 26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9" r:id="rId30" name="Button 27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0" r:id="rId31" name="Button 28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1" r:id="rId32" name="Button 29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2" r:id="rId33" name="Button 30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3" r:id="rId34" name="Button 31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4" r:id="rId35" name="Button 32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5" r:id="rId36" name="Button 33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6" r:id="rId37" name="Button 34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7" r:id="rId38" name="Button 35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8" r:id="rId39" name="Button 36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9" r:id="rId40" name="Button 37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70" r:id="rId41" name="Button 38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71" r:id="rId42" name="Button 39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72" r:id="rId43" name="Button 40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73" r:id="rId44" name="Button 41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74" r:id="rId45" name="Button 42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75" r:id="rId46" name="Button 43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76" r:id="rId47" name="Button 44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77" r:id="rId48" name="Button 45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78" r:id="rId49" name="Button 46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79" r:id="rId50" name="Button 47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80" r:id="rId51" name="Button 48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81" r:id="rId52" name="Button 49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82" r:id="rId53" name="Button 50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83" r:id="rId54" name="Button 51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84" r:id="rId55" name="Button 52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85" r:id="rId56" name="Button 53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86" r:id="rId57" name="Button 54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87" r:id="rId58" name="Button 55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88" r:id="rId59" name="Button 56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89" r:id="rId60" name="Button 57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90" r:id="rId61" name="Button 58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91" r:id="rId62" name="Button 59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92" r:id="rId63" name="Button 60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93" r:id="rId64" name="Button 61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94" r:id="rId65" name="Button 62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95" r:id="rId66" name="Button 63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96" r:id="rId67" name="Button 64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97" r:id="rId68" name="Button 65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98" r:id="rId69" name="Button 66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99" r:id="rId70" name="Button 67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00" r:id="rId71" name="Button 68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01" r:id="rId72" name="Button 69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02" r:id="rId73" name="Button 70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03" r:id="rId74" name="Button 71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04" r:id="rId75" name="Button 72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05" r:id="rId76" name="Button 73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06" r:id="rId77" name="Button 74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07" r:id="rId78" name="Button 75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08" r:id="rId79" name="Button 76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09" r:id="rId80" name="Button 77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10" r:id="rId81" name="Button 78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11" r:id="rId82" name="Button 79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12" r:id="rId83" name="Button 80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13" r:id="rId84" name="Button 81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14" r:id="rId85" name="Button 82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15" r:id="rId86" name="Button 83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16" r:id="rId87" name="Button 84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17" r:id="rId88" name="Button 85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18" r:id="rId89" name="Button 86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19" r:id="rId90" name="Button 87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20" r:id="rId91" name="Button 88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21" r:id="rId92" name="Button 89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22" r:id="rId93" name="Button 90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23" r:id="rId94" name="Button 91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24" r:id="rId95" name="Button 92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25" r:id="rId96" name="Button 93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26" r:id="rId97" name="Button 94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27" r:id="rId98" name="Button 95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28" r:id="rId99" name="Button 96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29" r:id="rId100" name="Button 97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30" r:id="rId101" name="Button 98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31" r:id="rId102" name="Button 99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32" r:id="rId103" name="Button 100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33" r:id="rId104" name="Button 101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34" r:id="rId105" name="Button 102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35" r:id="rId106" name="Button 103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36" r:id="rId107" name="Button 104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37" r:id="rId108" name="Button 105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38" r:id="rId109" name="Button 106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39" r:id="rId110" name="Button 107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40" r:id="rId111" name="Button 108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41" r:id="rId112" name="Button 109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42" r:id="rId113" name="Button 110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43" r:id="rId114" name="Button 111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44" r:id="rId115" name="Button 112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45" r:id="rId116" name="Button 113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46" r:id="rId117" name="Button 114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47" r:id="rId118" name="Button 115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48" r:id="rId119" name="Button 116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49" r:id="rId120" name="Button 117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50" r:id="rId121" name="Button 118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51" r:id="rId122" name="Button 119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52" r:id="rId123" name="Button 120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53" r:id="rId124" name="Button 121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54" r:id="rId125" name="Button 122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55" r:id="rId126" name="Button 123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56" r:id="rId127" name="Button 124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57" r:id="rId128" name="Button 125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58" r:id="rId129" name="Button 126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59" r:id="rId130" name="Button 127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60" r:id="rId131" name="Button 128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61" r:id="rId132" name="Button 129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62" r:id="rId133" name="Button 130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63" r:id="rId134" name="Button 131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64" r:id="rId135" name="Button 132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65" r:id="rId136" name="Button 133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66" r:id="rId137" name="Button 134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67" r:id="rId138" name="Button 135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68" r:id="rId139" name="Button 136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69" r:id="rId140" name="Button 137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70" r:id="rId141" name="Button 138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71" r:id="rId142" name="Button 139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72" r:id="rId143" name="Button 140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73" r:id="rId144" name="Button 141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74" r:id="rId145" name="Button 142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75" r:id="rId146" name="Button 143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76" r:id="rId147" name="Button 144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77" r:id="rId148" name="Button 145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78" r:id="rId149" name="Button 146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79" r:id="rId150" name="Button 147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80" r:id="rId151" name="Button 148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81" r:id="rId152" name="Button 149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82" r:id="rId153" name="Button 150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83" r:id="rId154" name="Button 151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84" r:id="rId155" name="Button 152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85" r:id="rId156" name="Button 153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86" r:id="rId157" name="Button 154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87" r:id="rId158" name="Button 155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88" r:id="rId159" name="Button 156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89" r:id="rId160" name="Button 157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90" r:id="rId161" name="Button 158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91" r:id="rId162" name="Button 159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92" r:id="rId163" name="Button 160">
              <controlPr defaultSize="0" print="0" autoFill="0" autoPict="0" macro="[0]!Button9_Click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1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operator="equal" allowBlank="1" showInputMessage="1" showErrorMessage="1" error="Please Put (-) Sign b/w Years" xr:uid="{00000000-0002-0000-0100-000002000000}">
          <x14:formula1>
            <xm:f>'Interest Rate list'!$B$3:$B$74</xm:f>
          </x14:formula1>
          <xm:sqref>I2 B25:B43 B6:B20</xm:sqref>
        </x14:dataValidation>
        <x14:dataValidation type="list" operator="equal" allowBlank="1" showInputMessage="1" showErrorMessage="1" error="Please Put (-) Sign b/w Years" xr:uid="{00000000-0002-0000-0100-000003000000}">
          <x14:formula1>
            <xm:f>'Interest Rate list'!$B$3:$B$43</xm:f>
          </x14:formula1>
          <xm:sqref>B24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00FF"/>
  </sheetPr>
  <dimension ref="A1:K77"/>
  <sheetViews>
    <sheetView showGridLines="0" view="pageBreakPreview" topLeftCell="A43" zoomScale="95" zoomScaleNormal="100" zoomScaleSheetLayoutView="95" workbookViewId="0">
      <selection activeCell="C42" sqref="C42:D42"/>
    </sheetView>
  </sheetViews>
  <sheetFormatPr defaultColWidth="8.85546875" defaultRowHeight="13.5" x14ac:dyDescent="0.2"/>
  <cols>
    <col min="1" max="1" width="16.42578125" style="18" customWidth="1"/>
    <col min="2" max="2" width="14.42578125" style="18" customWidth="1"/>
    <col min="3" max="5" width="9.7109375" style="18" customWidth="1"/>
    <col min="6" max="6" width="9" style="18" customWidth="1"/>
    <col min="7" max="7" width="20.85546875" style="18" customWidth="1"/>
    <col min="8" max="8" width="69.85546875" style="18" customWidth="1"/>
    <col min="9" max="9" width="28" style="18" customWidth="1"/>
    <col min="10" max="10" width="14.42578125" style="18" customWidth="1"/>
    <col min="11" max="11" width="1.42578125" style="18" customWidth="1"/>
    <col min="12" max="15" width="8.85546875" style="18" customWidth="1"/>
    <col min="16" max="16" width="13.5703125" style="18" customWidth="1"/>
    <col min="17" max="17" width="11.28515625" style="18" customWidth="1"/>
    <col min="18" max="20" width="8.85546875" style="18" customWidth="1"/>
    <col min="21" max="16384" width="8.85546875" style="18"/>
  </cols>
  <sheetData>
    <row r="1" spans="1:11" ht="25.5" hidden="1" customHeight="1" x14ac:dyDescent="0.2">
      <c r="A1" s="152" t="s">
        <v>16</v>
      </c>
      <c r="B1" s="152"/>
      <c r="C1" s="34" t="str">
        <f>PROPER('Home Page'!F7)</f>
        <v>Vikas Dabral</v>
      </c>
      <c r="D1" s="34"/>
      <c r="E1" s="153" t="s">
        <v>97</v>
      </c>
      <c r="F1" s="153"/>
      <c r="G1" s="84" t="str">
        <f>'Home Page'!Q7</f>
        <v>1979-1980</v>
      </c>
      <c r="H1" s="46" t="str">
        <f>CONCATENATE(A1," ",C1)</f>
        <v>Employee's Name- Vikas Dabral</v>
      </c>
      <c r="I1" s="1"/>
      <c r="J1" s="1"/>
      <c r="K1" s="1"/>
    </row>
    <row r="2" spans="1:11" ht="25.5" hidden="1" customHeight="1" x14ac:dyDescent="0.2">
      <c r="A2" s="152" t="s">
        <v>20</v>
      </c>
      <c r="B2" s="152"/>
      <c r="C2" s="32" t="str">
        <f>PROPER('Home Page'!F8)</f>
        <v>Chief Assistant</v>
      </c>
      <c r="D2" s="32"/>
      <c r="E2" s="152" t="s">
        <v>41</v>
      </c>
      <c r="F2" s="152"/>
      <c r="G2" s="33" t="str">
        <f>UPPER('Home Page'!F11)</f>
        <v>CDUA/12222</v>
      </c>
      <c r="H2" s="46" t="str">
        <f>CONCATENATE(A2," ",C2)</f>
        <v>Employee's Designation- Chief Assistant</v>
      </c>
      <c r="I2" s="34"/>
      <c r="J2" s="22"/>
      <c r="K2" s="2"/>
    </row>
    <row r="3" spans="1:11" ht="33.75" hidden="1" customHeight="1" x14ac:dyDescent="0.2">
      <c r="A3" s="158" t="s">
        <v>102</v>
      </c>
      <c r="B3" s="158"/>
      <c r="C3" s="158"/>
      <c r="D3" s="158"/>
      <c r="E3" s="158"/>
      <c r="F3" s="158"/>
      <c r="G3" s="158"/>
      <c r="H3" s="46" t="str">
        <f>CONCATENATE(E2," ",G2)</f>
        <v>Employee's GPF Number- CDUA/12222</v>
      </c>
      <c r="I3" s="34"/>
      <c r="J3" s="22"/>
      <c r="K3" s="2"/>
    </row>
    <row r="4" spans="1:11" ht="18.75" hidden="1" x14ac:dyDescent="0.2">
      <c r="A4" s="39" t="s">
        <v>86</v>
      </c>
      <c r="B4" s="39" t="s">
        <v>85</v>
      </c>
      <c r="C4" s="159" t="s">
        <v>19</v>
      </c>
      <c r="D4" s="160"/>
      <c r="E4" s="39" t="s">
        <v>87</v>
      </c>
      <c r="F4" s="39" t="s">
        <v>88</v>
      </c>
      <c r="G4" s="39" t="s">
        <v>89</v>
      </c>
      <c r="H4" s="14"/>
      <c r="I4" s="34"/>
      <c r="J4" s="22"/>
      <c r="K4" s="2"/>
    </row>
    <row r="5" spans="1:11" ht="16.5" hidden="1" x14ac:dyDescent="0.2">
      <c r="A5" s="86">
        <v>1</v>
      </c>
      <c r="B5" s="76" t="str">
        <f>G1</f>
        <v>1979-1980</v>
      </c>
      <c r="C5" s="155" t="str">
        <f>'Office Detail Acc. F.Y.'!C6:F6</f>
        <v>Gic Naaa</v>
      </c>
      <c r="D5" s="156"/>
      <c r="E5" s="79" t="s">
        <v>152</v>
      </c>
      <c r="F5" s="79" t="str">
        <f>'Office Detail Acc. F.Y.'!G6</f>
        <v>Tehri</v>
      </c>
      <c r="G5" s="79" t="s">
        <v>152</v>
      </c>
      <c r="H5" s="47" t="str">
        <f t="shared" ref="H5:H19" si="0">CONCATENATE($C$4," ",C5,", ",F5,)</f>
        <v>Employee's Address- Gic Naaa, Tehri</v>
      </c>
      <c r="I5" s="47" t="str">
        <f>CONCATENATE(F5,", ",G5)</f>
        <v xml:space="preserve">Tehri,   </v>
      </c>
    </row>
    <row r="6" spans="1:11" ht="16.5" hidden="1" x14ac:dyDescent="0.2">
      <c r="A6" s="86">
        <v>2</v>
      </c>
      <c r="B6" s="40" t="str">
        <f>'Office Detail Acc. F.Y.'!B7</f>
        <v>1988-1989</v>
      </c>
      <c r="C6" s="155" t="str">
        <f>'Office Detail Acc. F.Y.'!C7:F7</f>
        <v>GIC nnnn</v>
      </c>
      <c r="D6" s="156"/>
      <c r="E6" s="79" t="s">
        <v>100</v>
      </c>
      <c r="F6" s="79" t="str">
        <f>'Office Detail Acc. F.Y.'!G7</f>
        <v>TEHRI</v>
      </c>
      <c r="G6" s="79" t="s">
        <v>100</v>
      </c>
      <c r="H6" s="47" t="str">
        <f t="shared" si="0"/>
        <v>Employee's Address- GIC nnnn, TEHRI</v>
      </c>
      <c r="I6" s="47" t="str">
        <f t="shared" ref="I6:I19" si="1">CONCATENATE(F6,", ",G6)</f>
        <v xml:space="preserve">TEHRI,  </v>
      </c>
    </row>
    <row r="7" spans="1:11" ht="16.5" hidden="1" x14ac:dyDescent="0.2">
      <c r="A7" s="86">
        <v>3</v>
      </c>
      <c r="B7" s="40" t="str">
        <f>'Office Detail Acc. F.Y.'!B8</f>
        <v>1980-1981</v>
      </c>
      <c r="C7" s="155" t="str">
        <f>'Office Detail Acc. F.Y.'!C8:F8</f>
        <v xml:space="preserve">                                                            </v>
      </c>
      <c r="D7" s="156"/>
      <c r="E7" s="79" t="s">
        <v>100</v>
      </c>
      <c r="F7" s="79" t="str">
        <f>'Office Detail Acc. F.Y.'!G8</f>
        <v xml:space="preserve">                             </v>
      </c>
      <c r="G7" s="79" t="s">
        <v>100</v>
      </c>
      <c r="H7" s="47" t="str">
        <f t="shared" si="0"/>
        <v xml:space="preserve">Employee's Address-                                                             ,                              </v>
      </c>
      <c r="I7" s="47" t="str">
        <f t="shared" si="1"/>
        <v xml:space="preserve">                             ,  </v>
      </c>
    </row>
    <row r="8" spans="1:11" ht="16.5" hidden="1" x14ac:dyDescent="0.2">
      <c r="A8" s="86">
        <v>4</v>
      </c>
      <c r="B8" s="40" t="str">
        <f>'Office Detail Acc. F.Y.'!B9</f>
        <v>YYYY-YYYY</v>
      </c>
      <c r="C8" s="155" t="str">
        <f>'Office Detail Acc. F.Y.'!C9:F9</f>
        <v xml:space="preserve">                                                            </v>
      </c>
      <c r="D8" s="156"/>
      <c r="E8" s="79" t="s">
        <v>100</v>
      </c>
      <c r="F8" s="79" t="str">
        <f>'Office Detail Acc. F.Y.'!G9</f>
        <v xml:space="preserve">                             </v>
      </c>
      <c r="G8" s="79" t="s">
        <v>100</v>
      </c>
      <c r="H8" s="47" t="str">
        <f t="shared" si="0"/>
        <v xml:space="preserve">Employee's Address-                                                             ,                              </v>
      </c>
      <c r="I8" s="47" t="str">
        <f t="shared" si="1"/>
        <v xml:space="preserve">                             ,  </v>
      </c>
    </row>
    <row r="9" spans="1:11" ht="16.5" hidden="1" x14ac:dyDescent="0.2">
      <c r="A9" s="86">
        <v>5</v>
      </c>
      <c r="B9" s="40" t="str">
        <f>'Office Detail Acc. F.Y.'!B10</f>
        <v>YYYY-YYYY</v>
      </c>
      <c r="C9" s="155" t="str">
        <f>'Office Detail Acc. F.Y.'!C10:F10</f>
        <v xml:space="preserve">                                                            </v>
      </c>
      <c r="D9" s="156"/>
      <c r="E9" s="79" t="s">
        <v>100</v>
      </c>
      <c r="F9" s="79" t="str">
        <f>'Office Detail Acc. F.Y.'!G10</f>
        <v xml:space="preserve">                             </v>
      </c>
      <c r="G9" s="79" t="s">
        <v>100</v>
      </c>
      <c r="H9" s="47" t="str">
        <f t="shared" si="0"/>
        <v xml:space="preserve">Employee's Address-                                                             ,                              </v>
      </c>
      <c r="I9" s="47" t="str">
        <f t="shared" si="1"/>
        <v xml:space="preserve">                             ,  </v>
      </c>
    </row>
    <row r="10" spans="1:11" ht="16.5" hidden="1" x14ac:dyDescent="0.2">
      <c r="A10" s="86">
        <v>6</v>
      </c>
      <c r="B10" s="40" t="str">
        <f>'Office Detail Acc. F.Y.'!B11</f>
        <v>YYYY-YYYY</v>
      </c>
      <c r="C10" s="155" t="str">
        <f>'Office Detail Acc. F.Y.'!C11:F11</f>
        <v xml:space="preserve">                                                            </v>
      </c>
      <c r="D10" s="156"/>
      <c r="E10" s="79" t="s">
        <v>100</v>
      </c>
      <c r="F10" s="79" t="str">
        <f>'Office Detail Acc. F.Y.'!G11</f>
        <v xml:space="preserve">                             </v>
      </c>
      <c r="G10" s="79" t="s">
        <v>100</v>
      </c>
      <c r="H10" s="47" t="str">
        <f t="shared" si="0"/>
        <v xml:space="preserve">Employee's Address-                                                             ,                              </v>
      </c>
      <c r="I10" s="47" t="str">
        <f t="shared" si="1"/>
        <v xml:space="preserve">                             ,  </v>
      </c>
    </row>
    <row r="11" spans="1:11" ht="16.5" hidden="1" x14ac:dyDescent="0.2">
      <c r="A11" s="86">
        <v>7</v>
      </c>
      <c r="B11" s="40" t="str">
        <f>'Office Detail Acc. F.Y.'!B12</f>
        <v>YYYY-YYYY</v>
      </c>
      <c r="C11" s="155" t="str">
        <f>'Office Detail Acc. F.Y.'!C12:F12</f>
        <v xml:space="preserve">                                                            </v>
      </c>
      <c r="D11" s="156"/>
      <c r="E11" s="79" t="s">
        <v>100</v>
      </c>
      <c r="F11" s="79" t="str">
        <f>'Office Detail Acc. F.Y.'!G12</f>
        <v xml:space="preserve">                             </v>
      </c>
      <c r="G11" s="79" t="s">
        <v>100</v>
      </c>
      <c r="H11" s="47" t="str">
        <f t="shared" si="0"/>
        <v xml:space="preserve">Employee's Address-                                                             ,                              </v>
      </c>
      <c r="I11" s="47" t="str">
        <f t="shared" si="1"/>
        <v xml:space="preserve">                             ,  </v>
      </c>
    </row>
    <row r="12" spans="1:11" ht="16.5" hidden="1" x14ac:dyDescent="0.2">
      <c r="A12" s="86">
        <v>8</v>
      </c>
      <c r="B12" s="40" t="str">
        <f>'Office Detail Acc. F.Y.'!B13</f>
        <v>YYYY-YYYY</v>
      </c>
      <c r="C12" s="155" t="str">
        <f>'Office Detail Acc. F.Y.'!C13:F13</f>
        <v xml:space="preserve">                                                            </v>
      </c>
      <c r="D12" s="156"/>
      <c r="E12" s="79" t="s">
        <v>100</v>
      </c>
      <c r="F12" s="79" t="str">
        <f>'Office Detail Acc. F.Y.'!G13</f>
        <v xml:space="preserve">                             </v>
      </c>
      <c r="G12" s="79" t="s">
        <v>100</v>
      </c>
      <c r="H12" s="47" t="str">
        <f t="shared" si="0"/>
        <v xml:space="preserve">Employee's Address-                                                             ,                              </v>
      </c>
      <c r="I12" s="47" t="str">
        <f t="shared" si="1"/>
        <v xml:space="preserve">                             ,  </v>
      </c>
    </row>
    <row r="13" spans="1:11" ht="16.5" hidden="1" x14ac:dyDescent="0.2">
      <c r="A13" s="86">
        <v>9</v>
      </c>
      <c r="B13" s="40" t="str">
        <f>'Office Detail Acc. F.Y.'!B14</f>
        <v>YYYY-YYYY</v>
      </c>
      <c r="C13" s="155" t="str">
        <f>'Office Detail Acc. F.Y.'!C14:F14</f>
        <v xml:space="preserve">                                                            </v>
      </c>
      <c r="D13" s="156"/>
      <c r="E13" s="79" t="s">
        <v>100</v>
      </c>
      <c r="F13" s="79" t="str">
        <f>'Office Detail Acc. F.Y.'!G14</f>
        <v xml:space="preserve">                             </v>
      </c>
      <c r="G13" s="79" t="s">
        <v>100</v>
      </c>
      <c r="H13" s="47" t="str">
        <f t="shared" si="0"/>
        <v xml:space="preserve">Employee's Address-                                                             ,                              </v>
      </c>
      <c r="I13" s="47" t="str">
        <f t="shared" si="1"/>
        <v xml:space="preserve">                             ,  </v>
      </c>
    </row>
    <row r="14" spans="1:11" ht="16.5" hidden="1" x14ac:dyDescent="0.2">
      <c r="A14" s="86">
        <v>10</v>
      </c>
      <c r="B14" s="40" t="str">
        <f>'Office Detail Acc. F.Y.'!B15</f>
        <v>YYYY-YYYY</v>
      </c>
      <c r="C14" s="155" t="str">
        <f>'Office Detail Acc. F.Y.'!C15:F15</f>
        <v xml:space="preserve">                                                            </v>
      </c>
      <c r="D14" s="156"/>
      <c r="E14" s="79" t="s">
        <v>100</v>
      </c>
      <c r="F14" s="79" t="str">
        <f>'Office Detail Acc. F.Y.'!G15</f>
        <v xml:space="preserve">                             </v>
      </c>
      <c r="G14" s="79" t="s">
        <v>100</v>
      </c>
      <c r="H14" s="47" t="str">
        <f t="shared" si="0"/>
        <v xml:space="preserve">Employee's Address-                                                             ,                              </v>
      </c>
      <c r="I14" s="47" t="str">
        <f t="shared" si="1"/>
        <v xml:space="preserve">                             ,  </v>
      </c>
    </row>
    <row r="15" spans="1:11" ht="16.5" hidden="1" x14ac:dyDescent="0.2">
      <c r="A15" s="86">
        <v>11</v>
      </c>
      <c r="B15" s="40" t="str">
        <f>'Office Detail Acc. F.Y.'!B16</f>
        <v>YYYY-YYYY</v>
      </c>
      <c r="C15" s="155" t="str">
        <f>'Office Detail Acc. F.Y.'!C16:F16</f>
        <v xml:space="preserve">                                                            </v>
      </c>
      <c r="D15" s="156"/>
      <c r="E15" s="79" t="s">
        <v>100</v>
      </c>
      <c r="F15" s="79" t="str">
        <f>'Office Detail Acc. F.Y.'!G16</f>
        <v xml:space="preserve">                             </v>
      </c>
      <c r="G15" s="79" t="s">
        <v>100</v>
      </c>
      <c r="H15" s="47" t="str">
        <f t="shared" si="0"/>
        <v xml:space="preserve">Employee's Address-                                                             ,                              </v>
      </c>
      <c r="I15" s="47" t="str">
        <f t="shared" si="1"/>
        <v xml:space="preserve">                             ,  </v>
      </c>
    </row>
    <row r="16" spans="1:11" ht="16.5" hidden="1" x14ac:dyDescent="0.2">
      <c r="A16" s="86">
        <v>12</v>
      </c>
      <c r="B16" s="40" t="str">
        <f>'Office Detail Acc. F.Y.'!B17</f>
        <v>YYYY-YYYY</v>
      </c>
      <c r="C16" s="155" t="str">
        <f>'Office Detail Acc. F.Y.'!C17:F17</f>
        <v xml:space="preserve">                                                            </v>
      </c>
      <c r="D16" s="156"/>
      <c r="E16" s="79" t="s">
        <v>100</v>
      </c>
      <c r="F16" s="79" t="str">
        <f>'Office Detail Acc. F.Y.'!G17</f>
        <v xml:space="preserve">                             </v>
      </c>
      <c r="G16" s="79" t="s">
        <v>100</v>
      </c>
      <c r="H16" s="47" t="str">
        <f t="shared" si="0"/>
        <v xml:space="preserve">Employee's Address-                                                             ,                              </v>
      </c>
      <c r="I16" s="47" t="str">
        <f t="shared" si="1"/>
        <v xml:space="preserve">                             ,  </v>
      </c>
    </row>
    <row r="17" spans="1:9" ht="16.5" hidden="1" x14ac:dyDescent="0.2">
      <c r="A17" s="86">
        <v>13</v>
      </c>
      <c r="B17" s="40" t="str">
        <f>'Office Detail Acc. F.Y.'!B18</f>
        <v>YYYY-YYYY</v>
      </c>
      <c r="C17" s="155" t="str">
        <f>'Office Detail Acc. F.Y.'!C18:F18</f>
        <v xml:space="preserve">                                                            </v>
      </c>
      <c r="D17" s="156"/>
      <c r="E17" s="79" t="s">
        <v>100</v>
      </c>
      <c r="F17" s="79" t="str">
        <f>'Office Detail Acc. F.Y.'!G18</f>
        <v xml:space="preserve">                             </v>
      </c>
      <c r="G17" s="79" t="s">
        <v>100</v>
      </c>
      <c r="H17" s="47" t="str">
        <f t="shared" si="0"/>
        <v xml:space="preserve">Employee's Address-                                                             ,                              </v>
      </c>
      <c r="I17" s="47" t="str">
        <f t="shared" si="1"/>
        <v xml:space="preserve">                             ,  </v>
      </c>
    </row>
    <row r="18" spans="1:9" ht="16.5" hidden="1" x14ac:dyDescent="0.2">
      <c r="A18" s="86">
        <v>14</v>
      </c>
      <c r="B18" s="40" t="str">
        <f>'Office Detail Acc. F.Y.'!B19</f>
        <v>YYYY-YYYY</v>
      </c>
      <c r="C18" s="155" t="str">
        <f>'Office Detail Acc. F.Y.'!C19:F19</f>
        <v xml:space="preserve">                                                            </v>
      </c>
      <c r="D18" s="156"/>
      <c r="E18" s="79" t="s">
        <v>100</v>
      </c>
      <c r="F18" s="79" t="str">
        <f>'Office Detail Acc. F.Y.'!G19</f>
        <v xml:space="preserve">                             </v>
      </c>
      <c r="G18" s="79" t="s">
        <v>100</v>
      </c>
      <c r="H18" s="47" t="str">
        <f t="shared" si="0"/>
        <v xml:space="preserve">Employee's Address-                                                             ,                              </v>
      </c>
      <c r="I18" s="47" t="str">
        <f t="shared" si="1"/>
        <v xml:space="preserve">                             ,  </v>
      </c>
    </row>
    <row r="19" spans="1:9" ht="16.5" hidden="1" x14ac:dyDescent="0.2">
      <c r="A19" s="86">
        <v>15</v>
      </c>
      <c r="B19" s="40" t="str">
        <f>'Office Detail Acc. F.Y.'!B20</f>
        <v>YYYY-YYYY</v>
      </c>
      <c r="C19" s="155" t="str">
        <f>'Office Detail Acc. F.Y.'!C20:F20</f>
        <v xml:space="preserve">                                                            </v>
      </c>
      <c r="D19" s="156"/>
      <c r="E19" s="79" t="s">
        <v>100</v>
      </c>
      <c r="F19" s="79" t="str">
        <f>'Office Detail Acc. F.Y.'!G20</f>
        <v xml:space="preserve">                             </v>
      </c>
      <c r="G19" s="79" t="s">
        <v>100</v>
      </c>
      <c r="H19" s="47" t="str">
        <f t="shared" si="0"/>
        <v xml:space="preserve">Employee's Address-                                                             ,                              </v>
      </c>
      <c r="I19" s="47" t="str">
        <f t="shared" si="1"/>
        <v xml:space="preserve">                             ,  </v>
      </c>
    </row>
    <row r="20" spans="1:9" hidden="1" x14ac:dyDescent="0.2">
      <c r="I20" s="43"/>
    </row>
    <row r="21" spans="1:9" ht="33" hidden="1" customHeight="1" x14ac:dyDescent="0.2">
      <c r="A21" s="165" t="s">
        <v>103</v>
      </c>
      <c r="B21" s="166"/>
      <c r="C21" s="166"/>
      <c r="D21" s="167"/>
      <c r="E21" s="167"/>
      <c r="F21" s="77"/>
      <c r="G21" s="77"/>
    </row>
    <row r="22" spans="1:9" ht="66" hidden="1" x14ac:dyDescent="0.2">
      <c r="A22" s="44" t="s">
        <v>86</v>
      </c>
      <c r="B22" s="44" t="s">
        <v>85</v>
      </c>
      <c r="C22" s="161" t="s">
        <v>90</v>
      </c>
      <c r="D22" s="162"/>
      <c r="E22" s="78" t="s">
        <v>91</v>
      </c>
      <c r="F22" s="35"/>
    </row>
    <row r="23" spans="1:9" ht="16.5" hidden="1" x14ac:dyDescent="0.2">
      <c r="A23" s="86">
        <v>1</v>
      </c>
      <c r="B23" s="76" t="str">
        <f>G1</f>
        <v>1979-1980</v>
      </c>
      <c r="C23" s="163" t="str">
        <f>'Office Detail Acc. F.Y.'!C24</f>
        <v>naaaaa</v>
      </c>
      <c r="D23" s="164"/>
      <c r="E23" s="45" t="str">
        <f>'Office Detail Acc. F.Y.'!G24</f>
        <v>PRINCIPAL</v>
      </c>
      <c r="F23" s="43"/>
      <c r="H23" s="48" t="str">
        <f t="shared" ref="H23:H42" si="2">CONCATENATE("(",C23,")")</f>
        <v>(naaaaa)</v>
      </c>
    </row>
    <row r="24" spans="1:9" ht="16.5" hidden="1" x14ac:dyDescent="0.2">
      <c r="A24" s="86">
        <v>2</v>
      </c>
      <c r="B24" s="40" t="str">
        <f>'Office Detail Acc. F.Y.'!B25</f>
        <v>YYYY-YYYY</v>
      </c>
      <c r="C24" s="163" t="str">
        <f>'Office Detail Acc. F.Y.'!C25</f>
        <v xml:space="preserve">                                                             </v>
      </c>
      <c r="D24" s="164"/>
      <c r="E24" s="45" t="str">
        <f>'Office Detail Acc. F.Y.'!G25</f>
        <v xml:space="preserve">                            </v>
      </c>
      <c r="F24" s="43"/>
      <c r="H24" s="48" t="str">
        <f t="shared" si="2"/>
        <v>(                                                             )</v>
      </c>
    </row>
    <row r="25" spans="1:9" ht="16.5" hidden="1" x14ac:dyDescent="0.2">
      <c r="A25" s="86">
        <v>3</v>
      </c>
      <c r="B25" s="40" t="str">
        <f>'Office Detail Acc. F.Y.'!B26</f>
        <v>YYYY-YYYY</v>
      </c>
      <c r="C25" s="163" t="str">
        <f>'Office Detail Acc. F.Y.'!C26</f>
        <v xml:space="preserve">                                                             </v>
      </c>
      <c r="D25" s="164"/>
      <c r="E25" s="45" t="str">
        <f>'Office Detail Acc. F.Y.'!G26</f>
        <v xml:space="preserve">                            </v>
      </c>
      <c r="H25" s="48" t="str">
        <f t="shared" si="2"/>
        <v>(                                                             )</v>
      </c>
    </row>
    <row r="26" spans="1:9" ht="16.5" hidden="1" x14ac:dyDescent="0.2">
      <c r="A26" s="86">
        <v>4</v>
      </c>
      <c r="B26" s="40" t="str">
        <f>'Office Detail Acc. F.Y.'!B27</f>
        <v>YYYY-YYYY</v>
      </c>
      <c r="C26" s="163" t="str">
        <f>'Office Detail Acc. F.Y.'!C27</f>
        <v xml:space="preserve">                                                             </v>
      </c>
      <c r="D26" s="164"/>
      <c r="E26" s="45" t="str">
        <f>'Office Detail Acc. F.Y.'!G27</f>
        <v xml:space="preserve">                            </v>
      </c>
      <c r="H26" s="48" t="str">
        <f t="shared" si="2"/>
        <v>(                                                             )</v>
      </c>
    </row>
    <row r="27" spans="1:9" ht="16.5" hidden="1" x14ac:dyDescent="0.2">
      <c r="A27" s="86">
        <v>5</v>
      </c>
      <c r="B27" s="40" t="str">
        <f>'Office Detail Acc. F.Y.'!B28</f>
        <v>YYYY-YYYY</v>
      </c>
      <c r="C27" s="163" t="str">
        <f>'Office Detail Acc. F.Y.'!C28</f>
        <v xml:space="preserve">                                                             </v>
      </c>
      <c r="D27" s="164"/>
      <c r="E27" s="45" t="str">
        <f>'Office Detail Acc. F.Y.'!G28</f>
        <v xml:space="preserve">                            </v>
      </c>
      <c r="H27" s="48" t="str">
        <f t="shared" si="2"/>
        <v>(                                                             )</v>
      </c>
    </row>
    <row r="28" spans="1:9" ht="16.5" hidden="1" x14ac:dyDescent="0.2">
      <c r="A28" s="86">
        <v>6</v>
      </c>
      <c r="B28" s="40" t="str">
        <f>'Office Detail Acc. F.Y.'!B29</f>
        <v>YYYY-YYYY</v>
      </c>
      <c r="C28" s="163" t="str">
        <f>'Office Detail Acc. F.Y.'!C29</f>
        <v xml:space="preserve">                                                             </v>
      </c>
      <c r="D28" s="164"/>
      <c r="E28" s="45" t="str">
        <f>'Office Detail Acc. F.Y.'!G29</f>
        <v xml:space="preserve">                            </v>
      </c>
      <c r="H28" s="48" t="str">
        <f t="shared" si="2"/>
        <v>(                                                             )</v>
      </c>
    </row>
    <row r="29" spans="1:9" ht="16.5" hidden="1" x14ac:dyDescent="0.2">
      <c r="A29" s="86">
        <v>7</v>
      </c>
      <c r="B29" s="40" t="str">
        <f>'Office Detail Acc. F.Y.'!B30</f>
        <v>YYYY-YYYY</v>
      </c>
      <c r="C29" s="163" t="str">
        <f>'Office Detail Acc. F.Y.'!C30</f>
        <v xml:space="preserve">                                                             </v>
      </c>
      <c r="D29" s="164"/>
      <c r="E29" s="45" t="str">
        <f>'Office Detail Acc. F.Y.'!G30</f>
        <v xml:space="preserve">                            </v>
      </c>
      <c r="H29" s="48" t="str">
        <f t="shared" si="2"/>
        <v>(                                                             )</v>
      </c>
    </row>
    <row r="30" spans="1:9" ht="16.5" hidden="1" x14ac:dyDescent="0.2">
      <c r="A30" s="86">
        <v>8</v>
      </c>
      <c r="B30" s="40" t="str">
        <f>'Office Detail Acc. F.Y.'!B31</f>
        <v>YYYY-YYYY</v>
      </c>
      <c r="C30" s="163" t="str">
        <f>'Office Detail Acc. F.Y.'!C31</f>
        <v xml:space="preserve">                                                             </v>
      </c>
      <c r="D30" s="164"/>
      <c r="E30" s="45" t="str">
        <f>'Office Detail Acc. F.Y.'!G31</f>
        <v xml:space="preserve">                            </v>
      </c>
      <c r="H30" s="48" t="str">
        <f t="shared" si="2"/>
        <v>(                                                             )</v>
      </c>
    </row>
    <row r="31" spans="1:9" ht="16.5" hidden="1" x14ac:dyDescent="0.2">
      <c r="A31" s="86">
        <v>9</v>
      </c>
      <c r="B31" s="40" t="str">
        <f>'Office Detail Acc. F.Y.'!B32</f>
        <v>YYYY-YYYY</v>
      </c>
      <c r="C31" s="163" t="str">
        <f>'Office Detail Acc. F.Y.'!C32</f>
        <v xml:space="preserve">                                                             </v>
      </c>
      <c r="D31" s="164"/>
      <c r="E31" s="45" t="str">
        <f>'Office Detail Acc. F.Y.'!G32</f>
        <v xml:space="preserve">                            </v>
      </c>
      <c r="H31" s="48" t="str">
        <f t="shared" si="2"/>
        <v>(                                                             )</v>
      </c>
    </row>
    <row r="32" spans="1:9" ht="16.5" hidden="1" x14ac:dyDescent="0.2">
      <c r="A32" s="86">
        <v>10</v>
      </c>
      <c r="B32" s="40" t="str">
        <f>'Office Detail Acc. F.Y.'!B33</f>
        <v>YYYY-YYYY</v>
      </c>
      <c r="C32" s="163" t="str">
        <f>'Office Detail Acc. F.Y.'!C33</f>
        <v xml:space="preserve">                                                             </v>
      </c>
      <c r="D32" s="164"/>
      <c r="E32" s="45" t="str">
        <f>'Office Detail Acc. F.Y.'!G33</f>
        <v xml:space="preserve">                            </v>
      </c>
      <c r="H32" s="48" t="str">
        <f t="shared" si="2"/>
        <v>(                                                             )</v>
      </c>
    </row>
    <row r="33" spans="1:8" ht="16.5" hidden="1" x14ac:dyDescent="0.2">
      <c r="A33" s="86">
        <v>11</v>
      </c>
      <c r="B33" s="40" t="str">
        <f>'Office Detail Acc. F.Y.'!B34</f>
        <v>YYYY-YYYY</v>
      </c>
      <c r="C33" s="163" t="str">
        <f>'Office Detail Acc. F.Y.'!C34</f>
        <v xml:space="preserve">                                                             </v>
      </c>
      <c r="D33" s="164"/>
      <c r="E33" s="45" t="str">
        <f>'Office Detail Acc. F.Y.'!G34</f>
        <v xml:space="preserve">                            </v>
      </c>
      <c r="H33" s="48" t="str">
        <f t="shared" si="2"/>
        <v>(                                                             )</v>
      </c>
    </row>
    <row r="34" spans="1:8" ht="16.5" hidden="1" x14ac:dyDescent="0.2">
      <c r="A34" s="86">
        <v>12</v>
      </c>
      <c r="B34" s="40" t="str">
        <f>'Office Detail Acc. F.Y.'!B35</f>
        <v>YYYY-YYYY</v>
      </c>
      <c r="C34" s="163" t="str">
        <f>'Office Detail Acc. F.Y.'!C35</f>
        <v xml:space="preserve">                                                             </v>
      </c>
      <c r="D34" s="164"/>
      <c r="E34" s="45" t="str">
        <f>'Office Detail Acc. F.Y.'!G35</f>
        <v xml:space="preserve">                            </v>
      </c>
      <c r="H34" s="48" t="str">
        <f t="shared" si="2"/>
        <v>(                                                             )</v>
      </c>
    </row>
    <row r="35" spans="1:8" ht="16.5" hidden="1" x14ac:dyDescent="0.2">
      <c r="A35" s="86">
        <v>13</v>
      </c>
      <c r="B35" s="40" t="str">
        <f>'Office Detail Acc. F.Y.'!B36</f>
        <v>YYYY-YYYY</v>
      </c>
      <c r="C35" s="163" t="str">
        <f>'Office Detail Acc. F.Y.'!C36</f>
        <v xml:space="preserve">                                                             </v>
      </c>
      <c r="D35" s="164"/>
      <c r="E35" s="45" t="str">
        <f>'Office Detail Acc. F.Y.'!G36</f>
        <v xml:space="preserve">                            </v>
      </c>
      <c r="H35" s="48" t="str">
        <f t="shared" si="2"/>
        <v>(                                                             )</v>
      </c>
    </row>
    <row r="36" spans="1:8" ht="16.5" hidden="1" x14ac:dyDescent="0.2">
      <c r="A36" s="86">
        <v>14</v>
      </c>
      <c r="B36" s="40" t="str">
        <f>'Office Detail Acc. F.Y.'!B37</f>
        <v>YYYY-YYYY</v>
      </c>
      <c r="C36" s="163" t="str">
        <f>'Office Detail Acc. F.Y.'!C37</f>
        <v xml:space="preserve">                                                             </v>
      </c>
      <c r="D36" s="164"/>
      <c r="E36" s="45" t="str">
        <f>'Office Detail Acc. F.Y.'!G37</f>
        <v xml:space="preserve">                            </v>
      </c>
      <c r="H36" s="48" t="str">
        <f t="shared" si="2"/>
        <v>(                                                             )</v>
      </c>
    </row>
    <row r="37" spans="1:8" ht="16.5" hidden="1" x14ac:dyDescent="0.2">
      <c r="A37" s="86">
        <v>15</v>
      </c>
      <c r="B37" s="40" t="str">
        <f>'Office Detail Acc. F.Y.'!B38</f>
        <v>YYYY-YYYY</v>
      </c>
      <c r="C37" s="163" t="str">
        <f>'Office Detail Acc. F.Y.'!C38</f>
        <v xml:space="preserve">                                                             </v>
      </c>
      <c r="D37" s="164"/>
      <c r="E37" s="45" t="str">
        <f>'Office Detail Acc. F.Y.'!G38</f>
        <v xml:space="preserve">                            </v>
      </c>
      <c r="H37" s="48" t="str">
        <f t="shared" si="2"/>
        <v>(                                                             )</v>
      </c>
    </row>
    <row r="38" spans="1:8" ht="16.5" hidden="1" x14ac:dyDescent="0.2">
      <c r="A38" s="86">
        <v>16</v>
      </c>
      <c r="B38" s="40" t="str">
        <f>'Office Detail Acc. F.Y.'!B39</f>
        <v>YYYY-YYYY</v>
      </c>
      <c r="C38" s="163" t="str">
        <f>'Office Detail Acc. F.Y.'!C39</f>
        <v xml:space="preserve">                                                             </v>
      </c>
      <c r="D38" s="164"/>
      <c r="E38" s="45" t="str">
        <f>'Office Detail Acc. F.Y.'!G39</f>
        <v xml:space="preserve">                            </v>
      </c>
      <c r="H38" s="48" t="str">
        <f t="shared" si="2"/>
        <v>(                                                             )</v>
      </c>
    </row>
    <row r="39" spans="1:8" ht="16.5" hidden="1" x14ac:dyDescent="0.2">
      <c r="A39" s="86">
        <v>17</v>
      </c>
      <c r="B39" s="40" t="str">
        <f>'Office Detail Acc. F.Y.'!B40</f>
        <v>YYYY-YYYY</v>
      </c>
      <c r="C39" s="163" t="str">
        <f>'Office Detail Acc. F.Y.'!C40</f>
        <v xml:space="preserve">                                                             </v>
      </c>
      <c r="D39" s="164"/>
      <c r="E39" s="45" t="str">
        <f>'Office Detail Acc. F.Y.'!G40</f>
        <v xml:space="preserve">                            </v>
      </c>
      <c r="H39" s="48" t="str">
        <f t="shared" si="2"/>
        <v>(                                                             )</v>
      </c>
    </row>
    <row r="40" spans="1:8" ht="16.5" hidden="1" x14ac:dyDescent="0.2">
      <c r="A40" s="86">
        <v>18</v>
      </c>
      <c r="B40" s="40" t="str">
        <f>'Office Detail Acc. F.Y.'!B41</f>
        <v>YYYY-YYYY</v>
      </c>
      <c r="C40" s="163" t="str">
        <f>'Office Detail Acc. F.Y.'!C41</f>
        <v xml:space="preserve">                                                             </v>
      </c>
      <c r="D40" s="164"/>
      <c r="E40" s="45" t="str">
        <f>'Office Detail Acc. F.Y.'!G41</f>
        <v xml:space="preserve">                            </v>
      </c>
      <c r="H40" s="48" t="str">
        <f t="shared" si="2"/>
        <v>(                                                             )</v>
      </c>
    </row>
    <row r="41" spans="1:8" ht="16.5" hidden="1" x14ac:dyDescent="0.2">
      <c r="A41" s="86">
        <v>19</v>
      </c>
      <c r="B41" s="40" t="str">
        <f>'Office Detail Acc. F.Y.'!B42</f>
        <v>YYYY-YYYY</v>
      </c>
      <c r="C41" s="163" t="str">
        <f>'Office Detail Acc. F.Y.'!C42</f>
        <v xml:space="preserve">                                                             </v>
      </c>
      <c r="D41" s="164"/>
      <c r="E41" s="45" t="str">
        <f>'Office Detail Acc. F.Y.'!G42</f>
        <v xml:space="preserve">                            </v>
      </c>
      <c r="H41" s="48" t="str">
        <f t="shared" si="2"/>
        <v>(                                                             )</v>
      </c>
    </row>
    <row r="42" spans="1:8" ht="16.5" hidden="1" x14ac:dyDescent="0.2">
      <c r="A42" s="86">
        <v>20</v>
      </c>
      <c r="B42" s="40" t="str">
        <f>'Office Detail Acc. F.Y.'!B43</f>
        <v>YYYY-YYYY</v>
      </c>
      <c r="C42" s="163" t="str">
        <f>'Office Detail Acc. F.Y.'!C43</f>
        <v xml:space="preserve">                                                             </v>
      </c>
      <c r="D42" s="164"/>
      <c r="E42" s="45" t="str">
        <f>'Office Detail Acc. F.Y.'!G43</f>
        <v xml:space="preserve">                            </v>
      </c>
      <c r="H42" s="48" t="str">
        <f t="shared" si="2"/>
        <v>(                                                             )</v>
      </c>
    </row>
    <row r="43" spans="1:8" ht="32.25" customHeight="1" x14ac:dyDescent="0.2">
      <c r="D43" s="157"/>
      <c r="E43" s="157"/>
      <c r="F43" s="142"/>
      <c r="G43" s="142"/>
      <c r="H43" s="43"/>
    </row>
    <row r="44" spans="1:8" ht="16.5" x14ac:dyDescent="0.3">
      <c r="A44" s="168" t="s">
        <v>37</v>
      </c>
      <c r="B44" s="169" t="s">
        <v>115</v>
      </c>
      <c r="C44" s="169"/>
      <c r="D44" s="169"/>
      <c r="E44" s="169"/>
      <c r="H44" s="43"/>
    </row>
    <row r="45" spans="1:8" ht="16.5" x14ac:dyDescent="0.3">
      <c r="A45" s="168"/>
      <c r="B45" s="101" t="s">
        <v>146</v>
      </c>
      <c r="C45" s="101" t="s">
        <v>147</v>
      </c>
      <c r="D45" s="101" t="s">
        <v>148</v>
      </c>
      <c r="E45" s="101" t="s">
        <v>149</v>
      </c>
      <c r="H45" s="43"/>
    </row>
    <row r="46" spans="1:8" ht="15" x14ac:dyDescent="0.2">
      <c r="A46" s="168"/>
      <c r="B46" s="102" t="s">
        <v>111</v>
      </c>
      <c r="C46" s="102" t="s">
        <v>112</v>
      </c>
      <c r="D46" s="102" t="s">
        <v>113</v>
      </c>
      <c r="E46" s="102" t="s">
        <v>114</v>
      </c>
      <c r="H46" s="43"/>
    </row>
    <row r="47" spans="1:8" ht="16.5" x14ac:dyDescent="0.2">
      <c r="A47" s="85" t="s">
        <v>84</v>
      </c>
      <c r="B47" s="81">
        <v>8</v>
      </c>
      <c r="C47" s="98">
        <v>7.9</v>
      </c>
      <c r="D47" s="98">
        <f>C47</f>
        <v>7.9</v>
      </c>
      <c r="E47" s="81">
        <f>D47</f>
        <v>7.9</v>
      </c>
      <c r="H47" s="43"/>
    </row>
    <row r="48" spans="1:8" ht="20.100000000000001" customHeight="1" x14ac:dyDescent="0.2">
      <c r="A48" s="85" t="s">
        <v>104</v>
      </c>
      <c r="B48" s="81">
        <v>7.1</v>
      </c>
      <c r="C48" s="98">
        <f>B48</f>
        <v>7.1</v>
      </c>
      <c r="D48" s="98">
        <f>C48</f>
        <v>7.1</v>
      </c>
      <c r="E48" s="81">
        <f>D48</f>
        <v>7.1</v>
      </c>
      <c r="H48" s="43"/>
    </row>
    <row r="49" spans="1:8" ht="16.5" x14ac:dyDescent="0.2">
      <c r="A49" s="85" t="s">
        <v>105</v>
      </c>
      <c r="B49" s="81">
        <f t="shared" ref="B49:B77" si="3">E48</f>
        <v>7.1</v>
      </c>
      <c r="C49" s="98">
        <f t="shared" ref="C49:C77" si="4">B49</f>
        <v>7.1</v>
      </c>
      <c r="D49" s="98">
        <f t="shared" ref="D49:D77" si="5">C49</f>
        <v>7.1</v>
      </c>
      <c r="E49" s="81">
        <f t="shared" ref="E49:E77" si="6">D49</f>
        <v>7.1</v>
      </c>
      <c r="H49" s="43"/>
    </row>
    <row r="50" spans="1:8" ht="16.5" x14ac:dyDescent="0.2">
      <c r="A50" s="85" t="s">
        <v>106</v>
      </c>
      <c r="B50" s="81">
        <f t="shared" si="3"/>
        <v>7.1</v>
      </c>
      <c r="C50" s="98">
        <f t="shared" si="4"/>
        <v>7.1</v>
      </c>
      <c r="D50" s="98">
        <f t="shared" si="5"/>
        <v>7.1</v>
      </c>
      <c r="E50" s="81">
        <f t="shared" si="6"/>
        <v>7.1</v>
      </c>
      <c r="H50" s="43"/>
    </row>
    <row r="51" spans="1:8" ht="16.5" x14ac:dyDescent="0.2">
      <c r="A51" s="85" t="s">
        <v>107</v>
      </c>
      <c r="B51" s="81">
        <f t="shared" si="3"/>
        <v>7.1</v>
      </c>
      <c r="C51" s="98">
        <f t="shared" si="4"/>
        <v>7.1</v>
      </c>
      <c r="D51" s="98">
        <f t="shared" si="5"/>
        <v>7.1</v>
      </c>
      <c r="E51" s="81">
        <f t="shared" si="6"/>
        <v>7.1</v>
      </c>
      <c r="H51" s="43"/>
    </row>
    <row r="52" spans="1:8" ht="16.5" x14ac:dyDescent="0.2">
      <c r="A52" s="85" t="s">
        <v>108</v>
      </c>
      <c r="B52" s="99">
        <f>E51</f>
        <v>7.1</v>
      </c>
      <c r="C52" s="100">
        <f>B52</f>
        <v>7.1</v>
      </c>
      <c r="D52" s="100">
        <f t="shared" si="5"/>
        <v>7.1</v>
      </c>
      <c r="E52" s="99">
        <f t="shared" si="6"/>
        <v>7.1</v>
      </c>
      <c r="H52" s="43"/>
    </row>
    <row r="53" spans="1:8" ht="16.5" x14ac:dyDescent="0.2">
      <c r="A53" s="85" t="s">
        <v>109</v>
      </c>
      <c r="B53" s="99">
        <f t="shared" si="3"/>
        <v>7.1</v>
      </c>
      <c r="C53" s="100">
        <f t="shared" si="4"/>
        <v>7.1</v>
      </c>
      <c r="D53" s="100">
        <f t="shared" si="5"/>
        <v>7.1</v>
      </c>
      <c r="E53" s="99">
        <f t="shared" si="6"/>
        <v>7.1</v>
      </c>
      <c r="H53" s="43"/>
    </row>
    <row r="54" spans="1:8" ht="16.5" x14ac:dyDescent="0.2">
      <c r="A54" s="85" t="s">
        <v>110</v>
      </c>
      <c r="B54" s="99">
        <f t="shared" si="3"/>
        <v>7.1</v>
      </c>
      <c r="C54" s="100">
        <f t="shared" si="4"/>
        <v>7.1</v>
      </c>
      <c r="D54" s="100">
        <f t="shared" si="5"/>
        <v>7.1</v>
      </c>
      <c r="E54" s="99">
        <f t="shared" si="6"/>
        <v>7.1</v>
      </c>
      <c r="H54" s="43"/>
    </row>
    <row r="55" spans="1:8" ht="16.5" x14ac:dyDescent="0.2">
      <c r="A55" s="85" t="s">
        <v>116</v>
      </c>
      <c r="B55" s="99">
        <f t="shared" si="3"/>
        <v>7.1</v>
      </c>
      <c r="C55" s="100">
        <f t="shared" si="4"/>
        <v>7.1</v>
      </c>
      <c r="D55" s="100">
        <f t="shared" si="5"/>
        <v>7.1</v>
      </c>
      <c r="E55" s="99">
        <f t="shared" si="6"/>
        <v>7.1</v>
      </c>
      <c r="H55" s="43"/>
    </row>
    <row r="56" spans="1:8" ht="16.5" x14ac:dyDescent="0.2">
      <c r="A56" s="85" t="s">
        <v>117</v>
      </c>
      <c r="B56" s="99">
        <f t="shared" si="3"/>
        <v>7.1</v>
      </c>
      <c r="C56" s="100">
        <f t="shared" si="4"/>
        <v>7.1</v>
      </c>
      <c r="D56" s="100">
        <f t="shared" si="5"/>
        <v>7.1</v>
      </c>
      <c r="E56" s="99">
        <f t="shared" si="6"/>
        <v>7.1</v>
      </c>
      <c r="H56" s="43"/>
    </row>
    <row r="57" spans="1:8" ht="16.5" x14ac:dyDescent="0.2">
      <c r="A57" s="85" t="s">
        <v>118</v>
      </c>
      <c r="B57" s="99">
        <f t="shared" si="3"/>
        <v>7.1</v>
      </c>
      <c r="C57" s="100">
        <f t="shared" si="4"/>
        <v>7.1</v>
      </c>
      <c r="D57" s="100">
        <f t="shared" si="5"/>
        <v>7.1</v>
      </c>
      <c r="E57" s="99">
        <f t="shared" si="6"/>
        <v>7.1</v>
      </c>
      <c r="H57" s="43"/>
    </row>
    <row r="58" spans="1:8" ht="16.5" x14ac:dyDescent="0.2">
      <c r="A58" s="85" t="s">
        <v>119</v>
      </c>
      <c r="B58" s="99">
        <f t="shared" si="3"/>
        <v>7.1</v>
      </c>
      <c r="C58" s="100">
        <f t="shared" si="4"/>
        <v>7.1</v>
      </c>
      <c r="D58" s="100">
        <f t="shared" si="5"/>
        <v>7.1</v>
      </c>
      <c r="E58" s="99">
        <f t="shared" si="6"/>
        <v>7.1</v>
      </c>
      <c r="H58" s="43"/>
    </row>
    <row r="59" spans="1:8" ht="16.5" x14ac:dyDescent="0.2">
      <c r="A59" s="85" t="s">
        <v>120</v>
      </c>
      <c r="B59" s="99">
        <f t="shared" si="3"/>
        <v>7.1</v>
      </c>
      <c r="C59" s="100">
        <f t="shared" si="4"/>
        <v>7.1</v>
      </c>
      <c r="D59" s="100">
        <f t="shared" si="5"/>
        <v>7.1</v>
      </c>
      <c r="E59" s="99">
        <f t="shared" si="6"/>
        <v>7.1</v>
      </c>
      <c r="H59" s="43"/>
    </row>
    <row r="60" spans="1:8" ht="16.5" x14ac:dyDescent="0.2">
      <c r="A60" s="85" t="s">
        <v>121</v>
      </c>
      <c r="B60" s="99">
        <f t="shared" si="3"/>
        <v>7.1</v>
      </c>
      <c r="C60" s="100">
        <f t="shared" si="4"/>
        <v>7.1</v>
      </c>
      <c r="D60" s="100">
        <f t="shared" si="5"/>
        <v>7.1</v>
      </c>
      <c r="E60" s="99">
        <f t="shared" si="6"/>
        <v>7.1</v>
      </c>
      <c r="H60" s="43"/>
    </row>
    <row r="61" spans="1:8" ht="16.5" x14ac:dyDescent="0.2">
      <c r="A61" s="85" t="s">
        <v>122</v>
      </c>
      <c r="B61" s="99">
        <f t="shared" si="3"/>
        <v>7.1</v>
      </c>
      <c r="C61" s="100">
        <f t="shared" si="4"/>
        <v>7.1</v>
      </c>
      <c r="D61" s="100">
        <f t="shared" si="5"/>
        <v>7.1</v>
      </c>
      <c r="E61" s="99">
        <f t="shared" si="6"/>
        <v>7.1</v>
      </c>
      <c r="H61" s="43"/>
    </row>
    <row r="62" spans="1:8" ht="16.5" x14ac:dyDescent="0.2">
      <c r="A62" s="85" t="s">
        <v>123</v>
      </c>
      <c r="B62" s="99">
        <f t="shared" si="3"/>
        <v>7.1</v>
      </c>
      <c r="C62" s="100">
        <f t="shared" si="4"/>
        <v>7.1</v>
      </c>
      <c r="D62" s="100">
        <f t="shared" si="5"/>
        <v>7.1</v>
      </c>
      <c r="E62" s="99">
        <f t="shared" si="6"/>
        <v>7.1</v>
      </c>
      <c r="H62" s="43"/>
    </row>
    <row r="63" spans="1:8" ht="16.5" x14ac:dyDescent="0.2">
      <c r="A63" s="85" t="s">
        <v>124</v>
      </c>
      <c r="B63" s="99">
        <f t="shared" si="3"/>
        <v>7.1</v>
      </c>
      <c r="C63" s="100">
        <f t="shared" si="4"/>
        <v>7.1</v>
      </c>
      <c r="D63" s="100">
        <f t="shared" si="5"/>
        <v>7.1</v>
      </c>
      <c r="E63" s="99">
        <f t="shared" si="6"/>
        <v>7.1</v>
      </c>
      <c r="H63" s="43"/>
    </row>
    <row r="64" spans="1:8" ht="16.5" x14ac:dyDescent="0.2">
      <c r="A64" s="85" t="s">
        <v>125</v>
      </c>
      <c r="B64" s="99">
        <f t="shared" si="3"/>
        <v>7.1</v>
      </c>
      <c r="C64" s="100">
        <f t="shared" si="4"/>
        <v>7.1</v>
      </c>
      <c r="D64" s="100">
        <f t="shared" si="5"/>
        <v>7.1</v>
      </c>
      <c r="E64" s="99">
        <f t="shared" si="6"/>
        <v>7.1</v>
      </c>
      <c r="H64" s="43"/>
    </row>
    <row r="65" spans="1:8" ht="16.5" x14ac:dyDescent="0.2">
      <c r="A65" s="85" t="s">
        <v>126</v>
      </c>
      <c r="B65" s="99">
        <f t="shared" si="3"/>
        <v>7.1</v>
      </c>
      <c r="C65" s="100">
        <f t="shared" si="4"/>
        <v>7.1</v>
      </c>
      <c r="D65" s="100">
        <f t="shared" si="5"/>
        <v>7.1</v>
      </c>
      <c r="E65" s="99">
        <f t="shared" si="6"/>
        <v>7.1</v>
      </c>
      <c r="H65" s="43"/>
    </row>
    <row r="66" spans="1:8" ht="16.5" x14ac:dyDescent="0.2">
      <c r="A66" s="85" t="s">
        <v>127</v>
      </c>
      <c r="B66" s="99">
        <f t="shared" si="3"/>
        <v>7.1</v>
      </c>
      <c r="C66" s="100">
        <f t="shared" si="4"/>
        <v>7.1</v>
      </c>
      <c r="D66" s="100">
        <f t="shared" si="5"/>
        <v>7.1</v>
      </c>
      <c r="E66" s="99">
        <f t="shared" si="6"/>
        <v>7.1</v>
      </c>
    </row>
    <row r="67" spans="1:8" ht="16.5" x14ac:dyDescent="0.2">
      <c r="A67" s="85" t="s">
        <v>128</v>
      </c>
      <c r="B67" s="99">
        <f t="shared" si="3"/>
        <v>7.1</v>
      </c>
      <c r="C67" s="100">
        <f t="shared" si="4"/>
        <v>7.1</v>
      </c>
      <c r="D67" s="100">
        <f t="shared" si="5"/>
        <v>7.1</v>
      </c>
      <c r="E67" s="99">
        <f t="shared" si="6"/>
        <v>7.1</v>
      </c>
    </row>
    <row r="68" spans="1:8" ht="16.5" x14ac:dyDescent="0.2">
      <c r="A68" s="85" t="s">
        <v>129</v>
      </c>
      <c r="B68" s="99">
        <f t="shared" si="3"/>
        <v>7.1</v>
      </c>
      <c r="C68" s="100">
        <f t="shared" si="4"/>
        <v>7.1</v>
      </c>
      <c r="D68" s="100">
        <f t="shared" si="5"/>
        <v>7.1</v>
      </c>
      <c r="E68" s="99">
        <f t="shared" si="6"/>
        <v>7.1</v>
      </c>
    </row>
    <row r="69" spans="1:8" ht="16.5" x14ac:dyDescent="0.2">
      <c r="A69" s="85" t="s">
        <v>130</v>
      </c>
      <c r="B69" s="99">
        <f t="shared" si="3"/>
        <v>7.1</v>
      </c>
      <c r="C69" s="100">
        <f t="shared" si="4"/>
        <v>7.1</v>
      </c>
      <c r="D69" s="100">
        <f t="shared" si="5"/>
        <v>7.1</v>
      </c>
      <c r="E69" s="99">
        <f t="shared" si="6"/>
        <v>7.1</v>
      </c>
    </row>
    <row r="70" spans="1:8" ht="16.5" x14ac:dyDescent="0.2">
      <c r="A70" s="85" t="s">
        <v>131</v>
      </c>
      <c r="B70" s="99">
        <f t="shared" si="3"/>
        <v>7.1</v>
      </c>
      <c r="C70" s="100">
        <f t="shared" si="4"/>
        <v>7.1</v>
      </c>
      <c r="D70" s="100">
        <f t="shared" si="5"/>
        <v>7.1</v>
      </c>
      <c r="E70" s="99">
        <f t="shared" si="6"/>
        <v>7.1</v>
      </c>
    </row>
    <row r="71" spans="1:8" ht="16.5" x14ac:dyDescent="0.2">
      <c r="A71" s="85" t="s">
        <v>132</v>
      </c>
      <c r="B71" s="99">
        <f t="shared" si="3"/>
        <v>7.1</v>
      </c>
      <c r="C71" s="100">
        <f t="shared" si="4"/>
        <v>7.1</v>
      </c>
      <c r="D71" s="100">
        <f t="shared" si="5"/>
        <v>7.1</v>
      </c>
      <c r="E71" s="99">
        <f t="shared" si="6"/>
        <v>7.1</v>
      </c>
    </row>
    <row r="72" spans="1:8" ht="16.5" x14ac:dyDescent="0.2">
      <c r="A72" s="85" t="s">
        <v>133</v>
      </c>
      <c r="B72" s="99">
        <f t="shared" si="3"/>
        <v>7.1</v>
      </c>
      <c r="C72" s="100">
        <f t="shared" si="4"/>
        <v>7.1</v>
      </c>
      <c r="D72" s="100">
        <f t="shared" si="5"/>
        <v>7.1</v>
      </c>
      <c r="E72" s="99">
        <f t="shared" si="6"/>
        <v>7.1</v>
      </c>
    </row>
    <row r="73" spans="1:8" ht="16.5" x14ac:dyDescent="0.2">
      <c r="A73" s="85" t="s">
        <v>134</v>
      </c>
      <c r="B73" s="99">
        <f t="shared" si="3"/>
        <v>7.1</v>
      </c>
      <c r="C73" s="100">
        <f t="shared" si="4"/>
        <v>7.1</v>
      </c>
      <c r="D73" s="100">
        <f t="shared" si="5"/>
        <v>7.1</v>
      </c>
      <c r="E73" s="99">
        <f t="shared" si="6"/>
        <v>7.1</v>
      </c>
    </row>
    <row r="74" spans="1:8" ht="16.5" x14ac:dyDescent="0.2">
      <c r="A74" s="85" t="s">
        <v>135</v>
      </c>
      <c r="B74" s="99">
        <f t="shared" si="3"/>
        <v>7.1</v>
      </c>
      <c r="C74" s="100">
        <f t="shared" si="4"/>
        <v>7.1</v>
      </c>
      <c r="D74" s="100">
        <f t="shared" si="5"/>
        <v>7.1</v>
      </c>
      <c r="E74" s="99">
        <f t="shared" si="6"/>
        <v>7.1</v>
      </c>
    </row>
    <row r="75" spans="1:8" ht="16.5" x14ac:dyDescent="0.2">
      <c r="A75" s="85" t="s">
        <v>136</v>
      </c>
      <c r="B75" s="99">
        <f t="shared" si="3"/>
        <v>7.1</v>
      </c>
      <c r="C75" s="100">
        <f t="shared" si="4"/>
        <v>7.1</v>
      </c>
      <c r="D75" s="100">
        <f t="shared" si="5"/>
        <v>7.1</v>
      </c>
      <c r="E75" s="99">
        <f t="shared" si="6"/>
        <v>7.1</v>
      </c>
    </row>
    <row r="76" spans="1:8" ht="16.5" x14ac:dyDescent="0.2">
      <c r="A76" s="85" t="s">
        <v>137</v>
      </c>
      <c r="B76" s="99">
        <f t="shared" si="3"/>
        <v>7.1</v>
      </c>
      <c r="C76" s="100">
        <f t="shared" si="4"/>
        <v>7.1</v>
      </c>
      <c r="D76" s="100">
        <f t="shared" si="5"/>
        <v>7.1</v>
      </c>
      <c r="E76" s="99">
        <f t="shared" si="6"/>
        <v>7.1</v>
      </c>
    </row>
    <row r="77" spans="1:8" ht="16.5" x14ac:dyDescent="0.2">
      <c r="A77" s="85" t="s">
        <v>138</v>
      </c>
      <c r="B77" s="99">
        <f t="shared" si="3"/>
        <v>7.1</v>
      </c>
      <c r="C77" s="100">
        <f t="shared" si="4"/>
        <v>7.1</v>
      </c>
      <c r="D77" s="100">
        <f t="shared" si="5"/>
        <v>7.1</v>
      </c>
      <c r="E77" s="99">
        <f t="shared" si="6"/>
        <v>7.1</v>
      </c>
    </row>
  </sheetData>
  <sheetProtection algorithmName="SHA-512" hashValue="G63ibAE/TCvdNC6dm4fekUde/N3dQEVOXjRgwNSTefLL0aKelOgsM5RTUS8QgZ11kCGHLI0vuKK8PE17/Bv+iQ==" saltValue="wY7Vi+gyl1172p/jkz/bPg==" spinCount="100000" sheet="1" objects="1" scenarios="1"/>
  <protectedRanges>
    <protectedRange password="9B3C" sqref="C48:E48 B49:E77" name="Range1"/>
  </protectedRanges>
  <mergeCells count="47">
    <mergeCell ref="C41:D41"/>
    <mergeCell ref="C42:D42"/>
    <mergeCell ref="A44:A46"/>
    <mergeCell ref="B44:E44"/>
    <mergeCell ref="C36:D36"/>
    <mergeCell ref="C37:D37"/>
    <mergeCell ref="C38:D38"/>
    <mergeCell ref="C39:D39"/>
    <mergeCell ref="C40:D40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25:D25"/>
    <mergeCell ref="C14:D14"/>
    <mergeCell ref="C15:D15"/>
    <mergeCell ref="C16:D16"/>
    <mergeCell ref="C17:D17"/>
    <mergeCell ref="C18:D18"/>
    <mergeCell ref="A21:E21"/>
    <mergeCell ref="C13:D13"/>
    <mergeCell ref="F43:G43"/>
    <mergeCell ref="D43:E43"/>
    <mergeCell ref="A1:B1"/>
    <mergeCell ref="A2:B2"/>
    <mergeCell ref="E1:F1"/>
    <mergeCell ref="E2:F2"/>
    <mergeCell ref="A3:G3"/>
    <mergeCell ref="C4:D4"/>
    <mergeCell ref="C5:D5"/>
    <mergeCell ref="C6:D6"/>
    <mergeCell ref="C7:D7"/>
    <mergeCell ref="C19:D19"/>
    <mergeCell ref="C22:D22"/>
    <mergeCell ref="C23:D23"/>
    <mergeCell ref="C24:D24"/>
    <mergeCell ref="C8:D8"/>
    <mergeCell ref="C9:D9"/>
    <mergeCell ref="C10:D10"/>
    <mergeCell ref="C11:D11"/>
    <mergeCell ref="C12:D12"/>
  </mergeCells>
  <dataValidations count="2">
    <dataValidation allowBlank="1" showInputMessage="1" showErrorMessage="1" promptTitle="For unlocking this Cell" prompt="Contact me on these numbers- _x000a_9012268658, 8923499899" sqref="G2 C2:D2" xr:uid="{00000000-0002-0000-0200-000000000000}"/>
    <dataValidation allowBlank="1" showInputMessage="1" showErrorMessage="1" promptTitle="For Unlocking this Cell" prompt="Contact me on these numbers _x000a_9012268658, 8923499899" sqref="C1:D1" xr:uid="{00000000-0002-0000-0200-000001000000}"/>
  </dataValidations>
  <pageMargins left="0.78" right="0.12" top="0.41" bottom="0.53" header="0.12" footer="0.12"/>
  <pageSetup paperSize="9" scale="90" orientation="landscape" horizontalDpi="360" verticalDpi="36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Button 1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Button 2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Button 3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7" name="Button 4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8" name="Button 5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9" name="Button 6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10" name="Button 7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11" name="Button 8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2" name="Button 9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3" name="Button 10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4" name="Button 11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5" name="Button 12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6" name="Button 13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7" name="Button 14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8" name="Button 15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19" name="Button 16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20" name="Button 17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21" name="Button 18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22" name="Button 19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23" name="Button 20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24" name="Button 21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25" name="Button 22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26" name="Button 23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27" name="Button 24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28" name="Button 25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29" name="Button 26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30" name="Button 27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31" name="Button 28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32" name="Button 29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33" name="Button 30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34" name="Button 31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35" name="Button 32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5" r:id="rId36" name="Button 33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6" r:id="rId37" name="Button 34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7" r:id="rId38" name="Button 35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8" r:id="rId39" name="Button 36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9" r:id="rId40" name="Button 37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0" r:id="rId41" name="Button 38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1" r:id="rId42" name="Button 39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2" r:id="rId43" name="Button 40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3" r:id="rId44" name="Button 41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4" r:id="rId45" name="Button 42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5" r:id="rId46" name="Button 43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6" r:id="rId47" name="Button 44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7" r:id="rId48" name="Button 45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8" r:id="rId49" name="Button 46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9" r:id="rId50" name="Button 47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0" r:id="rId51" name="Button 48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1" r:id="rId52" name="Button 49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2" r:id="rId53" name="Button 50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3" r:id="rId54" name="Button 51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4" r:id="rId55" name="Button 52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5" r:id="rId56" name="Button 53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6" r:id="rId57" name="Button 54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7" r:id="rId58" name="Button 55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8" r:id="rId59" name="Button 56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9" r:id="rId60" name="Button 57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0" r:id="rId61" name="Button 58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1" r:id="rId62" name="Button 59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2" r:id="rId63" name="Button 60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3" r:id="rId64" name="Button 61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4" r:id="rId65" name="Button 62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5" r:id="rId66" name="Button 63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6" r:id="rId67" name="Button 64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7" r:id="rId68" name="Button 65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8" r:id="rId69" name="Button 66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9" r:id="rId70" name="Button 67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0" r:id="rId71" name="Button 68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1" r:id="rId72" name="Button 69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2" r:id="rId73" name="Button 70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3" r:id="rId74" name="Button 71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4" r:id="rId75" name="Button 72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5" r:id="rId76" name="Button 73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6" r:id="rId77" name="Button 74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7" r:id="rId78" name="Button 75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8" r:id="rId79" name="Button 76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9" r:id="rId80" name="Button 77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0" r:id="rId81" name="Button 78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1" r:id="rId82" name="Button 79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2" r:id="rId83" name="Button 80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3" r:id="rId84" name="Button 81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4" r:id="rId85" name="Button 82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5" r:id="rId86" name="Button 83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6" r:id="rId87" name="Button 84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7" r:id="rId88" name="Button 85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8" r:id="rId89" name="Button 86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9" r:id="rId90" name="Button 87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0" r:id="rId91" name="Button 88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1" r:id="rId92" name="Button 89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2" r:id="rId93" name="Button 90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3" r:id="rId94" name="Button 91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4" r:id="rId95" name="Button 92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5" r:id="rId96" name="Button 93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6" r:id="rId97" name="Button 94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7" r:id="rId98" name="Button 95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8" r:id="rId99" name="Button 96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9" r:id="rId100" name="Button 97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0" r:id="rId101" name="Button 98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1" r:id="rId102" name="Button 99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2" r:id="rId103" name="Button 100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3" r:id="rId104" name="Button 101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4" r:id="rId105" name="Button 102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5" r:id="rId106" name="Button 103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6" r:id="rId107" name="Button 104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7" r:id="rId108" name="Button 105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8" r:id="rId109" name="Button 106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9" r:id="rId110" name="Button 107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0" r:id="rId111" name="Button 108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1" r:id="rId112" name="Button 109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2" r:id="rId113" name="Button 110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3" r:id="rId114" name="Button 111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4" r:id="rId115" name="Button 112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5" r:id="rId116" name="Button 113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6" r:id="rId117" name="Button 114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7" r:id="rId118" name="Button 115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8" r:id="rId119" name="Button 116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9" r:id="rId120" name="Button 117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0" r:id="rId121" name="Button 118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1" r:id="rId122" name="Button 119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2" r:id="rId123" name="Button 120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3" r:id="rId124" name="Button 121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4" r:id="rId125" name="Button 122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5" r:id="rId126" name="Button 123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6" r:id="rId127" name="Button 124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7" r:id="rId128" name="Button 125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8" r:id="rId129" name="Button 126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9" r:id="rId130" name="Button 127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0" r:id="rId131" name="Button 128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1" r:id="rId132" name="Button 129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2" r:id="rId133" name="Button 130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3" r:id="rId134" name="Button 131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4" r:id="rId135" name="Button 132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5" r:id="rId136" name="Button 133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6" r:id="rId137" name="Button 134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7" r:id="rId138" name="Button 135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8" r:id="rId139" name="Button 136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9" r:id="rId140" name="Button 137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0" r:id="rId141" name="Button 138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1" r:id="rId142" name="Button 139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2" r:id="rId143" name="Button 140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3" r:id="rId144" name="Button 141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4" r:id="rId145" name="Button 142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5" r:id="rId146" name="Button 143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6" r:id="rId147" name="Button 144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7" r:id="rId148" name="Button 145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8" r:id="rId149" name="Button 146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9" r:id="rId150" name="Button 147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40" r:id="rId151" name="Button 148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41" r:id="rId152" name="Button 149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42" r:id="rId153" name="Button 150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43" r:id="rId154" name="Button 151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44" r:id="rId155" name="Button 152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45" r:id="rId156" name="Button 153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46" r:id="rId157" name="Button 154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47" r:id="rId158" name="Button 155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48" r:id="rId159" name="Button 156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49" r:id="rId160" name="Button 157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50" r:id="rId161" name="Button 158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51" r:id="rId162" name="Button 159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52" r:id="rId163" name="Button 160">
              <controlPr defaultSize="0" print="0" autoFill="0" autoPict="0" macro="[0]!Button9_Click">
                <anchor mov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7</xdr:col>
                    <xdr:colOff>9525</xdr:colOff>
                    <xdr:row>42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operator="equal" allowBlank="1" showInputMessage="1" showErrorMessage="1" error="Please Put (-) Sign b/w Years" xr:uid="{00000000-0002-0000-0200-000002000000}">
          <x14:formula1>
            <xm:f>'Interest Rate list'!$B$3:$B$43</xm:f>
          </x14:formula1>
          <xm:sqref>B5:B19 B23:B42</xm:sqref>
        </x14:dataValidation>
        <x14:dataValidation type="list" operator="equal" allowBlank="1" showInputMessage="1" showErrorMessage="1" error="Please Put (-) Sign b/w Years" xr:uid="{00000000-0002-0000-0200-000003000000}">
          <x14:formula1>
            <xm:f>'Interest Rate list'!$B$3:$B$74</xm:f>
          </x14:formula1>
          <xm:sqref>G1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tabColor rgb="FFFF00FF"/>
  </sheetPr>
  <dimension ref="A1:AU921"/>
  <sheetViews>
    <sheetView view="pageBreakPreview" zoomScale="91" zoomScaleNormal="96" zoomScaleSheetLayoutView="91" workbookViewId="0">
      <pane ySplit="1" topLeftCell="A2" activePane="bottomLeft" state="frozen"/>
      <selection pane="bottomLeft" activeCell="B7" sqref="B7:H9"/>
    </sheetView>
  </sheetViews>
  <sheetFormatPr defaultColWidth="8.85546875" defaultRowHeight="13.5" x14ac:dyDescent="0.2"/>
  <cols>
    <col min="1" max="1" width="14.140625" style="18" customWidth="1"/>
    <col min="2" max="2" width="12.140625" style="18" bestFit="1" customWidth="1"/>
    <col min="3" max="4" width="12.140625" style="18" customWidth="1"/>
    <col min="5" max="5" width="11.5703125" style="18" customWidth="1"/>
    <col min="6" max="6" width="12.5703125" style="18" customWidth="1"/>
    <col min="7" max="7" width="14.140625" style="18" customWidth="1"/>
    <col min="8" max="8" width="17" style="18" customWidth="1"/>
    <col min="9" max="9" width="24.28515625" style="18" customWidth="1"/>
    <col min="10" max="10" width="4" style="18" customWidth="1"/>
    <col min="11" max="11" width="2.42578125" style="18" customWidth="1"/>
    <col min="12" max="12" width="9.140625" style="18" customWidth="1"/>
    <col min="13" max="13" width="8.85546875" style="18" customWidth="1"/>
    <col min="14" max="14" width="0.85546875" style="18" customWidth="1"/>
    <col min="15" max="15" width="2" style="18" hidden="1" customWidth="1"/>
    <col min="16" max="20" width="8.85546875" style="18" hidden="1" customWidth="1"/>
    <col min="21" max="21" width="9.5703125" style="18" hidden="1" customWidth="1"/>
    <col min="22" max="22" width="12.5703125" style="18" hidden="1" customWidth="1"/>
    <col min="23" max="23" width="9.28515625" style="18" hidden="1" customWidth="1"/>
    <col min="24" max="24" width="15.5703125" style="18" hidden="1" customWidth="1"/>
    <col min="25" max="29" width="8.85546875" style="18" hidden="1" customWidth="1"/>
    <col min="30" max="31" width="10.28515625" style="18" hidden="1" customWidth="1"/>
    <col min="32" max="39" width="8.85546875" style="18" hidden="1" customWidth="1"/>
    <col min="40" max="40" width="25.42578125" style="18" hidden="1" customWidth="1"/>
    <col min="41" max="41" width="30.5703125" style="18" hidden="1" customWidth="1"/>
    <col min="42" max="42" width="21.85546875" style="18" hidden="1" customWidth="1"/>
    <col min="43" max="47" width="8.85546875" style="18" hidden="1" customWidth="1"/>
    <col min="48" max="94" width="0" style="18" hidden="1" customWidth="1"/>
    <col min="95" max="16384" width="8.85546875" style="18"/>
  </cols>
  <sheetData>
    <row r="1" spans="1:46" ht="30" customHeight="1" x14ac:dyDescent="0.2">
      <c r="C1" s="170" t="s">
        <v>153</v>
      </c>
      <c r="D1" s="170"/>
      <c r="E1" s="170"/>
      <c r="F1" s="170"/>
      <c r="G1" s="170"/>
      <c r="H1" s="170"/>
      <c r="I1" s="170"/>
      <c r="J1" s="142"/>
      <c r="K1" s="142"/>
      <c r="L1" s="142"/>
      <c r="M1" s="142"/>
    </row>
    <row r="2" spans="1:46" ht="27.75" customHeight="1" x14ac:dyDescent="0.2">
      <c r="A2" s="1"/>
      <c r="B2" s="1"/>
      <c r="C2" s="227" t="s">
        <v>42</v>
      </c>
      <c r="D2" s="227"/>
      <c r="E2" s="227"/>
      <c r="F2" s="227"/>
      <c r="G2" s="227"/>
      <c r="H2" s="64" t="str">
        <f>'Rate of Interest'!G1</f>
        <v>1979-1980</v>
      </c>
      <c r="I2" s="1"/>
      <c r="J2" s="1"/>
      <c r="K2" s="1"/>
      <c r="L2" s="1"/>
      <c r="M2" s="1"/>
      <c r="N2" s="1"/>
      <c r="U2" s="49" t="str">
        <f>H2</f>
        <v>1979-1980</v>
      </c>
      <c r="V2" s="18" t="s">
        <v>76</v>
      </c>
    </row>
    <row r="3" spans="1:46" ht="24.95" customHeight="1" x14ac:dyDescent="0.2">
      <c r="A3" s="222" t="str">
        <f>'Rate of Interest'!H1</f>
        <v>Employee's Name- Vikas Dabral</v>
      </c>
      <c r="B3" s="222"/>
      <c r="C3" s="222"/>
      <c r="D3" s="222"/>
      <c r="E3" s="222"/>
      <c r="F3" s="222"/>
      <c r="H3" s="223" t="str">
        <f>AG4</f>
        <v>Rate of Interest from  April 1979 to June 1979=</v>
      </c>
      <c r="I3" s="223"/>
      <c r="J3" s="223"/>
      <c r="K3" s="223"/>
      <c r="L3" s="223"/>
      <c r="M3" s="50" t="str">
        <f>CONCATENATE(Q3,R3)</f>
        <v>8%</v>
      </c>
      <c r="N3" s="2"/>
      <c r="Q3" s="54">
        <f>VLOOKUP(H2,'Interest Rate list'!$B$3:$Y$74,2,0)</f>
        <v>8</v>
      </c>
      <c r="R3" s="10" t="s">
        <v>39</v>
      </c>
      <c r="S3" s="10"/>
      <c r="T3" s="10"/>
      <c r="V3" s="51" t="str">
        <f>LEFT(H2,4)</f>
        <v>1979</v>
      </c>
      <c r="W3" s="18" t="s">
        <v>43</v>
      </c>
      <c r="X3" s="51" t="str">
        <f>RIGHT(H2,4)</f>
        <v>1980</v>
      </c>
    </row>
    <row r="4" spans="1:46" ht="24.95" customHeight="1" x14ac:dyDescent="0.2">
      <c r="A4" s="222" t="str">
        <f>'Rate of Interest'!H2</f>
        <v>Employee's Designation- Chief Assistant</v>
      </c>
      <c r="B4" s="222"/>
      <c r="C4" s="222"/>
      <c r="D4" s="222"/>
      <c r="E4" s="222"/>
      <c r="F4" s="222"/>
      <c r="H4" s="223" t="str">
        <f>AN4</f>
        <v>Rate of Interest from  July 1979 to September 1979=</v>
      </c>
      <c r="I4" s="223"/>
      <c r="J4" s="223"/>
      <c r="K4" s="223"/>
      <c r="L4" s="223"/>
      <c r="M4" s="50" t="str">
        <f>CONCATENATE(Q4,R4)</f>
        <v>8%</v>
      </c>
      <c r="N4" s="2"/>
      <c r="Q4" s="54">
        <f>VLOOKUP(H2,'Interest Rate list'!$B$3:$Y$74,5,0)</f>
        <v>8</v>
      </c>
      <c r="R4" s="10" t="s">
        <v>39</v>
      </c>
      <c r="S4" s="10"/>
      <c r="T4" s="10"/>
      <c r="U4" s="10"/>
      <c r="V4" s="51">
        <f>V3+1</f>
        <v>1980</v>
      </c>
      <c r="W4" s="18" t="s">
        <v>43</v>
      </c>
      <c r="X4" s="52">
        <f>X3+1</f>
        <v>1981</v>
      </c>
      <c r="AG4" s="223" t="str">
        <f>CONCATENATE(V6,Z10," ",V7,Z12,V8)</f>
        <v>Rate of Interest from  April 1979 to June 1979=</v>
      </c>
      <c r="AH4" s="223"/>
      <c r="AI4" s="223"/>
      <c r="AJ4" s="223"/>
      <c r="AK4" s="223"/>
      <c r="AL4" s="223"/>
      <c r="AN4" s="224" t="str">
        <f>CONCATENATE(V6,Z13," ",V7,Z15,V8)</f>
        <v>Rate of Interest from  July 1979 to September 1979=</v>
      </c>
      <c r="AO4" s="224"/>
    </row>
    <row r="5" spans="1:46" ht="24.95" customHeight="1" x14ac:dyDescent="0.2">
      <c r="A5" s="222" t="str">
        <f>'Rate of Interest'!H3</f>
        <v>Employee's GPF Number- CDUA/12222</v>
      </c>
      <c r="B5" s="222"/>
      <c r="C5" s="222"/>
      <c r="D5" s="222"/>
      <c r="E5" s="222"/>
      <c r="F5" s="222"/>
      <c r="H5" s="223" t="str">
        <f>AG5</f>
        <v>Rate of Interest from  October 1979 to December 1979=</v>
      </c>
      <c r="I5" s="223"/>
      <c r="J5" s="223"/>
      <c r="K5" s="223"/>
      <c r="L5" s="223"/>
      <c r="M5" s="50" t="str">
        <f>CONCATENATE(Q5,R5)</f>
        <v>8%</v>
      </c>
      <c r="N5" s="2"/>
      <c r="Q5" s="54">
        <f>VLOOKUP(H2,'Interest Rate list'!$B$3:$Y$74,U5,0)</f>
        <v>8</v>
      </c>
      <c r="R5" s="10" t="s">
        <v>39</v>
      </c>
      <c r="S5" s="13">
        <v>8</v>
      </c>
      <c r="T5" s="13">
        <v>9</v>
      </c>
      <c r="U5" s="53">
        <f>IF(U2=V2,S5,T5)</f>
        <v>9</v>
      </c>
      <c r="W5" s="51" t="str">
        <f>CONCATENATE(V4,W4,X4)</f>
        <v>1980-1981</v>
      </c>
      <c r="AG5" s="223" t="str">
        <f>CONCATENATE(V6,Z16," ",V7,Z18,V8)</f>
        <v>Rate of Interest from  October 1979 to December 1979=</v>
      </c>
      <c r="AH5" s="223"/>
      <c r="AI5" s="223"/>
      <c r="AJ5" s="223"/>
      <c r="AK5" s="223"/>
      <c r="AL5" s="223"/>
      <c r="AN5" s="224" t="str">
        <f>CONCATENATE(V6,Z19," ",V7,Z21,V8)</f>
        <v>Rate of Interest from  January 1980 to March 1980=</v>
      </c>
      <c r="AO5" s="224"/>
    </row>
    <row r="6" spans="1:46" ht="24.95" customHeight="1" x14ac:dyDescent="0.2">
      <c r="A6" s="225" t="str">
        <f>LOOKUP(H2,'Rate of Interest'!$B$5:$B$19,'Rate of Interest'!$H$5:$H$19)</f>
        <v>Employee's Address- Gic Naaa, Tehri</v>
      </c>
      <c r="B6" s="225"/>
      <c r="C6" s="225"/>
      <c r="D6" s="225"/>
      <c r="E6" s="225"/>
      <c r="F6" s="225"/>
      <c r="G6" s="225"/>
      <c r="H6" s="226" t="str">
        <f>AN5</f>
        <v>Rate of Interest from  January 1980 to March 1980=</v>
      </c>
      <c r="I6" s="226"/>
      <c r="J6" s="226"/>
      <c r="K6" s="226"/>
      <c r="L6" s="226"/>
      <c r="M6" s="50" t="str">
        <f>CONCATENATE(Q6,R6)</f>
        <v>8%</v>
      </c>
      <c r="N6" s="2"/>
      <c r="Q6" s="54">
        <f>VLOOKUP(H2,'Interest Rate list'!$B$3:$Y$74,11,0)</f>
        <v>8</v>
      </c>
      <c r="R6" s="10" t="s">
        <v>39</v>
      </c>
      <c r="S6" s="10"/>
      <c r="T6" s="10"/>
      <c r="U6" s="10"/>
      <c r="V6" s="209" t="s">
        <v>17</v>
      </c>
      <c r="W6" s="209"/>
      <c r="X6" s="209"/>
      <c r="Y6" s="209"/>
      <c r="Z6" s="209"/>
      <c r="AA6" s="209"/>
      <c r="AB6" s="209"/>
      <c r="AC6" s="209"/>
    </row>
    <row r="7" spans="1:46" s="66" customFormat="1" ht="24.95" customHeight="1" x14ac:dyDescent="0.2">
      <c r="A7" s="196" t="s">
        <v>21</v>
      </c>
      <c r="B7" s="199" t="s">
        <v>22</v>
      </c>
      <c r="C7" s="200"/>
      <c r="D7" s="200"/>
      <c r="E7" s="200"/>
      <c r="F7" s="201"/>
      <c r="G7" s="196" t="s">
        <v>28</v>
      </c>
      <c r="H7" s="196" t="s">
        <v>27</v>
      </c>
      <c r="I7" s="203" t="s">
        <v>29</v>
      </c>
      <c r="J7" s="204"/>
      <c r="K7" s="204"/>
      <c r="L7" s="204"/>
      <c r="M7" s="205"/>
      <c r="N7" s="38"/>
      <c r="V7" s="209" t="s">
        <v>3</v>
      </c>
      <c r="W7" s="209"/>
      <c r="X7" s="209"/>
      <c r="Y7" s="209"/>
      <c r="Z7" s="209"/>
      <c r="AA7" s="209"/>
      <c r="AB7" s="209"/>
      <c r="AC7" s="209"/>
      <c r="AF7" s="210"/>
      <c r="AG7" s="210"/>
      <c r="AH7" s="210"/>
    </row>
    <row r="8" spans="1:46" s="66" customFormat="1" ht="24.95" customHeight="1" x14ac:dyDescent="0.2">
      <c r="A8" s="197"/>
      <c r="B8" s="211" t="s">
        <v>23</v>
      </c>
      <c r="C8" s="213" t="s">
        <v>24</v>
      </c>
      <c r="D8" s="213" t="s">
        <v>26</v>
      </c>
      <c r="E8" s="213" t="s">
        <v>25</v>
      </c>
      <c r="F8" s="196" t="s">
        <v>36</v>
      </c>
      <c r="G8" s="197"/>
      <c r="H8" s="230"/>
      <c r="I8" s="206"/>
      <c r="J8" s="207"/>
      <c r="K8" s="207"/>
      <c r="L8" s="207"/>
      <c r="M8" s="208"/>
      <c r="N8" s="38"/>
      <c r="V8" s="209" t="s">
        <v>2</v>
      </c>
      <c r="W8" s="209"/>
      <c r="X8" s="209"/>
      <c r="Y8" s="209"/>
      <c r="Z8" s="209"/>
      <c r="AA8" s="209"/>
      <c r="AB8" s="209"/>
      <c r="AC8" s="209"/>
      <c r="AF8" s="210"/>
      <c r="AG8" s="210"/>
      <c r="AH8" s="210"/>
    </row>
    <row r="9" spans="1:46" ht="24.95" customHeight="1" x14ac:dyDescent="0.2">
      <c r="A9" s="198"/>
      <c r="B9" s="212"/>
      <c r="C9" s="214"/>
      <c r="D9" s="214"/>
      <c r="E9" s="214"/>
      <c r="F9" s="198"/>
      <c r="G9" s="31" t="s">
        <v>159</v>
      </c>
      <c r="H9" s="97">
        <f>'Home Page'!Q8</f>
        <v>500000</v>
      </c>
      <c r="I9" s="215" t="s">
        <v>30</v>
      </c>
      <c r="J9" s="216"/>
      <c r="K9" s="36" t="s">
        <v>2</v>
      </c>
      <c r="L9" s="174">
        <f>H9</f>
        <v>500000</v>
      </c>
      <c r="M9" s="175"/>
      <c r="N9" s="3"/>
    </row>
    <row r="10" spans="1:46" ht="24.95" customHeight="1" x14ac:dyDescent="0.2">
      <c r="A10" s="55" t="str">
        <f>X10</f>
        <v>April 1979</v>
      </c>
      <c r="B10" s="28">
        <v>60000</v>
      </c>
      <c r="C10" s="28">
        <v>0</v>
      </c>
      <c r="D10" s="56">
        <f t="shared" ref="D10:D21" si="0">SUM(B10:C10)</f>
        <v>60000</v>
      </c>
      <c r="E10" s="28">
        <v>0</v>
      </c>
      <c r="F10" s="57">
        <f t="shared" ref="F10:F21" si="1">SUM(D10:E10)</f>
        <v>60000</v>
      </c>
      <c r="G10" s="28">
        <v>0</v>
      </c>
      <c r="H10" s="57">
        <f t="shared" ref="H10:H21" si="2">H9+F10-G10</f>
        <v>560000</v>
      </c>
      <c r="I10" s="172" t="s">
        <v>23</v>
      </c>
      <c r="J10" s="173"/>
      <c r="K10" s="36" t="s">
        <v>2</v>
      </c>
      <c r="L10" s="174">
        <f>D22</f>
        <v>720000</v>
      </c>
      <c r="M10" s="175"/>
      <c r="N10" s="3"/>
      <c r="Q10" s="54">
        <f>VLOOKUP(H2,'Interest Rate list'!$B$3:$N$74,2,0)</f>
        <v>8</v>
      </c>
      <c r="R10" s="10" t="s">
        <v>39</v>
      </c>
      <c r="S10" s="51" t="str">
        <f>CONCATENATE(Q10,R10)</f>
        <v>8%</v>
      </c>
      <c r="T10" s="58">
        <f>Q10</f>
        <v>8</v>
      </c>
      <c r="U10" s="51" t="str">
        <f>RIGHT(V3,4)</f>
        <v>1979</v>
      </c>
      <c r="V10" s="67" t="s">
        <v>4</v>
      </c>
      <c r="X10" s="51" t="str">
        <f>CONCATENATE(V10," ",(U10))</f>
        <v>April 1979</v>
      </c>
      <c r="Z10" s="51" t="str">
        <f>X10</f>
        <v>April 1979</v>
      </c>
      <c r="AB10" s="61">
        <f>H10</f>
        <v>560000</v>
      </c>
      <c r="AD10" s="62">
        <f t="shared" ref="AD10:AD21" si="3">AB10/12*S10</f>
        <v>3733.333333333333</v>
      </c>
      <c r="AH10" s="68"/>
      <c r="AI10" s="68"/>
      <c r="AJ10" s="68"/>
      <c r="AK10" s="68"/>
      <c r="AL10" s="68"/>
      <c r="AM10" s="69"/>
    </row>
    <row r="11" spans="1:46" ht="24.95" customHeight="1" x14ac:dyDescent="0.2">
      <c r="A11" s="55" t="str">
        <f t="shared" ref="A11:A21" si="4">X11</f>
        <v>May  1979</v>
      </c>
      <c r="B11" s="29">
        <f>B10</f>
        <v>60000</v>
      </c>
      <c r="C11" s="28">
        <v>0</v>
      </c>
      <c r="D11" s="56">
        <f t="shared" si="0"/>
        <v>60000</v>
      </c>
      <c r="E11" s="29">
        <f>E10</f>
        <v>0</v>
      </c>
      <c r="F11" s="57">
        <f t="shared" si="1"/>
        <v>60000</v>
      </c>
      <c r="G11" s="28">
        <v>0</v>
      </c>
      <c r="H11" s="57">
        <f t="shared" si="2"/>
        <v>620000</v>
      </c>
      <c r="I11" s="172" t="s">
        <v>31</v>
      </c>
      <c r="J11" s="173"/>
      <c r="K11" s="36" t="s">
        <v>2</v>
      </c>
      <c r="L11" s="174">
        <f>E22</f>
        <v>0</v>
      </c>
      <c r="M11" s="175"/>
      <c r="N11" s="3"/>
      <c r="Q11" s="54">
        <f>VLOOKUP(H2,'Interest Rate list'!$B$3:$N$74,3,0)</f>
        <v>8</v>
      </c>
      <c r="R11" s="10" t="s">
        <v>39</v>
      </c>
      <c r="S11" s="51" t="str">
        <f t="shared" ref="S11:S21" si="5">CONCATENATE(Q11,R11)</f>
        <v>8%</v>
      </c>
      <c r="T11" s="58">
        <f t="shared" ref="T11:T21" si="6">Q11</f>
        <v>8</v>
      </c>
      <c r="U11" s="51" t="str">
        <f>U10</f>
        <v>1979</v>
      </c>
      <c r="V11" s="67" t="s">
        <v>5</v>
      </c>
      <c r="X11" s="51" t="str">
        <f t="shared" ref="X11:X21" si="7">CONCATENATE(V11," ",(U11))</f>
        <v>May  1979</v>
      </c>
      <c r="Z11" s="51" t="str">
        <f t="shared" ref="Z11:Z17" si="8">X11</f>
        <v>May  1979</v>
      </c>
      <c r="AB11" s="61">
        <f t="shared" ref="AB11:AB21" si="9">H11</f>
        <v>620000</v>
      </c>
      <c r="AD11" s="62">
        <f t="shared" si="3"/>
        <v>4133.333333333333</v>
      </c>
      <c r="AH11" s="68"/>
      <c r="AI11" s="68"/>
      <c r="AJ11" s="68"/>
      <c r="AK11" s="68"/>
      <c r="AL11" s="68"/>
      <c r="AM11" s="70"/>
    </row>
    <row r="12" spans="1:46" ht="24.95" customHeight="1" x14ac:dyDescent="0.2">
      <c r="A12" s="55" t="str">
        <f t="shared" si="4"/>
        <v>June 1979</v>
      </c>
      <c r="B12" s="29">
        <f t="shared" ref="B12:B21" si="10">B11</f>
        <v>60000</v>
      </c>
      <c r="C12" s="28">
        <v>0</v>
      </c>
      <c r="D12" s="56">
        <f t="shared" si="0"/>
        <v>60000</v>
      </c>
      <c r="E12" s="29">
        <f t="shared" ref="E12:E21" si="11">E11</f>
        <v>0</v>
      </c>
      <c r="F12" s="57">
        <f t="shared" si="1"/>
        <v>60000</v>
      </c>
      <c r="G12" s="28">
        <v>0</v>
      </c>
      <c r="H12" s="57">
        <f t="shared" si="2"/>
        <v>680000</v>
      </c>
      <c r="I12" s="172" t="s">
        <v>32</v>
      </c>
      <c r="J12" s="173"/>
      <c r="K12" s="36" t="s">
        <v>2</v>
      </c>
      <c r="L12" s="174">
        <f>H23</f>
        <v>71200</v>
      </c>
      <c r="M12" s="175"/>
      <c r="N12" s="3"/>
      <c r="Q12" s="54">
        <f>VLOOKUP(H2,'Interest Rate list'!$B$3:$N$74,4,0)</f>
        <v>8</v>
      </c>
      <c r="R12" s="10" t="s">
        <v>39</v>
      </c>
      <c r="S12" s="51" t="str">
        <f t="shared" si="5"/>
        <v>8%</v>
      </c>
      <c r="T12" s="58">
        <f t="shared" si="6"/>
        <v>8</v>
      </c>
      <c r="U12" s="51" t="str">
        <f t="shared" ref="U12:U18" si="12">U11</f>
        <v>1979</v>
      </c>
      <c r="V12" s="67" t="s">
        <v>6</v>
      </c>
      <c r="X12" s="51" t="str">
        <f t="shared" si="7"/>
        <v>June 1979</v>
      </c>
      <c r="Z12" s="51" t="str">
        <f t="shared" si="8"/>
        <v>June 1979</v>
      </c>
      <c r="AB12" s="61">
        <f t="shared" si="9"/>
        <v>680000</v>
      </c>
      <c r="AD12" s="62">
        <f t="shared" si="3"/>
        <v>4533.333333333333</v>
      </c>
    </row>
    <row r="13" spans="1:46" ht="24.95" customHeight="1" x14ac:dyDescent="0.2">
      <c r="A13" s="55" t="str">
        <f t="shared" si="4"/>
        <v>July 1979</v>
      </c>
      <c r="B13" s="29">
        <f t="shared" si="10"/>
        <v>60000</v>
      </c>
      <c r="C13" s="28">
        <v>0</v>
      </c>
      <c r="D13" s="56">
        <f t="shared" si="0"/>
        <v>60000</v>
      </c>
      <c r="E13" s="29">
        <f t="shared" si="11"/>
        <v>0</v>
      </c>
      <c r="F13" s="57">
        <f t="shared" si="1"/>
        <v>60000</v>
      </c>
      <c r="G13" s="28">
        <v>0</v>
      </c>
      <c r="H13" s="57">
        <f>H12+F13-G13</f>
        <v>740000</v>
      </c>
      <c r="I13" s="176" t="s">
        <v>33</v>
      </c>
      <c r="J13" s="177"/>
      <c r="K13" s="15" t="s">
        <v>2</v>
      </c>
      <c r="L13" s="178">
        <f>SUM(L9:L12)</f>
        <v>1291200</v>
      </c>
      <c r="M13" s="179"/>
      <c r="N13" s="4"/>
      <c r="Q13" s="54">
        <f>VLOOKUP(H2,'Interest Rate list'!$B$3:$N$74,5,0)</f>
        <v>8</v>
      </c>
      <c r="R13" s="10" t="s">
        <v>39</v>
      </c>
      <c r="S13" s="51" t="str">
        <f t="shared" si="5"/>
        <v>8%</v>
      </c>
      <c r="T13" s="58">
        <f t="shared" si="6"/>
        <v>8</v>
      </c>
      <c r="U13" s="51" t="str">
        <f t="shared" si="12"/>
        <v>1979</v>
      </c>
      <c r="V13" s="67" t="s">
        <v>7</v>
      </c>
      <c r="X13" s="51" t="str">
        <f t="shared" si="7"/>
        <v>July 1979</v>
      </c>
      <c r="Z13" s="51" t="str">
        <f t="shared" si="8"/>
        <v>July 1979</v>
      </c>
      <c r="AB13" s="61">
        <f t="shared" si="9"/>
        <v>740000</v>
      </c>
      <c r="AD13" s="62">
        <f t="shared" si="3"/>
        <v>4933.333333333333</v>
      </c>
      <c r="AH13" s="68"/>
      <c r="AI13" s="68"/>
      <c r="AJ13" s="68"/>
      <c r="AK13" s="68"/>
      <c r="AL13" s="68"/>
      <c r="AM13" s="69"/>
    </row>
    <row r="14" spans="1:46" ht="24.95" customHeight="1" x14ac:dyDescent="0.2">
      <c r="A14" s="55" t="str">
        <f t="shared" si="4"/>
        <v>August 1979</v>
      </c>
      <c r="B14" s="29">
        <f t="shared" si="10"/>
        <v>60000</v>
      </c>
      <c r="C14" s="28">
        <v>0</v>
      </c>
      <c r="D14" s="56">
        <f t="shared" si="0"/>
        <v>60000</v>
      </c>
      <c r="E14" s="29">
        <f t="shared" si="11"/>
        <v>0</v>
      </c>
      <c r="F14" s="57">
        <f t="shared" si="1"/>
        <v>60000</v>
      </c>
      <c r="G14" s="28">
        <v>0</v>
      </c>
      <c r="H14" s="57">
        <f t="shared" si="2"/>
        <v>800000</v>
      </c>
      <c r="I14" s="172" t="s">
        <v>34</v>
      </c>
      <c r="J14" s="173"/>
      <c r="K14" s="36" t="s">
        <v>2</v>
      </c>
      <c r="L14" s="174">
        <f>G22</f>
        <v>0</v>
      </c>
      <c r="M14" s="175"/>
      <c r="N14" s="3"/>
      <c r="Q14" s="54">
        <f>VLOOKUP(H2,'Interest Rate list'!$B$3:$N$74,6,0)</f>
        <v>8</v>
      </c>
      <c r="R14" s="10" t="s">
        <v>39</v>
      </c>
      <c r="S14" s="51" t="str">
        <f t="shared" si="5"/>
        <v>8%</v>
      </c>
      <c r="T14" s="58">
        <f t="shared" si="6"/>
        <v>8</v>
      </c>
      <c r="U14" s="51" t="str">
        <f t="shared" si="12"/>
        <v>1979</v>
      </c>
      <c r="V14" s="67" t="s">
        <v>8</v>
      </c>
      <c r="X14" s="51" t="str">
        <f t="shared" si="7"/>
        <v>August 1979</v>
      </c>
      <c r="Z14" s="51" t="str">
        <f t="shared" si="8"/>
        <v>August 1979</v>
      </c>
      <c r="AB14" s="61">
        <f t="shared" si="9"/>
        <v>800000</v>
      </c>
      <c r="AD14" s="62">
        <f t="shared" si="3"/>
        <v>5333.3333333333339</v>
      </c>
      <c r="AH14" s="68"/>
      <c r="AI14" s="68"/>
      <c r="AJ14" s="68"/>
      <c r="AK14" s="68"/>
      <c r="AL14" s="68"/>
      <c r="AM14" s="70"/>
    </row>
    <row r="15" spans="1:46" ht="24.95" customHeight="1" x14ac:dyDescent="0.2">
      <c r="A15" s="55" t="str">
        <f t="shared" si="4"/>
        <v>September 1979</v>
      </c>
      <c r="B15" s="29">
        <f t="shared" si="10"/>
        <v>60000</v>
      </c>
      <c r="C15" s="28">
        <v>0</v>
      </c>
      <c r="D15" s="56">
        <f t="shared" si="0"/>
        <v>60000</v>
      </c>
      <c r="E15" s="29">
        <f t="shared" si="11"/>
        <v>0</v>
      </c>
      <c r="F15" s="57">
        <f t="shared" si="1"/>
        <v>60000</v>
      </c>
      <c r="G15" s="28">
        <v>0</v>
      </c>
      <c r="H15" s="57">
        <f t="shared" si="2"/>
        <v>860000</v>
      </c>
      <c r="I15" s="180" t="s">
        <v>35</v>
      </c>
      <c r="J15" s="181"/>
      <c r="K15" s="16" t="s">
        <v>2</v>
      </c>
      <c r="L15" s="182">
        <f>L13-L14</f>
        <v>1291200</v>
      </c>
      <c r="M15" s="183"/>
      <c r="N15" s="5"/>
      <c r="Q15" s="54">
        <f>VLOOKUP(H2,'Interest Rate list'!$B$3:$N$74,7,0)</f>
        <v>8</v>
      </c>
      <c r="R15" s="10" t="s">
        <v>39</v>
      </c>
      <c r="S15" s="51" t="str">
        <f t="shared" si="5"/>
        <v>8%</v>
      </c>
      <c r="T15" s="58">
        <f t="shared" si="6"/>
        <v>8</v>
      </c>
      <c r="U15" s="51" t="str">
        <f t="shared" si="12"/>
        <v>1979</v>
      </c>
      <c r="V15" s="67" t="s">
        <v>9</v>
      </c>
      <c r="X15" s="51" t="str">
        <f t="shared" si="7"/>
        <v>September 1979</v>
      </c>
      <c r="Z15" s="51" t="str">
        <f t="shared" si="8"/>
        <v>September 1979</v>
      </c>
      <c r="AB15" s="61">
        <f t="shared" si="9"/>
        <v>860000</v>
      </c>
      <c r="AD15" s="62">
        <f t="shared" si="3"/>
        <v>5733.3333333333339</v>
      </c>
    </row>
    <row r="16" spans="1:46" ht="24.95" customHeight="1" x14ac:dyDescent="0.2">
      <c r="A16" s="55" t="str">
        <f t="shared" si="4"/>
        <v>October 1979</v>
      </c>
      <c r="B16" s="29">
        <f>B15</f>
        <v>60000</v>
      </c>
      <c r="C16" s="28">
        <v>0</v>
      </c>
      <c r="D16" s="56">
        <f t="shared" si="0"/>
        <v>60000</v>
      </c>
      <c r="E16" s="29">
        <f t="shared" si="11"/>
        <v>0</v>
      </c>
      <c r="F16" s="57">
        <f t="shared" si="1"/>
        <v>60000</v>
      </c>
      <c r="G16" s="28">
        <v>0</v>
      </c>
      <c r="H16" s="57">
        <f>H15+F16-G16</f>
        <v>920000</v>
      </c>
      <c r="I16" s="17"/>
      <c r="M16" s="19"/>
      <c r="N16" s="3"/>
      <c r="Q16" s="54">
        <f>VLOOKUP(H2,'Interest Rate list'!$B$3:$N$74,8,0)</f>
        <v>8</v>
      </c>
      <c r="R16" s="10" t="s">
        <v>39</v>
      </c>
      <c r="S16" s="51" t="str">
        <f t="shared" si="5"/>
        <v>8%</v>
      </c>
      <c r="T16" s="58">
        <f t="shared" si="6"/>
        <v>8</v>
      </c>
      <c r="U16" s="51" t="str">
        <f t="shared" si="12"/>
        <v>1979</v>
      </c>
      <c r="V16" s="67" t="s">
        <v>10</v>
      </c>
      <c r="X16" s="51" t="str">
        <f t="shared" si="7"/>
        <v>October 1979</v>
      </c>
      <c r="Z16" s="51" t="str">
        <f t="shared" si="8"/>
        <v>October 1979</v>
      </c>
      <c r="AB16" s="61">
        <f t="shared" si="9"/>
        <v>920000</v>
      </c>
      <c r="AD16" s="62">
        <f t="shared" si="3"/>
        <v>6133.3333333333339</v>
      </c>
      <c r="AO16" s="71"/>
      <c r="AP16" s="71"/>
      <c r="AQ16" s="71"/>
      <c r="AR16" s="71"/>
      <c r="AS16" s="71"/>
      <c r="AT16" s="71"/>
    </row>
    <row r="17" spans="1:47" ht="24.95" customHeight="1" x14ac:dyDescent="0.2">
      <c r="A17" s="55" t="str">
        <f t="shared" si="4"/>
        <v>November 1979</v>
      </c>
      <c r="B17" s="29">
        <f t="shared" si="10"/>
        <v>60000</v>
      </c>
      <c r="C17" s="28">
        <v>0</v>
      </c>
      <c r="D17" s="56">
        <f t="shared" si="0"/>
        <v>60000</v>
      </c>
      <c r="E17" s="29">
        <f t="shared" si="11"/>
        <v>0</v>
      </c>
      <c r="F17" s="57">
        <f t="shared" si="1"/>
        <v>60000</v>
      </c>
      <c r="G17" s="28">
        <v>0</v>
      </c>
      <c r="H17" s="57">
        <f t="shared" si="2"/>
        <v>980000</v>
      </c>
      <c r="I17" s="184"/>
      <c r="J17" s="185"/>
      <c r="K17" s="185"/>
      <c r="L17" s="185"/>
      <c r="M17" s="186"/>
      <c r="N17" s="5"/>
      <c r="Q17" s="54">
        <f>VLOOKUP(H2,'Interest Rate list'!$B$3:$N$74,9,0)</f>
        <v>8</v>
      </c>
      <c r="R17" s="10" t="s">
        <v>39</v>
      </c>
      <c r="S17" s="51" t="str">
        <f t="shared" si="5"/>
        <v>8%</v>
      </c>
      <c r="T17" s="58">
        <f t="shared" si="6"/>
        <v>8</v>
      </c>
      <c r="U17" s="51" t="str">
        <f t="shared" si="12"/>
        <v>1979</v>
      </c>
      <c r="V17" s="67" t="s">
        <v>11</v>
      </c>
      <c r="X17" s="51" t="str">
        <f t="shared" si="7"/>
        <v>November 1979</v>
      </c>
      <c r="Z17" s="51" t="str">
        <f t="shared" si="8"/>
        <v>November 1979</v>
      </c>
      <c r="AB17" s="61">
        <f t="shared" si="9"/>
        <v>980000</v>
      </c>
      <c r="AD17" s="62">
        <f t="shared" si="3"/>
        <v>6533.3333333333339</v>
      </c>
      <c r="AO17" s="35"/>
      <c r="AP17" s="35"/>
      <c r="AQ17" s="35"/>
      <c r="AR17" s="35"/>
      <c r="AS17" s="35"/>
      <c r="AT17" s="35"/>
    </row>
    <row r="18" spans="1:47" ht="24.95" customHeight="1" x14ac:dyDescent="0.2">
      <c r="A18" s="55" t="str">
        <f t="shared" si="4"/>
        <v>December 1979</v>
      </c>
      <c r="B18" s="29">
        <f t="shared" si="10"/>
        <v>60000</v>
      </c>
      <c r="C18" s="28">
        <v>0</v>
      </c>
      <c r="D18" s="56">
        <f t="shared" si="0"/>
        <v>60000</v>
      </c>
      <c r="E18" s="29">
        <f t="shared" si="11"/>
        <v>0</v>
      </c>
      <c r="F18" s="57">
        <f t="shared" si="1"/>
        <v>60000</v>
      </c>
      <c r="G18" s="28">
        <v>0</v>
      </c>
      <c r="H18" s="57">
        <f t="shared" si="2"/>
        <v>1040000</v>
      </c>
      <c r="I18" s="187"/>
      <c r="J18" s="188"/>
      <c r="K18" s="188"/>
      <c r="L18" s="188"/>
      <c r="M18" s="189"/>
      <c r="N18" s="3"/>
      <c r="Q18" s="54">
        <f>VLOOKUP(H2,'Interest Rate list'!$B$3:$N$74,10,0)</f>
        <v>8</v>
      </c>
      <c r="R18" s="10" t="s">
        <v>39</v>
      </c>
      <c r="S18" s="51" t="str">
        <f t="shared" si="5"/>
        <v>8%</v>
      </c>
      <c r="T18" s="58">
        <f t="shared" si="6"/>
        <v>8</v>
      </c>
      <c r="U18" s="51" t="str">
        <f t="shared" si="12"/>
        <v>1979</v>
      </c>
      <c r="V18" s="67" t="s">
        <v>12</v>
      </c>
      <c r="X18" s="51" t="str">
        <f t="shared" si="7"/>
        <v>December 1979</v>
      </c>
      <c r="Z18" s="51" t="str">
        <f>IF(U2=V2,X17,X18)</f>
        <v>December 1979</v>
      </c>
      <c r="AB18" s="61">
        <f t="shared" si="9"/>
        <v>1040000</v>
      </c>
      <c r="AD18" s="62">
        <f t="shared" si="3"/>
        <v>6933.3333333333339</v>
      </c>
      <c r="AO18" s="35"/>
      <c r="AP18" s="35"/>
      <c r="AQ18" s="35"/>
      <c r="AR18" s="35"/>
      <c r="AS18" s="35"/>
      <c r="AT18" s="72"/>
      <c r="AU18" s="73"/>
    </row>
    <row r="19" spans="1:47" ht="24.95" customHeight="1" x14ac:dyDescent="0.2">
      <c r="A19" s="55" t="str">
        <f t="shared" si="4"/>
        <v>January 1980</v>
      </c>
      <c r="B19" s="29">
        <f t="shared" si="10"/>
        <v>60000</v>
      </c>
      <c r="C19" s="28">
        <v>0</v>
      </c>
      <c r="D19" s="56">
        <f t="shared" si="0"/>
        <v>60000</v>
      </c>
      <c r="E19" s="29">
        <f t="shared" si="11"/>
        <v>0</v>
      </c>
      <c r="F19" s="57">
        <f t="shared" si="1"/>
        <v>60000</v>
      </c>
      <c r="G19" s="28">
        <v>0</v>
      </c>
      <c r="H19" s="57">
        <f>H18+F19-G19</f>
        <v>1100000</v>
      </c>
      <c r="I19" s="187"/>
      <c r="J19" s="188"/>
      <c r="K19" s="188"/>
      <c r="L19" s="188"/>
      <c r="M19" s="189"/>
      <c r="N19" s="6"/>
      <c r="Q19" s="54">
        <f>VLOOKUP(H2,'Interest Rate list'!$B$3:$N$74,11,0)</f>
        <v>8</v>
      </c>
      <c r="R19" s="10" t="s">
        <v>39</v>
      </c>
      <c r="S19" s="51" t="str">
        <f t="shared" si="5"/>
        <v>8%</v>
      </c>
      <c r="T19" s="58">
        <f t="shared" si="6"/>
        <v>8</v>
      </c>
      <c r="U19" s="51" t="str">
        <f>RIGHT(H2,4)</f>
        <v>1980</v>
      </c>
      <c r="V19" s="67" t="s">
        <v>13</v>
      </c>
      <c r="X19" s="51" t="str">
        <f t="shared" si="7"/>
        <v>January 1980</v>
      </c>
      <c r="Z19" s="51" t="str">
        <f>IF(U2=V2,X18,X19)</f>
        <v>January 1980</v>
      </c>
      <c r="AB19" s="61">
        <f t="shared" si="9"/>
        <v>1100000</v>
      </c>
      <c r="AD19" s="62">
        <f t="shared" si="3"/>
        <v>7333.3333333333339</v>
      </c>
      <c r="AO19" s="35"/>
      <c r="AP19" s="35"/>
      <c r="AQ19" s="35"/>
      <c r="AR19" s="35"/>
      <c r="AS19" s="35"/>
      <c r="AT19" s="74"/>
    </row>
    <row r="20" spans="1:47" ht="24.95" customHeight="1" x14ac:dyDescent="0.3">
      <c r="A20" s="55" t="str">
        <f t="shared" si="4"/>
        <v>February 1980</v>
      </c>
      <c r="B20" s="29">
        <f t="shared" si="10"/>
        <v>60000</v>
      </c>
      <c r="C20" s="28">
        <v>0</v>
      </c>
      <c r="D20" s="56">
        <f t="shared" si="0"/>
        <v>60000</v>
      </c>
      <c r="E20" s="29">
        <f t="shared" si="11"/>
        <v>0</v>
      </c>
      <c r="F20" s="57">
        <f t="shared" si="1"/>
        <v>60000</v>
      </c>
      <c r="G20" s="28">
        <v>0</v>
      </c>
      <c r="H20" s="57">
        <f t="shared" si="2"/>
        <v>1160000</v>
      </c>
      <c r="I20" s="190" t="str">
        <f>LOOKUP(H2,'Rate of Interest'!$B$23:$B$42,'Rate of Interest'!$H$23:$H$42)</f>
        <v>(naaaaa)</v>
      </c>
      <c r="J20" s="191"/>
      <c r="K20" s="191"/>
      <c r="L20" s="191"/>
      <c r="M20" s="192"/>
      <c r="N20" s="3"/>
      <c r="Q20" s="54">
        <f>VLOOKUP(H2,'Interest Rate list'!$B$3:$N$74,12,0)</f>
        <v>8</v>
      </c>
      <c r="R20" s="10" t="s">
        <v>39</v>
      </c>
      <c r="S20" s="51" t="str">
        <f t="shared" si="5"/>
        <v>8%</v>
      </c>
      <c r="T20" s="58">
        <f t="shared" si="6"/>
        <v>8</v>
      </c>
      <c r="U20" s="51" t="str">
        <f>U19</f>
        <v>1980</v>
      </c>
      <c r="V20" s="67" t="s">
        <v>14</v>
      </c>
      <c r="X20" s="51" t="str">
        <f t="shared" si="7"/>
        <v>February 1980</v>
      </c>
      <c r="Z20" s="51" t="str">
        <f>X20</f>
        <v>February 1980</v>
      </c>
      <c r="AB20" s="61">
        <f t="shared" si="9"/>
        <v>1160000</v>
      </c>
      <c r="AD20" s="62">
        <f t="shared" si="3"/>
        <v>7733.3333333333339</v>
      </c>
      <c r="AO20" s="35"/>
      <c r="AP20" s="35"/>
      <c r="AQ20" s="35"/>
      <c r="AR20" s="35"/>
      <c r="AS20" s="35"/>
      <c r="AT20" s="4"/>
    </row>
    <row r="21" spans="1:47" ht="24.95" customHeight="1" x14ac:dyDescent="0.3">
      <c r="A21" s="55" t="str">
        <f t="shared" si="4"/>
        <v>March 1980</v>
      </c>
      <c r="B21" s="29">
        <f t="shared" si="10"/>
        <v>60000</v>
      </c>
      <c r="C21" s="28">
        <v>0</v>
      </c>
      <c r="D21" s="56">
        <f t="shared" si="0"/>
        <v>60000</v>
      </c>
      <c r="E21" s="29">
        <f t="shared" si="11"/>
        <v>0</v>
      </c>
      <c r="F21" s="57">
        <f t="shared" si="1"/>
        <v>60000</v>
      </c>
      <c r="G21" s="28">
        <v>0</v>
      </c>
      <c r="H21" s="57">
        <f t="shared" si="2"/>
        <v>1220000</v>
      </c>
      <c r="I21" s="190" t="str">
        <f>LOOKUP(H2,'Rate of Interest'!$B$23:$B$42,'Rate of Interest'!$E$23:$E$42)</f>
        <v>PRINCIPAL</v>
      </c>
      <c r="J21" s="191"/>
      <c r="K21" s="191"/>
      <c r="L21" s="191"/>
      <c r="M21" s="192"/>
      <c r="N21" s="5"/>
      <c r="Q21" s="54">
        <f>VLOOKUP(H2,'Interest Rate list'!$B$3:$N$74,13,0)</f>
        <v>8</v>
      </c>
      <c r="R21" s="10" t="s">
        <v>39</v>
      </c>
      <c r="S21" s="51" t="str">
        <f t="shared" si="5"/>
        <v>8%</v>
      </c>
      <c r="T21" s="58">
        <f t="shared" si="6"/>
        <v>8</v>
      </c>
      <c r="U21" s="51" t="str">
        <f>U20</f>
        <v>1980</v>
      </c>
      <c r="V21" s="67" t="s">
        <v>15</v>
      </c>
      <c r="X21" s="51" t="str">
        <f t="shared" si="7"/>
        <v>March 1980</v>
      </c>
      <c r="Z21" s="51" t="str">
        <f>X21</f>
        <v>March 1980</v>
      </c>
      <c r="AB21" s="61">
        <f t="shared" si="9"/>
        <v>1220000</v>
      </c>
      <c r="AD21" s="62">
        <f t="shared" si="3"/>
        <v>8133.3333333333339</v>
      </c>
    </row>
    <row r="22" spans="1:47" ht="24.95" customHeight="1" x14ac:dyDescent="0.2">
      <c r="A22" s="7" t="s">
        <v>0</v>
      </c>
      <c r="B22" s="63">
        <f t="shared" ref="B22:G22" si="13">SUM(B10:B21)</f>
        <v>720000</v>
      </c>
      <c r="C22" s="63">
        <f t="shared" si="13"/>
        <v>0</v>
      </c>
      <c r="D22" s="63">
        <f t="shared" si="13"/>
        <v>720000</v>
      </c>
      <c r="E22" s="63">
        <f t="shared" si="13"/>
        <v>0</v>
      </c>
      <c r="F22" s="63">
        <f t="shared" si="13"/>
        <v>720000</v>
      </c>
      <c r="G22" s="63">
        <f t="shared" si="13"/>
        <v>0</v>
      </c>
      <c r="H22" s="59">
        <f>SUM(H10:H21)</f>
        <v>10680000</v>
      </c>
      <c r="I22" s="193" t="str">
        <f>LOOKUP(H2,'Rate of Interest'!$B$5:$B$19,'Rate of Interest'!$C$5:$C$19)</f>
        <v>Gic Naaa</v>
      </c>
      <c r="J22" s="194"/>
      <c r="K22" s="194"/>
      <c r="L22" s="194"/>
      <c r="M22" s="195"/>
      <c r="N22" s="20"/>
      <c r="AD22" s="62">
        <f>SUM(AD10:AD21)</f>
        <v>71200.000000000015</v>
      </c>
      <c r="AE22" s="62">
        <f>ROUND(AD22,0)</f>
        <v>71200</v>
      </c>
    </row>
    <row r="23" spans="1:47" ht="24.95" customHeight="1" x14ac:dyDescent="0.2">
      <c r="A23" s="8"/>
      <c r="B23" s="30"/>
      <c r="C23" s="30"/>
      <c r="D23" s="30"/>
      <c r="E23" s="217" t="s">
        <v>18</v>
      </c>
      <c r="F23" s="217"/>
      <c r="G23" s="218"/>
      <c r="H23" s="60">
        <f>AE22</f>
        <v>71200</v>
      </c>
      <c r="I23" s="219" t="str">
        <f>LOOKUP(H2,'Rate of Interest'!$B$5:$B$19,'Rate of Interest'!$I$5:$I$19)</f>
        <v xml:space="preserve">Tehri,   </v>
      </c>
      <c r="J23" s="220"/>
      <c r="K23" s="220"/>
      <c r="L23" s="220"/>
      <c r="M23" s="221"/>
      <c r="N23" s="37"/>
    </row>
    <row r="24" spans="1:47" ht="18.75" customHeight="1" x14ac:dyDescent="0.2">
      <c r="A24" s="228" t="s">
        <v>164</v>
      </c>
      <c r="B24" s="228"/>
      <c r="C24" s="228"/>
      <c r="D24" s="228"/>
      <c r="E24" s="228"/>
      <c r="F24" s="228"/>
      <c r="G24" s="228"/>
      <c r="H24" s="228"/>
      <c r="I24" s="228"/>
      <c r="J24" s="228"/>
      <c r="K24" s="228"/>
      <c r="L24" s="228"/>
      <c r="M24" s="228"/>
      <c r="N24" s="21"/>
    </row>
    <row r="25" spans="1:47" ht="27.75" customHeight="1" x14ac:dyDescent="0.2">
      <c r="A25" s="1"/>
      <c r="B25" s="1"/>
      <c r="C25" s="227" t="s">
        <v>42</v>
      </c>
      <c r="D25" s="227"/>
      <c r="E25" s="227"/>
      <c r="F25" s="227"/>
      <c r="G25" s="227"/>
      <c r="H25" s="64" t="str">
        <f>W5</f>
        <v>1980-1981</v>
      </c>
      <c r="I25" s="1"/>
      <c r="J25" s="1"/>
      <c r="K25" s="1"/>
      <c r="L25" s="1"/>
      <c r="M25" s="1"/>
      <c r="N25" s="1"/>
      <c r="U25" s="49" t="str">
        <f>H25</f>
        <v>1980-1981</v>
      </c>
      <c r="V25" s="18" t="s">
        <v>76</v>
      </c>
    </row>
    <row r="26" spans="1:47" ht="24.95" customHeight="1" x14ac:dyDescent="0.2">
      <c r="A26" s="222" t="str">
        <f>A3</f>
        <v>Employee's Name- Vikas Dabral</v>
      </c>
      <c r="B26" s="222"/>
      <c r="C26" s="222"/>
      <c r="D26" s="222"/>
      <c r="E26" s="222"/>
      <c r="F26" s="222"/>
      <c r="H26" s="223" t="str">
        <f>AG27</f>
        <v>Rate of Interest from  April 1980 to June 1980=</v>
      </c>
      <c r="I26" s="223"/>
      <c r="J26" s="223"/>
      <c r="K26" s="223"/>
      <c r="L26" s="223"/>
      <c r="M26" s="50" t="str">
        <f>CONCATENATE(Q26,R26)</f>
        <v>8.5%</v>
      </c>
      <c r="N26" s="2"/>
      <c r="Q26" s="54">
        <f>VLOOKUP(H25,'Interest Rate list'!$B$3:$Y$74,2,0)</f>
        <v>8.5</v>
      </c>
      <c r="R26" s="10" t="s">
        <v>39</v>
      </c>
      <c r="S26" s="10"/>
      <c r="T26" s="10"/>
      <c r="V26" s="51" t="str">
        <f>LEFT(H25,4)</f>
        <v>1980</v>
      </c>
      <c r="W26" s="18" t="s">
        <v>43</v>
      </c>
      <c r="X26" s="51" t="str">
        <f>RIGHT(H25,4)</f>
        <v>1981</v>
      </c>
    </row>
    <row r="27" spans="1:47" ht="24.95" customHeight="1" x14ac:dyDescent="0.2">
      <c r="A27" s="222" t="str">
        <f>A4</f>
        <v>Employee's Designation- Chief Assistant</v>
      </c>
      <c r="B27" s="222"/>
      <c r="C27" s="222"/>
      <c r="D27" s="222"/>
      <c r="E27" s="222"/>
      <c r="F27" s="222"/>
      <c r="H27" s="223" t="str">
        <f>AN27</f>
        <v>Rate of Interest from  July 1980 to September 1980=</v>
      </c>
      <c r="I27" s="223"/>
      <c r="J27" s="223"/>
      <c r="K27" s="223"/>
      <c r="L27" s="223"/>
      <c r="M27" s="50" t="str">
        <f>CONCATENATE(Q27,R27)</f>
        <v>8.5%</v>
      </c>
      <c r="N27" s="2"/>
      <c r="Q27" s="54">
        <f>VLOOKUP(H25,'Interest Rate list'!$B$3:$Y$74,5,0)</f>
        <v>8.5</v>
      </c>
      <c r="R27" s="10" t="s">
        <v>39</v>
      </c>
      <c r="S27" s="10"/>
      <c r="T27" s="10"/>
      <c r="U27" s="10"/>
      <c r="V27" s="51">
        <f>V26+1</f>
        <v>1981</v>
      </c>
      <c r="W27" s="18" t="s">
        <v>43</v>
      </c>
      <c r="X27" s="51">
        <f>X26+1</f>
        <v>1982</v>
      </c>
      <c r="AG27" s="223" t="str">
        <f>CONCATENATE(V29,Z33," ",V30,Z35,V31)</f>
        <v>Rate of Interest from  April 1980 to June 1980=</v>
      </c>
      <c r="AH27" s="223"/>
      <c r="AI27" s="223"/>
      <c r="AJ27" s="223"/>
      <c r="AK27" s="223"/>
      <c r="AL27" s="223"/>
      <c r="AN27" s="224" t="str">
        <f>CONCATENATE(V29,Z36," ",V30,Z38,V31)</f>
        <v>Rate of Interest from  July 1980 to September 1980=</v>
      </c>
      <c r="AO27" s="224"/>
    </row>
    <row r="28" spans="1:47" ht="24.95" customHeight="1" x14ac:dyDescent="0.2">
      <c r="A28" s="222" t="str">
        <f>A5</f>
        <v>Employee's GPF Number- CDUA/12222</v>
      </c>
      <c r="B28" s="222"/>
      <c r="C28" s="222"/>
      <c r="D28" s="222"/>
      <c r="E28" s="222"/>
      <c r="F28" s="222"/>
      <c r="H28" s="223" t="str">
        <f>AG28</f>
        <v>Rate of Interest from  October 1980 to December 1980=</v>
      </c>
      <c r="I28" s="223"/>
      <c r="J28" s="223"/>
      <c r="K28" s="223"/>
      <c r="L28" s="223"/>
      <c r="M28" s="50" t="str">
        <f>CONCATENATE(Q28,R28)</f>
        <v>8.5%</v>
      </c>
      <c r="N28" s="2"/>
      <c r="Q28" s="54">
        <f>VLOOKUP(H25,'Interest Rate list'!$B$3:$Y$74,U28,0)</f>
        <v>8.5</v>
      </c>
      <c r="R28" s="10" t="s">
        <v>39</v>
      </c>
      <c r="S28" s="13">
        <v>8</v>
      </c>
      <c r="T28" s="13">
        <v>9</v>
      </c>
      <c r="U28" s="53">
        <f>IF(U25=V25,S28,T28)</f>
        <v>9</v>
      </c>
      <c r="W28" s="51" t="str">
        <f>CONCATENATE(V27,W27,X27)</f>
        <v>1981-1982</v>
      </c>
      <c r="AG28" s="223" t="str">
        <f>CONCATENATE(V29,Z39," ",V30,Z41,V31)</f>
        <v>Rate of Interest from  October 1980 to December 1980=</v>
      </c>
      <c r="AH28" s="223"/>
      <c r="AI28" s="223"/>
      <c r="AJ28" s="223"/>
      <c r="AK28" s="223"/>
      <c r="AL28" s="223"/>
      <c r="AN28" s="224" t="str">
        <f>CONCATENATE(V29,Z42," ",V30,Z44,V31)</f>
        <v>Rate of Interest from  January 1981 to March 1981=</v>
      </c>
      <c r="AO28" s="224"/>
    </row>
    <row r="29" spans="1:47" ht="24.95" customHeight="1" x14ac:dyDescent="0.2">
      <c r="A29" s="225" t="str">
        <f>LOOKUP(H25,'Rate of Interest'!$B$5:$B$19,'Rate of Interest'!$H$5:$H$19)</f>
        <v>Employee's Address- Gic Naaa, Tehri</v>
      </c>
      <c r="B29" s="225"/>
      <c r="C29" s="225"/>
      <c r="D29" s="225"/>
      <c r="E29" s="225"/>
      <c r="F29" s="225"/>
      <c r="G29" s="225"/>
      <c r="H29" s="226" t="str">
        <f>AN28</f>
        <v>Rate of Interest from  January 1981 to March 1981=</v>
      </c>
      <c r="I29" s="226"/>
      <c r="J29" s="226"/>
      <c r="K29" s="226"/>
      <c r="L29" s="226"/>
      <c r="M29" s="50" t="str">
        <f>CONCATENATE(Q29,R29)</f>
        <v>8.5%</v>
      </c>
      <c r="N29" s="2"/>
      <c r="Q29" s="54">
        <f>VLOOKUP(H25,'Interest Rate list'!$B$3:$Y$74,11,0)</f>
        <v>8.5</v>
      </c>
      <c r="R29" s="10" t="s">
        <v>39</v>
      </c>
      <c r="S29" s="10"/>
      <c r="T29" s="10"/>
      <c r="U29" s="10"/>
      <c r="V29" s="209" t="s">
        <v>17</v>
      </c>
      <c r="W29" s="209"/>
      <c r="X29" s="209"/>
      <c r="Y29" s="209"/>
      <c r="Z29" s="209"/>
      <c r="AA29" s="209"/>
      <c r="AB29" s="209"/>
      <c r="AC29" s="209"/>
    </row>
    <row r="30" spans="1:47" s="66" customFormat="1" ht="24.95" customHeight="1" x14ac:dyDescent="0.2">
      <c r="A30" s="196" t="s">
        <v>21</v>
      </c>
      <c r="B30" s="199" t="s">
        <v>22</v>
      </c>
      <c r="C30" s="200"/>
      <c r="D30" s="200"/>
      <c r="E30" s="200"/>
      <c r="F30" s="201"/>
      <c r="G30" s="196" t="s">
        <v>28</v>
      </c>
      <c r="H30" s="196" t="s">
        <v>27</v>
      </c>
      <c r="I30" s="203" t="s">
        <v>29</v>
      </c>
      <c r="J30" s="204"/>
      <c r="K30" s="204"/>
      <c r="L30" s="204"/>
      <c r="M30" s="205"/>
      <c r="N30" s="38"/>
      <c r="V30" s="209" t="s">
        <v>3</v>
      </c>
      <c r="W30" s="209"/>
      <c r="X30" s="209"/>
      <c r="Y30" s="209"/>
      <c r="Z30" s="209"/>
      <c r="AA30" s="209"/>
      <c r="AB30" s="209"/>
      <c r="AC30" s="209"/>
      <c r="AF30" s="210"/>
      <c r="AG30" s="210"/>
      <c r="AH30" s="210"/>
    </row>
    <row r="31" spans="1:47" s="66" customFormat="1" ht="24.95" customHeight="1" x14ac:dyDescent="0.2">
      <c r="A31" s="197"/>
      <c r="B31" s="211" t="s">
        <v>23</v>
      </c>
      <c r="C31" s="213" t="s">
        <v>24</v>
      </c>
      <c r="D31" s="213" t="s">
        <v>26</v>
      </c>
      <c r="E31" s="213" t="s">
        <v>25</v>
      </c>
      <c r="F31" s="196" t="s">
        <v>36</v>
      </c>
      <c r="G31" s="198"/>
      <c r="H31" s="202"/>
      <c r="I31" s="206"/>
      <c r="J31" s="207"/>
      <c r="K31" s="207"/>
      <c r="L31" s="207"/>
      <c r="M31" s="208"/>
      <c r="N31" s="38"/>
      <c r="V31" s="209" t="s">
        <v>2</v>
      </c>
      <c r="W31" s="209"/>
      <c r="X31" s="209"/>
      <c r="Y31" s="209"/>
      <c r="Z31" s="209"/>
      <c r="AA31" s="209"/>
      <c r="AB31" s="209"/>
      <c r="AC31" s="209"/>
      <c r="AF31" s="210"/>
      <c r="AG31" s="210"/>
      <c r="AH31" s="210"/>
    </row>
    <row r="32" spans="1:47" ht="24.95" customHeight="1" x14ac:dyDescent="0.2">
      <c r="A32" s="198"/>
      <c r="B32" s="212"/>
      <c r="C32" s="214"/>
      <c r="D32" s="214"/>
      <c r="E32" s="214"/>
      <c r="F32" s="198"/>
      <c r="G32" s="31" t="s">
        <v>1</v>
      </c>
      <c r="H32" s="29">
        <f>L15</f>
        <v>1291200</v>
      </c>
      <c r="I32" s="215" t="s">
        <v>30</v>
      </c>
      <c r="J32" s="216"/>
      <c r="K32" s="11" t="s">
        <v>2</v>
      </c>
      <c r="L32" s="174">
        <f>H32</f>
        <v>1291200</v>
      </c>
      <c r="M32" s="175"/>
      <c r="N32" s="3"/>
    </row>
    <row r="33" spans="1:47" ht="24.95" customHeight="1" x14ac:dyDescent="0.2">
      <c r="A33" s="55" t="str">
        <f>X33</f>
        <v>April 1980</v>
      </c>
      <c r="B33" s="28">
        <v>0</v>
      </c>
      <c r="C33" s="28">
        <v>0</v>
      </c>
      <c r="D33" s="56">
        <f t="shared" ref="D33:D44" si="14">SUM(B33:C33)</f>
        <v>0</v>
      </c>
      <c r="E33" s="28">
        <v>0</v>
      </c>
      <c r="F33" s="57">
        <f t="shared" ref="F33:F44" si="15">SUM(D33:E33)</f>
        <v>0</v>
      </c>
      <c r="G33" s="28">
        <v>0</v>
      </c>
      <c r="H33" s="57">
        <f t="shared" ref="H33:H44" si="16">H32+F33-G33</f>
        <v>1291200</v>
      </c>
      <c r="I33" s="172" t="s">
        <v>23</v>
      </c>
      <c r="J33" s="173"/>
      <c r="K33" s="11" t="s">
        <v>2</v>
      </c>
      <c r="L33" s="174">
        <f>D45</f>
        <v>0</v>
      </c>
      <c r="M33" s="175"/>
      <c r="N33" s="3"/>
      <c r="Q33" s="54">
        <f>VLOOKUP(H25,'Interest Rate list'!$B$3:$N$74,2,0)</f>
        <v>8.5</v>
      </c>
      <c r="R33" s="10" t="s">
        <v>39</v>
      </c>
      <c r="S33" s="51" t="str">
        <f>CONCATENATE(Q33,R33)</f>
        <v>8.5%</v>
      </c>
      <c r="T33" s="58">
        <f>Q33</f>
        <v>8.5</v>
      </c>
      <c r="U33" s="51" t="str">
        <f>RIGHT(V26,4)</f>
        <v>1980</v>
      </c>
      <c r="V33" s="67" t="s">
        <v>4</v>
      </c>
      <c r="X33" s="51" t="str">
        <f>CONCATENATE(V33," ",(U33))</f>
        <v>April 1980</v>
      </c>
      <c r="Z33" s="51" t="str">
        <f>X33</f>
        <v>April 1980</v>
      </c>
      <c r="AB33" s="61">
        <f>H33</f>
        <v>1291200</v>
      </c>
      <c r="AD33" s="62">
        <f t="shared" ref="AD33:AD44" si="17">AB33/12*S33</f>
        <v>9146</v>
      </c>
      <c r="AH33" s="68"/>
      <c r="AI33" s="68"/>
      <c r="AJ33" s="68"/>
      <c r="AK33" s="68"/>
      <c r="AL33" s="68"/>
      <c r="AM33" s="69"/>
    </row>
    <row r="34" spans="1:47" ht="24.95" customHeight="1" x14ac:dyDescent="0.2">
      <c r="A34" s="55" t="str">
        <f t="shared" ref="A34:A44" si="18">X34</f>
        <v>May  1980</v>
      </c>
      <c r="B34" s="29">
        <f>B33</f>
        <v>0</v>
      </c>
      <c r="C34" s="28">
        <v>0</v>
      </c>
      <c r="D34" s="56">
        <f t="shared" si="14"/>
        <v>0</v>
      </c>
      <c r="E34" s="29">
        <f>E33</f>
        <v>0</v>
      </c>
      <c r="F34" s="57">
        <f t="shared" si="15"/>
        <v>0</v>
      </c>
      <c r="G34" s="28">
        <v>0</v>
      </c>
      <c r="H34" s="57">
        <f t="shared" si="16"/>
        <v>1291200</v>
      </c>
      <c r="I34" s="172" t="s">
        <v>31</v>
      </c>
      <c r="J34" s="173"/>
      <c r="K34" s="11" t="s">
        <v>2</v>
      </c>
      <c r="L34" s="174">
        <f>E45</f>
        <v>0</v>
      </c>
      <c r="M34" s="175"/>
      <c r="N34" s="3"/>
      <c r="Q34" s="54">
        <f>VLOOKUP(H25,'Interest Rate list'!$B$3:$N$74,3,0)</f>
        <v>8.5</v>
      </c>
      <c r="R34" s="10" t="s">
        <v>39</v>
      </c>
      <c r="S34" s="51" t="str">
        <f t="shared" ref="S34:S44" si="19">CONCATENATE(Q34,R34)</f>
        <v>8.5%</v>
      </c>
      <c r="T34" s="58">
        <f t="shared" ref="T34:T44" si="20">Q34</f>
        <v>8.5</v>
      </c>
      <c r="U34" s="51" t="str">
        <f>U33</f>
        <v>1980</v>
      </c>
      <c r="V34" s="67" t="s">
        <v>5</v>
      </c>
      <c r="X34" s="51" t="str">
        <f t="shared" ref="X34:X44" si="21">CONCATENATE(V34," ",(U34))</f>
        <v>May  1980</v>
      </c>
      <c r="Z34" s="51" t="str">
        <f t="shared" ref="Z34:Z40" si="22">X34</f>
        <v>May  1980</v>
      </c>
      <c r="AB34" s="61">
        <f t="shared" ref="AB34:AB44" si="23">H34</f>
        <v>1291200</v>
      </c>
      <c r="AD34" s="62">
        <f t="shared" si="17"/>
        <v>9146</v>
      </c>
      <c r="AH34" s="68"/>
      <c r="AI34" s="68"/>
      <c r="AJ34" s="68"/>
      <c r="AK34" s="68"/>
      <c r="AL34" s="68"/>
      <c r="AM34" s="70"/>
    </row>
    <row r="35" spans="1:47" ht="24.95" customHeight="1" x14ac:dyDescent="0.2">
      <c r="A35" s="55" t="str">
        <f t="shared" si="18"/>
        <v>June 1980</v>
      </c>
      <c r="B35" s="29">
        <f t="shared" ref="B35:B44" si="24">B34</f>
        <v>0</v>
      </c>
      <c r="C35" s="28">
        <v>0</v>
      </c>
      <c r="D35" s="56">
        <f t="shared" si="14"/>
        <v>0</v>
      </c>
      <c r="E35" s="29">
        <f t="shared" ref="E35:E44" si="25">E34</f>
        <v>0</v>
      </c>
      <c r="F35" s="57">
        <f t="shared" si="15"/>
        <v>0</v>
      </c>
      <c r="G35" s="28">
        <v>0</v>
      </c>
      <c r="H35" s="57">
        <f t="shared" si="16"/>
        <v>1291200</v>
      </c>
      <c r="I35" s="172" t="s">
        <v>32</v>
      </c>
      <c r="J35" s="173"/>
      <c r="K35" s="11" t="s">
        <v>2</v>
      </c>
      <c r="L35" s="174">
        <f>H46</f>
        <v>109752</v>
      </c>
      <c r="M35" s="175"/>
      <c r="N35" s="3"/>
      <c r="Q35" s="54">
        <f>VLOOKUP(H25,'Interest Rate list'!$B$3:$N$74,4,0)</f>
        <v>8.5</v>
      </c>
      <c r="R35" s="10" t="s">
        <v>39</v>
      </c>
      <c r="S35" s="51" t="str">
        <f t="shared" si="19"/>
        <v>8.5%</v>
      </c>
      <c r="T35" s="58">
        <f t="shared" si="20"/>
        <v>8.5</v>
      </c>
      <c r="U35" s="51" t="str">
        <f t="shared" ref="U35:U41" si="26">U34</f>
        <v>1980</v>
      </c>
      <c r="V35" s="67" t="s">
        <v>6</v>
      </c>
      <c r="X35" s="51" t="str">
        <f t="shared" si="21"/>
        <v>June 1980</v>
      </c>
      <c r="Z35" s="51" t="str">
        <f t="shared" si="22"/>
        <v>June 1980</v>
      </c>
      <c r="AB35" s="61">
        <f t="shared" si="23"/>
        <v>1291200</v>
      </c>
      <c r="AD35" s="62">
        <f t="shared" si="17"/>
        <v>9146</v>
      </c>
    </row>
    <row r="36" spans="1:47" ht="24.95" customHeight="1" x14ac:dyDescent="0.2">
      <c r="A36" s="55" t="str">
        <f t="shared" si="18"/>
        <v>July 1980</v>
      </c>
      <c r="B36" s="29">
        <f t="shared" si="24"/>
        <v>0</v>
      </c>
      <c r="C36" s="28">
        <v>0</v>
      </c>
      <c r="D36" s="56">
        <f t="shared" si="14"/>
        <v>0</v>
      </c>
      <c r="E36" s="29">
        <f t="shared" si="25"/>
        <v>0</v>
      </c>
      <c r="F36" s="57">
        <f t="shared" si="15"/>
        <v>0</v>
      </c>
      <c r="G36" s="28">
        <v>0</v>
      </c>
      <c r="H36" s="57">
        <f t="shared" si="16"/>
        <v>1291200</v>
      </c>
      <c r="I36" s="176" t="s">
        <v>33</v>
      </c>
      <c r="J36" s="177"/>
      <c r="K36" s="23" t="s">
        <v>2</v>
      </c>
      <c r="L36" s="178">
        <f>SUM(L32:L35)</f>
        <v>1400952</v>
      </c>
      <c r="M36" s="179"/>
      <c r="N36" s="4"/>
      <c r="Q36" s="54">
        <f>VLOOKUP(H25,'Interest Rate list'!$B$3:$N$74,5,0)</f>
        <v>8.5</v>
      </c>
      <c r="R36" s="10" t="s">
        <v>39</v>
      </c>
      <c r="S36" s="51" t="str">
        <f t="shared" si="19"/>
        <v>8.5%</v>
      </c>
      <c r="T36" s="58">
        <f t="shared" si="20"/>
        <v>8.5</v>
      </c>
      <c r="U36" s="51" t="str">
        <f t="shared" si="26"/>
        <v>1980</v>
      </c>
      <c r="V36" s="67" t="s">
        <v>7</v>
      </c>
      <c r="X36" s="51" t="str">
        <f t="shared" si="21"/>
        <v>July 1980</v>
      </c>
      <c r="Z36" s="51" t="str">
        <f t="shared" si="22"/>
        <v>July 1980</v>
      </c>
      <c r="AB36" s="61">
        <f t="shared" si="23"/>
        <v>1291200</v>
      </c>
      <c r="AD36" s="62">
        <f t="shared" si="17"/>
        <v>9146</v>
      </c>
      <c r="AH36" s="68"/>
      <c r="AI36" s="68"/>
      <c r="AJ36" s="68"/>
      <c r="AK36" s="68"/>
      <c r="AL36" s="68"/>
      <c r="AM36" s="69"/>
    </row>
    <row r="37" spans="1:47" ht="24.95" customHeight="1" x14ac:dyDescent="0.2">
      <c r="A37" s="55" t="str">
        <f t="shared" si="18"/>
        <v>August 1980</v>
      </c>
      <c r="B37" s="29">
        <f t="shared" si="24"/>
        <v>0</v>
      </c>
      <c r="C37" s="28">
        <v>0</v>
      </c>
      <c r="D37" s="56">
        <f t="shared" si="14"/>
        <v>0</v>
      </c>
      <c r="E37" s="29">
        <f t="shared" si="25"/>
        <v>0</v>
      </c>
      <c r="F37" s="57">
        <f t="shared" si="15"/>
        <v>0</v>
      </c>
      <c r="G37" s="28">
        <v>0</v>
      </c>
      <c r="H37" s="57">
        <f t="shared" si="16"/>
        <v>1291200</v>
      </c>
      <c r="I37" s="172" t="s">
        <v>34</v>
      </c>
      <c r="J37" s="173"/>
      <c r="K37" s="11" t="s">
        <v>2</v>
      </c>
      <c r="L37" s="174">
        <f>G45</f>
        <v>0</v>
      </c>
      <c r="M37" s="175"/>
      <c r="N37" s="3"/>
      <c r="Q37" s="54">
        <f>VLOOKUP(H25,'Interest Rate list'!$B$3:$N$74,6,0)</f>
        <v>8.5</v>
      </c>
      <c r="R37" s="10" t="s">
        <v>39</v>
      </c>
      <c r="S37" s="51" t="str">
        <f t="shared" si="19"/>
        <v>8.5%</v>
      </c>
      <c r="T37" s="58">
        <f t="shared" si="20"/>
        <v>8.5</v>
      </c>
      <c r="U37" s="51" t="str">
        <f t="shared" si="26"/>
        <v>1980</v>
      </c>
      <c r="V37" s="67" t="s">
        <v>8</v>
      </c>
      <c r="X37" s="51" t="str">
        <f t="shared" si="21"/>
        <v>August 1980</v>
      </c>
      <c r="Z37" s="51" t="str">
        <f t="shared" si="22"/>
        <v>August 1980</v>
      </c>
      <c r="AB37" s="61">
        <f t="shared" si="23"/>
        <v>1291200</v>
      </c>
      <c r="AD37" s="62">
        <f t="shared" si="17"/>
        <v>9146</v>
      </c>
      <c r="AH37" s="68"/>
      <c r="AI37" s="68"/>
      <c r="AJ37" s="68"/>
      <c r="AK37" s="68"/>
      <c r="AL37" s="68"/>
      <c r="AM37" s="70"/>
    </row>
    <row r="38" spans="1:47" ht="24.95" customHeight="1" x14ac:dyDescent="0.2">
      <c r="A38" s="55" t="str">
        <f t="shared" si="18"/>
        <v>September 1980</v>
      </c>
      <c r="B38" s="29">
        <f t="shared" si="24"/>
        <v>0</v>
      </c>
      <c r="C38" s="28">
        <v>0</v>
      </c>
      <c r="D38" s="56">
        <f t="shared" si="14"/>
        <v>0</v>
      </c>
      <c r="E38" s="29">
        <f t="shared" si="25"/>
        <v>0</v>
      </c>
      <c r="F38" s="57">
        <f t="shared" si="15"/>
        <v>0</v>
      </c>
      <c r="G38" s="28">
        <v>0</v>
      </c>
      <c r="H38" s="57">
        <f t="shared" si="16"/>
        <v>1291200</v>
      </c>
      <c r="I38" s="180" t="s">
        <v>35</v>
      </c>
      <c r="J38" s="181"/>
      <c r="K38" s="24" t="s">
        <v>2</v>
      </c>
      <c r="L38" s="182">
        <f>L36-L37</f>
        <v>1400952</v>
      </c>
      <c r="M38" s="183"/>
      <c r="N38" s="5"/>
      <c r="Q38" s="54">
        <f>VLOOKUP(H25,'Interest Rate list'!$B$3:$N$74,7,0)</f>
        <v>8.5</v>
      </c>
      <c r="R38" s="10" t="s">
        <v>39</v>
      </c>
      <c r="S38" s="51" t="str">
        <f t="shared" si="19"/>
        <v>8.5%</v>
      </c>
      <c r="T38" s="58">
        <f t="shared" si="20"/>
        <v>8.5</v>
      </c>
      <c r="U38" s="51" t="str">
        <f t="shared" si="26"/>
        <v>1980</v>
      </c>
      <c r="V38" s="67" t="s">
        <v>9</v>
      </c>
      <c r="X38" s="51" t="str">
        <f t="shared" si="21"/>
        <v>September 1980</v>
      </c>
      <c r="Z38" s="51" t="str">
        <f t="shared" si="22"/>
        <v>September 1980</v>
      </c>
      <c r="AB38" s="61">
        <f t="shared" si="23"/>
        <v>1291200</v>
      </c>
      <c r="AD38" s="62">
        <f t="shared" si="17"/>
        <v>9146</v>
      </c>
    </row>
    <row r="39" spans="1:47" ht="24.95" customHeight="1" x14ac:dyDescent="0.2">
      <c r="A39" s="55" t="str">
        <f t="shared" si="18"/>
        <v>October 1980</v>
      </c>
      <c r="B39" s="29">
        <f t="shared" si="24"/>
        <v>0</v>
      </c>
      <c r="C39" s="28">
        <v>0</v>
      </c>
      <c r="D39" s="56">
        <f t="shared" si="14"/>
        <v>0</v>
      </c>
      <c r="E39" s="29">
        <f t="shared" si="25"/>
        <v>0</v>
      </c>
      <c r="F39" s="57">
        <f t="shared" si="15"/>
        <v>0</v>
      </c>
      <c r="G39" s="28">
        <v>0</v>
      </c>
      <c r="H39" s="57">
        <f t="shared" si="16"/>
        <v>1291200</v>
      </c>
      <c r="I39" s="25"/>
      <c r="J39" s="26"/>
      <c r="K39" s="26"/>
      <c r="L39" s="26"/>
      <c r="M39" s="27"/>
      <c r="N39" s="3"/>
      <c r="Q39" s="54">
        <f>VLOOKUP(H25,'Interest Rate list'!$B$3:$N$74,8,0)</f>
        <v>8.5</v>
      </c>
      <c r="R39" s="10" t="s">
        <v>39</v>
      </c>
      <c r="S39" s="51" t="str">
        <f t="shared" si="19"/>
        <v>8.5%</v>
      </c>
      <c r="T39" s="58">
        <f t="shared" si="20"/>
        <v>8.5</v>
      </c>
      <c r="U39" s="51" t="str">
        <f t="shared" si="26"/>
        <v>1980</v>
      </c>
      <c r="V39" s="67" t="s">
        <v>10</v>
      </c>
      <c r="X39" s="51" t="str">
        <f t="shared" si="21"/>
        <v>October 1980</v>
      </c>
      <c r="Z39" s="51" t="str">
        <f t="shared" si="22"/>
        <v>October 1980</v>
      </c>
      <c r="AB39" s="61">
        <f t="shared" si="23"/>
        <v>1291200</v>
      </c>
      <c r="AD39" s="62">
        <f t="shared" si="17"/>
        <v>9146</v>
      </c>
      <c r="AO39" s="71"/>
      <c r="AP39" s="71"/>
      <c r="AQ39" s="71"/>
      <c r="AR39" s="71"/>
      <c r="AS39" s="71"/>
      <c r="AT39" s="71"/>
    </row>
    <row r="40" spans="1:47" ht="24.95" customHeight="1" x14ac:dyDescent="0.2">
      <c r="A40" s="55" t="str">
        <f t="shared" si="18"/>
        <v>November 1980</v>
      </c>
      <c r="B40" s="29">
        <f t="shared" si="24"/>
        <v>0</v>
      </c>
      <c r="C40" s="28">
        <v>0</v>
      </c>
      <c r="D40" s="56">
        <f t="shared" si="14"/>
        <v>0</v>
      </c>
      <c r="E40" s="29">
        <f t="shared" si="25"/>
        <v>0</v>
      </c>
      <c r="F40" s="57">
        <f t="shared" si="15"/>
        <v>0</v>
      </c>
      <c r="G40" s="28">
        <v>0</v>
      </c>
      <c r="H40" s="57">
        <f t="shared" si="16"/>
        <v>1291200</v>
      </c>
      <c r="I40" s="184"/>
      <c r="J40" s="185"/>
      <c r="K40" s="185"/>
      <c r="L40" s="185"/>
      <c r="M40" s="186"/>
      <c r="N40" s="5"/>
      <c r="Q40" s="54">
        <f>VLOOKUP(H25,'Interest Rate list'!$B$3:$N$74,9,0)</f>
        <v>8.5</v>
      </c>
      <c r="R40" s="10" t="s">
        <v>39</v>
      </c>
      <c r="S40" s="51" t="str">
        <f t="shared" si="19"/>
        <v>8.5%</v>
      </c>
      <c r="T40" s="58">
        <f t="shared" si="20"/>
        <v>8.5</v>
      </c>
      <c r="U40" s="51" t="str">
        <f t="shared" si="26"/>
        <v>1980</v>
      </c>
      <c r="V40" s="67" t="s">
        <v>11</v>
      </c>
      <c r="X40" s="51" t="str">
        <f t="shared" si="21"/>
        <v>November 1980</v>
      </c>
      <c r="Z40" s="51" t="str">
        <f t="shared" si="22"/>
        <v>November 1980</v>
      </c>
      <c r="AB40" s="61">
        <f t="shared" si="23"/>
        <v>1291200</v>
      </c>
      <c r="AD40" s="62">
        <f t="shared" si="17"/>
        <v>9146</v>
      </c>
      <c r="AO40" s="35"/>
      <c r="AP40" s="35"/>
      <c r="AQ40" s="35"/>
      <c r="AR40" s="35"/>
      <c r="AS40" s="35"/>
      <c r="AT40" s="35"/>
    </row>
    <row r="41" spans="1:47" ht="24.95" customHeight="1" x14ac:dyDescent="0.2">
      <c r="A41" s="55" t="str">
        <f t="shared" si="18"/>
        <v>December 1980</v>
      </c>
      <c r="B41" s="29">
        <f t="shared" si="24"/>
        <v>0</v>
      </c>
      <c r="C41" s="28">
        <v>0</v>
      </c>
      <c r="D41" s="56">
        <f t="shared" si="14"/>
        <v>0</v>
      </c>
      <c r="E41" s="29">
        <f t="shared" si="25"/>
        <v>0</v>
      </c>
      <c r="F41" s="57">
        <f t="shared" si="15"/>
        <v>0</v>
      </c>
      <c r="G41" s="28">
        <v>0</v>
      </c>
      <c r="H41" s="57">
        <f t="shared" si="16"/>
        <v>1291200</v>
      </c>
      <c r="I41" s="187"/>
      <c r="J41" s="188"/>
      <c r="K41" s="188"/>
      <c r="L41" s="188"/>
      <c r="M41" s="189"/>
      <c r="N41" s="3"/>
      <c r="Q41" s="54">
        <f>VLOOKUP(H25,'Interest Rate list'!$B$3:$N$74,10,0)</f>
        <v>8.5</v>
      </c>
      <c r="R41" s="10" t="s">
        <v>39</v>
      </c>
      <c r="S41" s="51" t="str">
        <f t="shared" si="19"/>
        <v>8.5%</v>
      </c>
      <c r="T41" s="58">
        <f t="shared" si="20"/>
        <v>8.5</v>
      </c>
      <c r="U41" s="51" t="str">
        <f t="shared" si="26"/>
        <v>1980</v>
      </c>
      <c r="V41" s="67" t="s">
        <v>12</v>
      </c>
      <c r="X41" s="51" t="str">
        <f t="shared" si="21"/>
        <v>December 1980</v>
      </c>
      <c r="Z41" s="51" t="str">
        <f>IF(U25=V25,X40,X41)</f>
        <v>December 1980</v>
      </c>
      <c r="AB41" s="61">
        <f t="shared" si="23"/>
        <v>1291200</v>
      </c>
      <c r="AD41" s="62">
        <f t="shared" si="17"/>
        <v>9146</v>
      </c>
      <c r="AO41" s="35"/>
      <c r="AP41" s="35"/>
      <c r="AQ41" s="35"/>
      <c r="AR41" s="35"/>
      <c r="AS41" s="35"/>
      <c r="AT41" s="72"/>
      <c r="AU41" s="73"/>
    </row>
    <row r="42" spans="1:47" ht="24.95" customHeight="1" x14ac:dyDescent="0.2">
      <c r="A42" s="55" t="str">
        <f t="shared" si="18"/>
        <v>January 1981</v>
      </c>
      <c r="B42" s="29">
        <f t="shared" si="24"/>
        <v>0</v>
      </c>
      <c r="C42" s="28">
        <v>0</v>
      </c>
      <c r="D42" s="56">
        <f t="shared" si="14"/>
        <v>0</v>
      </c>
      <c r="E42" s="29">
        <f t="shared" si="25"/>
        <v>0</v>
      </c>
      <c r="F42" s="57">
        <f t="shared" si="15"/>
        <v>0</v>
      </c>
      <c r="G42" s="28">
        <v>0</v>
      </c>
      <c r="H42" s="57">
        <f t="shared" si="16"/>
        <v>1291200</v>
      </c>
      <c r="I42" s="187"/>
      <c r="J42" s="188"/>
      <c r="K42" s="188"/>
      <c r="L42" s="188"/>
      <c r="M42" s="189"/>
      <c r="N42" s="6"/>
      <c r="Q42" s="54">
        <f>VLOOKUP(H25,'Interest Rate list'!$B$3:$N$74,11,0)</f>
        <v>8.5</v>
      </c>
      <c r="R42" s="10" t="s">
        <v>39</v>
      </c>
      <c r="S42" s="51" t="str">
        <f t="shared" si="19"/>
        <v>8.5%</v>
      </c>
      <c r="T42" s="58">
        <f t="shared" si="20"/>
        <v>8.5</v>
      </c>
      <c r="U42" s="51" t="str">
        <f>RIGHT(H25,4)</f>
        <v>1981</v>
      </c>
      <c r="V42" s="67" t="s">
        <v>13</v>
      </c>
      <c r="X42" s="51" t="str">
        <f t="shared" si="21"/>
        <v>January 1981</v>
      </c>
      <c r="Z42" s="51" t="str">
        <f>IF(U25=V25,X41,X42)</f>
        <v>January 1981</v>
      </c>
      <c r="AB42" s="61">
        <f t="shared" si="23"/>
        <v>1291200</v>
      </c>
      <c r="AD42" s="62">
        <f t="shared" si="17"/>
        <v>9146</v>
      </c>
      <c r="AO42" s="35"/>
      <c r="AP42" s="35"/>
      <c r="AQ42" s="35"/>
      <c r="AR42" s="35"/>
      <c r="AS42" s="35"/>
      <c r="AT42" s="74"/>
    </row>
    <row r="43" spans="1:47" ht="24.95" customHeight="1" x14ac:dyDescent="0.3">
      <c r="A43" s="55" t="str">
        <f t="shared" si="18"/>
        <v>February 1981</v>
      </c>
      <c r="B43" s="29">
        <f t="shared" si="24"/>
        <v>0</v>
      </c>
      <c r="C43" s="28">
        <v>0</v>
      </c>
      <c r="D43" s="56">
        <f t="shared" si="14"/>
        <v>0</v>
      </c>
      <c r="E43" s="29">
        <f t="shared" si="25"/>
        <v>0</v>
      </c>
      <c r="F43" s="57">
        <f t="shared" si="15"/>
        <v>0</v>
      </c>
      <c r="G43" s="28">
        <v>0</v>
      </c>
      <c r="H43" s="57">
        <f t="shared" si="16"/>
        <v>1291200</v>
      </c>
      <c r="I43" s="190" t="str">
        <f>LOOKUP(H25,'Rate of Interest'!$B$23:$B$42,'Rate of Interest'!$H$23:$H$42)</f>
        <v>(naaaaa)</v>
      </c>
      <c r="J43" s="191"/>
      <c r="K43" s="191"/>
      <c r="L43" s="191"/>
      <c r="M43" s="192"/>
      <c r="N43" s="3"/>
      <c r="Q43" s="54">
        <f>VLOOKUP(H25,'Interest Rate list'!$B$3:$N$74,12,0)</f>
        <v>8.5</v>
      </c>
      <c r="R43" s="10" t="s">
        <v>39</v>
      </c>
      <c r="S43" s="51" t="str">
        <f t="shared" si="19"/>
        <v>8.5%</v>
      </c>
      <c r="T43" s="58">
        <f t="shared" si="20"/>
        <v>8.5</v>
      </c>
      <c r="U43" s="51" t="str">
        <f>U42</f>
        <v>1981</v>
      </c>
      <c r="V43" s="67" t="s">
        <v>14</v>
      </c>
      <c r="X43" s="51" t="str">
        <f t="shared" si="21"/>
        <v>February 1981</v>
      </c>
      <c r="Z43" s="51" t="str">
        <f>X43</f>
        <v>February 1981</v>
      </c>
      <c r="AB43" s="61">
        <f t="shared" si="23"/>
        <v>1291200</v>
      </c>
      <c r="AD43" s="62">
        <f t="shared" si="17"/>
        <v>9146</v>
      </c>
      <c r="AO43" s="35"/>
      <c r="AP43" s="35"/>
      <c r="AQ43" s="35"/>
      <c r="AR43" s="35"/>
      <c r="AS43" s="35"/>
      <c r="AT43" s="4"/>
    </row>
    <row r="44" spans="1:47" ht="24.95" customHeight="1" x14ac:dyDescent="0.3">
      <c r="A44" s="55" t="str">
        <f t="shared" si="18"/>
        <v>March 1981</v>
      </c>
      <c r="B44" s="29">
        <f t="shared" si="24"/>
        <v>0</v>
      </c>
      <c r="C44" s="28">
        <v>0</v>
      </c>
      <c r="D44" s="56">
        <f t="shared" si="14"/>
        <v>0</v>
      </c>
      <c r="E44" s="29">
        <f t="shared" si="25"/>
        <v>0</v>
      </c>
      <c r="F44" s="57">
        <f t="shared" si="15"/>
        <v>0</v>
      </c>
      <c r="G44" s="28">
        <v>0</v>
      </c>
      <c r="H44" s="57">
        <f t="shared" si="16"/>
        <v>1291200</v>
      </c>
      <c r="I44" s="190" t="str">
        <f>LOOKUP(H25,'Rate of Interest'!$B$23:$B$42,'Rate of Interest'!$E$23:$E$42)</f>
        <v>PRINCIPAL</v>
      </c>
      <c r="J44" s="191"/>
      <c r="K44" s="191"/>
      <c r="L44" s="191"/>
      <c r="M44" s="192"/>
      <c r="N44" s="5"/>
      <c r="Q44" s="54">
        <f>VLOOKUP(H25,'Interest Rate list'!$B$3:$N$74,13,0)</f>
        <v>8.5</v>
      </c>
      <c r="R44" s="10" t="s">
        <v>39</v>
      </c>
      <c r="S44" s="51" t="str">
        <f t="shared" si="19"/>
        <v>8.5%</v>
      </c>
      <c r="T44" s="58">
        <f t="shared" si="20"/>
        <v>8.5</v>
      </c>
      <c r="U44" s="51" t="str">
        <f>U43</f>
        <v>1981</v>
      </c>
      <c r="V44" s="67" t="s">
        <v>15</v>
      </c>
      <c r="X44" s="51" t="str">
        <f t="shared" si="21"/>
        <v>March 1981</v>
      </c>
      <c r="Z44" s="51" t="str">
        <f>X44</f>
        <v>March 1981</v>
      </c>
      <c r="AB44" s="61">
        <f t="shared" si="23"/>
        <v>1291200</v>
      </c>
      <c r="AD44" s="62">
        <f t="shared" si="17"/>
        <v>9146</v>
      </c>
    </row>
    <row r="45" spans="1:47" ht="24.95" customHeight="1" x14ac:dyDescent="0.2">
      <c r="A45" s="7" t="s">
        <v>0</v>
      </c>
      <c r="B45" s="63">
        <f t="shared" ref="B45:G45" si="27">SUM(B33:B44)</f>
        <v>0</v>
      </c>
      <c r="C45" s="63">
        <f t="shared" si="27"/>
        <v>0</v>
      </c>
      <c r="D45" s="63">
        <f t="shared" si="27"/>
        <v>0</v>
      </c>
      <c r="E45" s="63">
        <f t="shared" si="27"/>
        <v>0</v>
      </c>
      <c r="F45" s="63">
        <f t="shared" si="27"/>
        <v>0</v>
      </c>
      <c r="G45" s="63">
        <f t="shared" si="27"/>
        <v>0</v>
      </c>
      <c r="H45" s="59">
        <f>SUM(H33:H44)</f>
        <v>15494400</v>
      </c>
      <c r="I45" s="193" t="str">
        <f>LOOKUP(H25,'Rate of Interest'!$B$5:$B$19,'Rate of Interest'!$C$5:$C$19)</f>
        <v>Gic Naaa</v>
      </c>
      <c r="J45" s="194"/>
      <c r="K45" s="194"/>
      <c r="L45" s="194"/>
      <c r="M45" s="195"/>
      <c r="N45" s="20"/>
      <c r="AD45" s="62">
        <f>SUM(AD33:AD44)</f>
        <v>109752</v>
      </c>
      <c r="AE45" s="62">
        <f>ROUND(AD45,0)</f>
        <v>109752</v>
      </c>
    </row>
    <row r="46" spans="1:47" ht="24.95" customHeight="1" x14ac:dyDescent="0.2">
      <c r="A46" s="8"/>
      <c r="B46" s="30"/>
      <c r="C46" s="30"/>
      <c r="D46" s="30"/>
      <c r="E46" s="217" t="s">
        <v>18</v>
      </c>
      <c r="F46" s="217"/>
      <c r="G46" s="218"/>
      <c r="H46" s="60">
        <f>AE45</f>
        <v>109752</v>
      </c>
      <c r="I46" s="219" t="str">
        <f>LOOKUP(H25,'Rate of Interest'!$B$5:$B$19,'Rate of Interest'!$I$5:$I$19)</f>
        <v xml:space="preserve">Tehri,   </v>
      </c>
      <c r="J46" s="220"/>
      <c r="K46" s="220"/>
      <c r="L46" s="220"/>
      <c r="M46" s="221"/>
      <c r="N46" s="37"/>
    </row>
    <row r="47" spans="1:47" ht="18.75" customHeight="1" x14ac:dyDescent="0.2">
      <c r="A47" s="228" t="s">
        <v>164</v>
      </c>
      <c r="B47" s="228"/>
      <c r="C47" s="228"/>
      <c r="D47" s="228"/>
      <c r="E47" s="228"/>
      <c r="F47" s="228"/>
      <c r="G47" s="228"/>
      <c r="H47" s="228"/>
      <c r="I47" s="228"/>
      <c r="J47" s="228"/>
      <c r="K47" s="228"/>
      <c r="L47" s="228"/>
      <c r="M47" s="228"/>
      <c r="N47" s="21"/>
    </row>
    <row r="48" spans="1:47" ht="27.75" customHeight="1" x14ac:dyDescent="0.2">
      <c r="A48" s="1"/>
      <c r="B48" s="1"/>
      <c r="C48" s="227" t="s">
        <v>42</v>
      </c>
      <c r="D48" s="227"/>
      <c r="E48" s="227"/>
      <c r="F48" s="227"/>
      <c r="G48" s="227"/>
      <c r="H48" s="64" t="str">
        <f>W28</f>
        <v>1981-1982</v>
      </c>
      <c r="I48" s="1"/>
      <c r="J48" s="1"/>
      <c r="K48" s="1"/>
      <c r="L48" s="1"/>
      <c r="M48" s="1"/>
      <c r="N48" s="1"/>
      <c r="U48" s="49" t="str">
        <f>H48</f>
        <v>1981-1982</v>
      </c>
      <c r="V48" s="18" t="s">
        <v>76</v>
      </c>
    </row>
    <row r="49" spans="1:47" ht="24.95" customHeight="1" x14ac:dyDescent="0.2">
      <c r="A49" s="222" t="str">
        <f>A26</f>
        <v>Employee's Name- Vikas Dabral</v>
      </c>
      <c r="B49" s="222"/>
      <c r="C49" s="222"/>
      <c r="D49" s="222"/>
      <c r="E49" s="222"/>
      <c r="F49" s="222"/>
      <c r="H49" s="223" t="str">
        <f>AG50</f>
        <v>Rate of Interest from  April 1981 to June 1981=</v>
      </c>
      <c r="I49" s="223"/>
      <c r="J49" s="223"/>
      <c r="K49" s="223"/>
      <c r="L49" s="223"/>
      <c r="M49" s="50" t="str">
        <f>CONCATENATE(Q49,R49)</f>
        <v>8.5%</v>
      </c>
      <c r="N49" s="2"/>
      <c r="Q49" s="54">
        <f>VLOOKUP(H48,'Interest Rate list'!$B$3:$Y$74,2,0)</f>
        <v>8.5</v>
      </c>
      <c r="R49" s="10" t="s">
        <v>39</v>
      </c>
      <c r="S49" s="10"/>
      <c r="T49" s="10"/>
      <c r="V49" s="51" t="str">
        <f>LEFT(H48,4)</f>
        <v>1981</v>
      </c>
      <c r="W49" s="18" t="s">
        <v>43</v>
      </c>
      <c r="X49" s="51" t="str">
        <f>RIGHT(H48,4)</f>
        <v>1982</v>
      </c>
    </row>
    <row r="50" spans="1:47" ht="24.95" customHeight="1" x14ac:dyDescent="0.2">
      <c r="A50" s="222" t="str">
        <f>A27</f>
        <v>Employee's Designation- Chief Assistant</v>
      </c>
      <c r="B50" s="222"/>
      <c r="C50" s="222"/>
      <c r="D50" s="222"/>
      <c r="E50" s="222"/>
      <c r="F50" s="222"/>
      <c r="H50" s="223" t="str">
        <f>AN50</f>
        <v>Rate of Interest from  July 1981 to September 1981=</v>
      </c>
      <c r="I50" s="223"/>
      <c r="J50" s="223"/>
      <c r="K50" s="223"/>
      <c r="L50" s="223"/>
      <c r="M50" s="50" t="str">
        <f>CONCATENATE(Q50,R50)</f>
        <v>8.5%</v>
      </c>
      <c r="N50" s="2"/>
      <c r="Q50" s="54">
        <f>VLOOKUP(H48,'Interest Rate list'!$B$3:$Y$74,5,0)</f>
        <v>8.5</v>
      </c>
      <c r="R50" s="10" t="s">
        <v>39</v>
      </c>
      <c r="S50" s="10"/>
      <c r="T50" s="10"/>
      <c r="U50" s="10"/>
      <c r="V50" s="51">
        <f>V49+1</f>
        <v>1982</v>
      </c>
      <c r="W50" s="18" t="s">
        <v>43</v>
      </c>
      <c r="X50" s="51">
        <f>X49+1</f>
        <v>1983</v>
      </c>
      <c r="AG50" s="223" t="str">
        <f>CONCATENATE(V52,Z56," ",V53,Z58,V54)</f>
        <v>Rate of Interest from  April 1981 to June 1981=</v>
      </c>
      <c r="AH50" s="223"/>
      <c r="AI50" s="223"/>
      <c r="AJ50" s="223"/>
      <c r="AK50" s="223"/>
      <c r="AL50" s="223"/>
      <c r="AN50" s="224" t="str">
        <f>CONCATENATE(V52,Z59," ",V53,Z61,V54)</f>
        <v>Rate of Interest from  July 1981 to September 1981=</v>
      </c>
      <c r="AO50" s="224"/>
    </row>
    <row r="51" spans="1:47" ht="24.95" customHeight="1" x14ac:dyDescent="0.2">
      <c r="A51" s="222" t="str">
        <f>A28</f>
        <v>Employee's GPF Number- CDUA/12222</v>
      </c>
      <c r="B51" s="222"/>
      <c r="C51" s="222"/>
      <c r="D51" s="222"/>
      <c r="E51" s="222"/>
      <c r="F51" s="222"/>
      <c r="H51" s="223" t="str">
        <f>AG51</f>
        <v>Rate of Interest from  October 1981 to December 1981=</v>
      </c>
      <c r="I51" s="223"/>
      <c r="J51" s="223"/>
      <c r="K51" s="223"/>
      <c r="L51" s="223"/>
      <c r="M51" s="50" t="str">
        <f>CONCATENATE(Q51,R51)</f>
        <v>8.5%</v>
      </c>
      <c r="N51" s="2"/>
      <c r="Q51" s="54">
        <f>VLOOKUP(H48,'Interest Rate list'!$B$3:$Y$74,U51,0)</f>
        <v>8.5</v>
      </c>
      <c r="R51" s="10" t="s">
        <v>39</v>
      </c>
      <c r="S51" s="13">
        <v>8</v>
      </c>
      <c r="T51" s="13">
        <v>9</v>
      </c>
      <c r="U51" s="53">
        <f>IF(U48=V48,S51,T51)</f>
        <v>9</v>
      </c>
      <c r="W51" s="51" t="str">
        <f>CONCATENATE(V50,W50,X50)</f>
        <v>1982-1983</v>
      </c>
      <c r="AG51" s="223" t="str">
        <f>CONCATENATE(V52,Z62," ",V53,Z64,V54)</f>
        <v>Rate of Interest from  October 1981 to December 1981=</v>
      </c>
      <c r="AH51" s="223"/>
      <c r="AI51" s="223"/>
      <c r="AJ51" s="223"/>
      <c r="AK51" s="223"/>
      <c r="AL51" s="223"/>
      <c r="AN51" s="224" t="str">
        <f>CONCATENATE(V52,Z65," ",V53,Z67,V54)</f>
        <v>Rate of Interest from  January 1982 to March 1982=</v>
      </c>
      <c r="AO51" s="224"/>
    </row>
    <row r="52" spans="1:47" ht="24.95" customHeight="1" x14ac:dyDescent="0.2">
      <c r="A52" s="225" t="str">
        <f>LOOKUP(H48,'Rate of Interest'!$B$5:$B$19,'Rate of Interest'!$H$5:$H$19)</f>
        <v>Employee's Address- Gic Naaa, Tehri</v>
      </c>
      <c r="B52" s="225"/>
      <c r="C52" s="225"/>
      <c r="D52" s="225"/>
      <c r="E52" s="225"/>
      <c r="F52" s="225"/>
      <c r="G52" s="225"/>
      <c r="H52" s="226" t="str">
        <f>AN51</f>
        <v>Rate of Interest from  January 1982 to March 1982=</v>
      </c>
      <c r="I52" s="226"/>
      <c r="J52" s="226"/>
      <c r="K52" s="226"/>
      <c r="L52" s="226"/>
      <c r="M52" s="50" t="str">
        <f>CONCATENATE(Q52,R52)</f>
        <v>8.5%</v>
      </c>
      <c r="N52" s="2"/>
      <c r="Q52" s="54">
        <f>VLOOKUP(H48,'Interest Rate list'!$B$3:$Y$74,11,0)</f>
        <v>8.5</v>
      </c>
      <c r="R52" s="10" t="s">
        <v>39</v>
      </c>
      <c r="S52" s="10"/>
      <c r="T52" s="10"/>
      <c r="U52" s="10"/>
      <c r="V52" s="209" t="s">
        <v>17</v>
      </c>
      <c r="W52" s="209"/>
      <c r="X52" s="209"/>
      <c r="Y52" s="209"/>
      <c r="Z52" s="209"/>
      <c r="AA52" s="209"/>
      <c r="AB52" s="209"/>
      <c r="AC52" s="209"/>
    </row>
    <row r="53" spans="1:47" s="66" customFormat="1" ht="24.95" customHeight="1" x14ac:dyDescent="0.2">
      <c r="A53" s="196" t="s">
        <v>21</v>
      </c>
      <c r="B53" s="199" t="s">
        <v>22</v>
      </c>
      <c r="C53" s="200"/>
      <c r="D53" s="200"/>
      <c r="E53" s="200"/>
      <c r="F53" s="201"/>
      <c r="G53" s="196" t="s">
        <v>28</v>
      </c>
      <c r="H53" s="196" t="s">
        <v>27</v>
      </c>
      <c r="I53" s="203" t="s">
        <v>29</v>
      </c>
      <c r="J53" s="204"/>
      <c r="K53" s="204"/>
      <c r="L53" s="204"/>
      <c r="M53" s="205"/>
      <c r="N53" s="38"/>
      <c r="V53" s="209" t="s">
        <v>3</v>
      </c>
      <c r="W53" s="209"/>
      <c r="X53" s="209"/>
      <c r="Y53" s="209"/>
      <c r="Z53" s="209"/>
      <c r="AA53" s="209"/>
      <c r="AB53" s="209"/>
      <c r="AC53" s="209"/>
      <c r="AF53" s="210"/>
      <c r="AG53" s="210"/>
      <c r="AH53" s="210"/>
    </row>
    <row r="54" spans="1:47" s="66" customFormat="1" ht="24.95" customHeight="1" x14ac:dyDescent="0.2">
      <c r="A54" s="197"/>
      <c r="B54" s="211" t="s">
        <v>23</v>
      </c>
      <c r="C54" s="213" t="s">
        <v>24</v>
      </c>
      <c r="D54" s="213" t="s">
        <v>26</v>
      </c>
      <c r="E54" s="213" t="s">
        <v>25</v>
      </c>
      <c r="F54" s="196" t="s">
        <v>36</v>
      </c>
      <c r="G54" s="198"/>
      <c r="H54" s="202"/>
      <c r="I54" s="206"/>
      <c r="J54" s="207"/>
      <c r="K54" s="207"/>
      <c r="L54" s="207"/>
      <c r="M54" s="208"/>
      <c r="N54" s="38"/>
      <c r="V54" s="209" t="s">
        <v>2</v>
      </c>
      <c r="W54" s="209"/>
      <c r="X54" s="209"/>
      <c r="Y54" s="209"/>
      <c r="Z54" s="209"/>
      <c r="AA54" s="209"/>
      <c r="AB54" s="209"/>
      <c r="AC54" s="209"/>
      <c r="AF54" s="210"/>
      <c r="AG54" s="210"/>
      <c r="AH54" s="210"/>
    </row>
    <row r="55" spans="1:47" ht="24.95" customHeight="1" x14ac:dyDescent="0.2">
      <c r="A55" s="198"/>
      <c r="B55" s="212"/>
      <c r="C55" s="214"/>
      <c r="D55" s="214"/>
      <c r="E55" s="214"/>
      <c r="F55" s="198"/>
      <c r="G55" s="31" t="s">
        <v>1</v>
      </c>
      <c r="H55" s="29">
        <f>L38</f>
        <v>1400952</v>
      </c>
      <c r="I55" s="215" t="s">
        <v>30</v>
      </c>
      <c r="J55" s="216"/>
      <c r="K55" s="11" t="s">
        <v>2</v>
      </c>
      <c r="L55" s="174">
        <f>H55</f>
        <v>1400952</v>
      </c>
      <c r="M55" s="175"/>
      <c r="N55" s="3"/>
    </row>
    <row r="56" spans="1:47" ht="24.95" customHeight="1" x14ac:dyDescent="0.2">
      <c r="A56" s="55" t="str">
        <f>X56</f>
        <v>April 1981</v>
      </c>
      <c r="B56" s="28">
        <v>0</v>
      </c>
      <c r="C56" s="28">
        <v>0</v>
      </c>
      <c r="D56" s="56">
        <f t="shared" ref="D56:D67" si="28">SUM(B56:C56)</f>
        <v>0</v>
      </c>
      <c r="E56" s="28">
        <v>0</v>
      </c>
      <c r="F56" s="57">
        <f t="shared" ref="F56:F67" si="29">SUM(D56:E56)</f>
        <v>0</v>
      </c>
      <c r="G56" s="28">
        <v>0</v>
      </c>
      <c r="H56" s="57">
        <f t="shared" ref="H56:H67" si="30">H55+F56-G56</f>
        <v>1400952</v>
      </c>
      <c r="I56" s="172" t="s">
        <v>23</v>
      </c>
      <c r="J56" s="173"/>
      <c r="K56" s="11" t="s">
        <v>2</v>
      </c>
      <c r="L56" s="174">
        <f>D68</f>
        <v>0</v>
      </c>
      <c r="M56" s="175"/>
      <c r="N56" s="3"/>
      <c r="Q56" s="54">
        <f>VLOOKUP(H48,'Interest Rate list'!$B$3:$N$74,2,0)</f>
        <v>8.5</v>
      </c>
      <c r="R56" s="10" t="s">
        <v>39</v>
      </c>
      <c r="S56" s="51" t="str">
        <f>CONCATENATE(Q56,R56)</f>
        <v>8.5%</v>
      </c>
      <c r="T56" s="58">
        <f>Q56</f>
        <v>8.5</v>
      </c>
      <c r="U56" s="51" t="str">
        <f>RIGHT(V49,4)</f>
        <v>1981</v>
      </c>
      <c r="V56" s="67" t="s">
        <v>4</v>
      </c>
      <c r="X56" s="51" t="str">
        <f>CONCATENATE(V56," ",(U56))</f>
        <v>April 1981</v>
      </c>
      <c r="Z56" s="51" t="str">
        <f>X56</f>
        <v>April 1981</v>
      </c>
      <c r="AB56" s="61">
        <f>H56</f>
        <v>1400952</v>
      </c>
      <c r="AD56" s="62">
        <f t="shared" ref="AD56:AD67" si="31">AB56/12*S56</f>
        <v>9923.41</v>
      </c>
      <c r="AH56" s="68"/>
      <c r="AI56" s="68"/>
      <c r="AJ56" s="68"/>
      <c r="AK56" s="68"/>
      <c r="AL56" s="68"/>
      <c r="AM56" s="69"/>
    </row>
    <row r="57" spans="1:47" ht="24.95" customHeight="1" x14ac:dyDescent="0.2">
      <c r="A57" s="55" t="str">
        <f t="shared" ref="A57:A67" si="32">X57</f>
        <v>May  1981</v>
      </c>
      <c r="B57" s="29">
        <f>B56</f>
        <v>0</v>
      </c>
      <c r="C57" s="28">
        <v>0</v>
      </c>
      <c r="D57" s="56">
        <f t="shared" si="28"/>
        <v>0</v>
      </c>
      <c r="E57" s="29">
        <f>E56</f>
        <v>0</v>
      </c>
      <c r="F57" s="57">
        <f t="shared" si="29"/>
        <v>0</v>
      </c>
      <c r="G57" s="28">
        <v>0</v>
      </c>
      <c r="H57" s="57">
        <f t="shared" si="30"/>
        <v>1400952</v>
      </c>
      <c r="I57" s="172" t="s">
        <v>31</v>
      </c>
      <c r="J57" s="173"/>
      <c r="K57" s="11" t="s">
        <v>2</v>
      </c>
      <c r="L57" s="174">
        <f>E68</f>
        <v>0</v>
      </c>
      <c r="M57" s="175"/>
      <c r="N57" s="3"/>
      <c r="Q57" s="54">
        <f>VLOOKUP(H48,'Interest Rate list'!$B$3:$N$74,3,0)</f>
        <v>8.5</v>
      </c>
      <c r="R57" s="10" t="s">
        <v>39</v>
      </c>
      <c r="S57" s="51" t="str">
        <f t="shared" ref="S57:S67" si="33">CONCATENATE(Q57,R57)</f>
        <v>8.5%</v>
      </c>
      <c r="T57" s="58">
        <f t="shared" ref="T57:T67" si="34">Q57</f>
        <v>8.5</v>
      </c>
      <c r="U57" s="51" t="str">
        <f>U56</f>
        <v>1981</v>
      </c>
      <c r="V57" s="67" t="s">
        <v>5</v>
      </c>
      <c r="X57" s="51" t="str">
        <f t="shared" ref="X57:X67" si="35">CONCATENATE(V57," ",(U57))</f>
        <v>May  1981</v>
      </c>
      <c r="Z57" s="51" t="str">
        <f t="shared" ref="Z57:Z63" si="36">X57</f>
        <v>May  1981</v>
      </c>
      <c r="AB57" s="61">
        <f t="shared" ref="AB57:AB67" si="37">H57</f>
        <v>1400952</v>
      </c>
      <c r="AD57" s="62">
        <f t="shared" si="31"/>
        <v>9923.41</v>
      </c>
      <c r="AH57" s="68"/>
      <c r="AI57" s="68"/>
      <c r="AJ57" s="68"/>
      <c r="AK57" s="68"/>
      <c r="AL57" s="68"/>
      <c r="AM57" s="70"/>
    </row>
    <row r="58" spans="1:47" ht="24.95" customHeight="1" x14ac:dyDescent="0.2">
      <c r="A58" s="55" t="str">
        <f t="shared" si="32"/>
        <v>June 1981</v>
      </c>
      <c r="B58" s="29">
        <f t="shared" ref="B58:B67" si="38">B57</f>
        <v>0</v>
      </c>
      <c r="C58" s="28">
        <v>0</v>
      </c>
      <c r="D58" s="56">
        <f t="shared" si="28"/>
        <v>0</v>
      </c>
      <c r="E58" s="29">
        <f t="shared" ref="E58:E67" si="39">E57</f>
        <v>0</v>
      </c>
      <c r="F58" s="57">
        <f t="shared" si="29"/>
        <v>0</v>
      </c>
      <c r="G58" s="28">
        <v>0</v>
      </c>
      <c r="H58" s="57">
        <f t="shared" si="30"/>
        <v>1400952</v>
      </c>
      <c r="I58" s="172" t="s">
        <v>32</v>
      </c>
      <c r="J58" s="173"/>
      <c r="K58" s="11" t="s">
        <v>2</v>
      </c>
      <c r="L58" s="174">
        <f>H69</f>
        <v>119081</v>
      </c>
      <c r="M58" s="175"/>
      <c r="N58" s="3"/>
      <c r="Q58" s="54">
        <f>VLOOKUP(H48,'Interest Rate list'!$B$3:$N$74,4,0)</f>
        <v>8.5</v>
      </c>
      <c r="R58" s="10" t="s">
        <v>39</v>
      </c>
      <c r="S58" s="51" t="str">
        <f t="shared" si="33"/>
        <v>8.5%</v>
      </c>
      <c r="T58" s="58">
        <f t="shared" si="34"/>
        <v>8.5</v>
      </c>
      <c r="U58" s="51" t="str">
        <f t="shared" ref="U58:U64" si="40">U57</f>
        <v>1981</v>
      </c>
      <c r="V58" s="67" t="s">
        <v>6</v>
      </c>
      <c r="X58" s="51" t="str">
        <f t="shared" si="35"/>
        <v>June 1981</v>
      </c>
      <c r="Z58" s="51" t="str">
        <f t="shared" si="36"/>
        <v>June 1981</v>
      </c>
      <c r="AB58" s="61">
        <f t="shared" si="37"/>
        <v>1400952</v>
      </c>
      <c r="AD58" s="62">
        <f t="shared" si="31"/>
        <v>9923.41</v>
      </c>
    </row>
    <row r="59" spans="1:47" ht="24.95" customHeight="1" x14ac:dyDescent="0.2">
      <c r="A59" s="55" t="str">
        <f t="shared" si="32"/>
        <v>July 1981</v>
      </c>
      <c r="B59" s="29">
        <f t="shared" si="38"/>
        <v>0</v>
      </c>
      <c r="C59" s="28">
        <v>0</v>
      </c>
      <c r="D59" s="56">
        <f t="shared" si="28"/>
        <v>0</v>
      </c>
      <c r="E59" s="29">
        <f t="shared" si="39"/>
        <v>0</v>
      </c>
      <c r="F59" s="57">
        <f t="shared" si="29"/>
        <v>0</v>
      </c>
      <c r="G59" s="28">
        <v>0</v>
      </c>
      <c r="H59" s="57">
        <f t="shared" si="30"/>
        <v>1400952</v>
      </c>
      <c r="I59" s="176" t="s">
        <v>33</v>
      </c>
      <c r="J59" s="177"/>
      <c r="K59" s="23" t="s">
        <v>2</v>
      </c>
      <c r="L59" s="178">
        <f>SUM(L55:L58)</f>
        <v>1520033</v>
      </c>
      <c r="M59" s="179"/>
      <c r="N59" s="4"/>
      <c r="Q59" s="54">
        <f>VLOOKUP(H48,'Interest Rate list'!$B$3:$N$74,5,0)</f>
        <v>8.5</v>
      </c>
      <c r="R59" s="10" t="s">
        <v>39</v>
      </c>
      <c r="S59" s="51" t="str">
        <f t="shared" si="33"/>
        <v>8.5%</v>
      </c>
      <c r="T59" s="58">
        <f t="shared" si="34"/>
        <v>8.5</v>
      </c>
      <c r="U59" s="51" t="str">
        <f t="shared" si="40"/>
        <v>1981</v>
      </c>
      <c r="V59" s="67" t="s">
        <v>7</v>
      </c>
      <c r="X59" s="51" t="str">
        <f t="shared" si="35"/>
        <v>July 1981</v>
      </c>
      <c r="Z59" s="51" t="str">
        <f t="shared" si="36"/>
        <v>July 1981</v>
      </c>
      <c r="AB59" s="61">
        <f t="shared" si="37"/>
        <v>1400952</v>
      </c>
      <c r="AD59" s="62">
        <f t="shared" si="31"/>
        <v>9923.41</v>
      </c>
      <c r="AH59" s="68"/>
      <c r="AI59" s="68"/>
      <c r="AJ59" s="68"/>
      <c r="AK59" s="68"/>
      <c r="AL59" s="68"/>
      <c r="AM59" s="69"/>
    </row>
    <row r="60" spans="1:47" ht="24.95" customHeight="1" x14ac:dyDescent="0.2">
      <c r="A60" s="55" t="str">
        <f t="shared" si="32"/>
        <v>August 1981</v>
      </c>
      <c r="B60" s="29">
        <f t="shared" si="38"/>
        <v>0</v>
      </c>
      <c r="C60" s="28">
        <v>0</v>
      </c>
      <c r="D60" s="56">
        <f t="shared" si="28"/>
        <v>0</v>
      </c>
      <c r="E60" s="29">
        <f t="shared" si="39"/>
        <v>0</v>
      </c>
      <c r="F60" s="57">
        <f t="shared" si="29"/>
        <v>0</v>
      </c>
      <c r="G60" s="28">
        <v>0</v>
      </c>
      <c r="H60" s="57">
        <f t="shared" si="30"/>
        <v>1400952</v>
      </c>
      <c r="I60" s="172" t="s">
        <v>34</v>
      </c>
      <c r="J60" s="173"/>
      <c r="K60" s="11" t="s">
        <v>2</v>
      </c>
      <c r="L60" s="174">
        <f>G68</f>
        <v>0</v>
      </c>
      <c r="M60" s="175"/>
      <c r="N60" s="3"/>
      <c r="Q60" s="54">
        <f>VLOOKUP(H48,'Interest Rate list'!$B$3:$N$74,6,0)</f>
        <v>8.5</v>
      </c>
      <c r="R60" s="10" t="s">
        <v>39</v>
      </c>
      <c r="S60" s="51" t="str">
        <f t="shared" si="33"/>
        <v>8.5%</v>
      </c>
      <c r="T60" s="58">
        <f t="shared" si="34"/>
        <v>8.5</v>
      </c>
      <c r="U60" s="51" t="str">
        <f t="shared" si="40"/>
        <v>1981</v>
      </c>
      <c r="V60" s="67" t="s">
        <v>8</v>
      </c>
      <c r="X60" s="51" t="str">
        <f t="shared" si="35"/>
        <v>August 1981</v>
      </c>
      <c r="Z60" s="51" t="str">
        <f t="shared" si="36"/>
        <v>August 1981</v>
      </c>
      <c r="AB60" s="61">
        <f t="shared" si="37"/>
        <v>1400952</v>
      </c>
      <c r="AD60" s="62">
        <f t="shared" si="31"/>
        <v>9923.41</v>
      </c>
      <c r="AH60" s="68"/>
      <c r="AI60" s="68"/>
      <c r="AJ60" s="68"/>
      <c r="AK60" s="68"/>
      <c r="AL60" s="68"/>
      <c r="AM60" s="70"/>
    </row>
    <row r="61" spans="1:47" ht="24.95" customHeight="1" x14ac:dyDescent="0.2">
      <c r="A61" s="55" t="str">
        <f t="shared" si="32"/>
        <v>September 1981</v>
      </c>
      <c r="B61" s="29">
        <f t="shared" si="38"/>
        <v>0</v>
      </c>
      <c r="C61" s="28">
        <v>0</v>
      </c>
      <c r="D61" s="56">
        <f t="shared" si="28"/>
        <v>0</v>
      </c>
      <c r="E61" s="29">
        <f t="shared" si="39"/>
        <v>0</v>
      </c>
      <c r="F61" s="57">
        <f t="shared" si="29"/>
        <v>0</v>
      </c>
      <c r="G61" s="28">
        <v>0</v>
      </c>
      <c r="H61" s="57">
        <f t="shared" si="30"/>
        <v>1400952</v>
      </c>
      <c r="I61" s="180" t="s">
        <v>35</v>
      </c>
      <c r="J61" s="181"/>
      <c r="K61" s="24" t="s">
        <v>2</v>
      </c>
      <c r="L61" s="182">
        <f>L59-L60</f>
        <v>1520033</v>
      </c>
      <c r="M61" s="183"/>
      <c r="N61" s="5"/>
      <c r="Q61" s="54">
        <f>VLOOKUP(H48,'Interest Rate list'!$B$3:$N$74,7,0)</f>
        <v>8.5</v>
      </c>
      <c r="R61" s="10" t="s">
        <v>39</v>
      </c>
      <c r="S61" s="51" t="str">
        <f t="shared" si="33"/>
        <v>8.5%</v>
      </c>
      <c r="T61" s="58">
        <f t="shared" si="34"/>
        <v>8.5</v>
      </c>
      <c r="U61" s="51" t="str">
        <f t="shared" si="40"/>
        <v>1981</v>
      </c>
      <c r="V61" s="67" t="s">
        <v>9</v>
      </c>
      <c r="X61" s="51" t="str">
        <f t="shared" si="35"/>
        <v>September 1981</v>
      </c>
      <c r="Z61" s="51" t="str">
        <f t="shared" si="36"/>
        <v>September 1981</v>
      </c>
      <c r="AB61" s="61">
        <f t="shared" si="37"/>
        <v>1400952</v>
      </c>
      <c r="AD61" s="62">
        <f t="shared" si="31"/>
        <v>9923.41</v>
      </c>
    </row>
    <row r="62" spans="1:47" ht="24.95" customHeight="1" x14ac:dyDescent="0.2">
      <c r="A62" s="55" t="str">
        <f t="shared" si="32"/>
        <v>October 1981</v>
      </c>
      <c r="B62" s="29">
        <f t="shared" si="38"/>
        <v>0</v>
      </c>
      <c r="C62" s="28">
        <v>0</v>
      </c>
      <c r="D62" s="56">
        <f t="shared" si="28"/>
        <v>0</v>
      </c>
      <c r="E62" s="29">
        <f t="shared" si="39"/>
        <v>0</v>
      </c>
      <c r="F62" s="57">
        <f t="shared" si="29"/>
        <v>0</v>
      </c>
      <c r="G62" s="28">
        <v>0</v>
      </c>
      <c r="H62" s="57">
        <f t="shared" si="30"/>
        <v>1400952</v>
      </c>
      <c r="I62" s="25"/>
      <c r="J62" s="26"/>
      <c r="K62" s="26"/>
      <c r="L62" s="26"/>
      <c r="M62" s="27"/>
      <c r="N62" s="3"/>
      <c r="Q62" s="54">
        <f>VLOOKUP(H48,'Interest Rate list'!$B$3:$N$74,8,0)</f>
        <v>8.5</v>
      </c>
      <c r="R62" s="10" t="s">
        <v>39</v>
      </c>
      <c r="S62" s="51" t="str">
        <f t="shared" si="33"/>
        <v>8.5%</v>
      </c>
      <c r="T62" s="58">
        <f t="shared" si="34"/>
        <v>8.5</v>
      </c>
      <c r="U62" s="51" t="str">
        <f t="shared" si="40"/>
        <v>1981</v>
      </c>
      <c r="V62" s="67" t="s">
        <v>10</v>
      </c>
      <c r="X62" s="51" t="str">
        <f t="shared" si="35"/>
        <v>October 1981</v>
      </c>
      <c r="Z62" s="51" t="str">
        <f t="shared" si="36"/>
        <v>October 1981</v>
      </c>
      <c r="AB62" s="61">
        <f t="shared" si="37"/>
        <v>1400952</v>
      </c>
      <c r="AD62" s="62">
        <f t="shared" si="31"/>
        <v>9923.41</v>
      </c>
      <c r="AO62" s="71"/>
      <c r="AP62" s="71"/>
      <c r="AQ62" s="71"/>
      <c r="AR62" s="71"/>
      <c r="AS62" s="71"/>
      <c r="AT62" s="71"/>
    </row>
    <row r="63" spans="1:47" ht="24.95" customHeight="1" x14ac:dyDescent="0.2">
      <c r="A63" s="55" t="str">
        <f t="shared" si="32"/>
        <v>November 1981</v>
      </c>
      <c r="B63" s="29">
        <f t="shared" si="38"/>
        <v>0</v>
      </c>
      <c r="C63" s="28">
        <v>0</v>
      </c>
      <c r="D63" s="56">
        <f t="shared" si="28"/>
        <v>0</v>
      </c>
      <c r="E63" s="29">
        <f>E62</f>
        <v>0</v>
      </c>
      <c r="F63" s="57">
        <f t="shared" si="29"/>
        <v>0</v>
      </c>
      <c r="G63" s="28">
        <v>0</v>
      </c>
      <c r="H63" s="57">
        <f t="shared" si="30"/>
        <v>1400952</v>
      </c>
      <c r="I63" s="184"/>
      <c r="J63" s="185"/>
      <c r="K63" s="185"/>
      <c r="L63" s="185"/>
      <c r="M63" s="186"/>
      <c r="N63" s="5"/>
      <c r="Q63" s="54">
        <f>VLOOKUP(H48,'Interest Rate list'!$B$3:$N$74,9,0)</f>
        <v>8.5</v>
      </c>
      <c r="R63" s="10" t="s">
        <v>39</v>
      </c>
      <c r="S63" s="51" t="str">
        <f t="shared" si="33"/>
        <v>8.5%</v>
      </c>
      <c r="T63" s="58">
        <f t="shared" si="34"/>
        <v>8.5</v>
      </c>
      <c r="U63" s="51" t="str">
        <f t="shared" si="40"/>
        <v>1981</v>
      </c>
      <c r="V63" s="67" t="s">
        <v>11</v>
      </c>
      <c r="X63" s="51" t="str">
        <f t="shared" si="35"/>
        <v>November 1981</v>
      </c>
      <c r="Z63" s="51" t="str">
        <f t="shared" si="36"/>
        <v>November 1981</v>
      </c>
      <c r="AB63" s="61">
        <f t="shared" si="37"/>
        <v>1400952</v>
      </c>
      <c r="AD63" s="62">
        <f t="shared" si="31"/>
        <v>9923.41</v>
      </c>
      <c r="AO63" s="35"/>
      <c r="AP63" s="35"/>
      <c r="AQ63" s="35"/>
      <c r="AR63" s="35"/>
      <c r="AS63" s="35"/>
      <c r="AT63" s="35"/>
    </row>
    <row r="64" spans="1:47" ht="24.95" customHeight="1" x14ac:dyDescent="0.2">
      <c r="A64" s="55" t="str">
        <f t="shared" si="32"/>
        <v>December 1981</v>
      </c>
      <c r="B64" s="29">
        <f t="shared" si="38"/>
        <v>0</v>
      </c>
      <c r="C64" s="28">
        <v>0</v>
      </c>
      <c r="D64" s="56">
        <f t="shared" si="28"/>
        <v>0</v>
      </c>
      <c r="E64" s="29">
        <f t="shared" si="39"/>
        <v>0</v>
      </c>
      <c r="F64" s="57">
        <f t="shared" si="29"/>
        <v>0</v>
      </c>
      <c r="G64" s="28">
        <v>0</v>
      </c>
      <c r="H64" s="57">
        <f t="shared" si="30"/>
        <v>1400952</v>
      </c>
      <c r="I64" s="187"/>
      <c r="J64" s="188"/>
      <c r="K64" s="188"/>
      <c r="L64" s="188"/>
      <c r="M64" s="189"/>
      <c r="N64" s="3"/>
      <c r="Q64" s="54">
        <f>VLOOKUP(H48,'Interest Rate list'!$B$3:$N$74,10,0)</f>
        <v>8.5</v>
      </c>
      <c r="R64" s="10" t="s">
        <v>39</v>
      </c>
      <c r="S64" s="51" t="str">
        <f t="shared" si="33"/>
        <v>8.5%</v>
      </c>
      <c r="T64" s="58">
        <f t="shared" si="34"/>
        <v>8.5</v>
      </c>
      <c r="U64" s="51" t="str">
        <f t="shared" si="40"/>
        <v>1981</v>
      </c>
      <c r="V64" s="67" t="s">
        <v>12</v>
      </c>
      <c r="X64" s="51" t="str">
        <f t="shared" si="35"/>
        <v>December 1981</v>
      </c>
      <c r="Z64" s="51" t="str">
        <f>IF(U48=V48,X63,X64)</f>
        <v>December 1981</v>
      </c>
      <c r="AB64" s="61">
        <f t="shared" si="37"/>
        <v>1400952</v>
      </c>
      <c r="AD64" s="62">
        <f t="shared" si="31"/>
        <v>9923.41</v>
      </c>
      <c r="AO64" s="35"/>
      <c r="AP64" s="35"/>
      <c r="AQ64" s="35"/>
      <c r="AR64" s="35"/>
      <c r="AS64" s="35"/>
      <c r="AT64" s="72"/>
      <c r="AU64" s="73"/>
    </row>
    <row r="65" spans="1:46" ht="24.95" customHeight="1" x14ac:dyDescent="0.2">
      <c r="A65" s="55" t="str">
        <f t="shared" si="32"/>
        <v>January 1982</v>
      </c>
      <c r="B65" s="29">
        <f t="shared" si="38"/>
        <v>0</v>
      </c>
      <c r="C65" s="28">
        <v>0</v>
      </c>
      <c r="D65" s="56">
        <f t="shared" si="28"/>
        <v>0</v>
      </c>
      <c r="E65" s="29">
        <f t="shared" si="39"/>
        <v>0</v>
      </c>
      <c r="F65" s="57">
        <f t="shared" si="29"/>
        <v>0</v>
      </c>
      <c r="G65" s="28">
        <v>0</v>
      </c>
      <c r="H65" s="57">
        <f t="shared" si="30"/>
        <v>1400952</v>
      </c>
      <c r="I65" s="187"/>
      <c r="J65" s="188"/>
      <c r="K65" s="188"/>
      <c r="L65" s="188"/>
      <c r="M65" s="189"/>
      <c r="N65" s="6"/>
      <c r="Q65" s="54">
        <f>VLOOKUP(H48,'Interest Rate list'!$B$3:$N$74,11,0)</f>
        <v>8.5</v>
      </c>
      <c r="R65" s="10" t="s">
        <v>39</v>
      </c>
      <c r="S65" s="51" t="str">
        <f t="shared" si="33"/>
        <v>8.5%</v>
      </c>
      <c r="T65" s="58">
        <f t="shared" si="34"/>
        <v>8.5</v>
      </c>
      <c r="U65" s="51" t="str">
        <f>RIGHT(H48,4)</f>
        <v>1982</v>
      </c>
      <c r="V65" s="67" t="s">
        <v>13</v>
      </c>
      <c r="X65" s="51" t="str">
        <f t="shared" si="35"/>
        <v>January 1982</v>
      </c>
      <c r="Z65" s="51" t="str">
        <f>IF(U48=V48,X64,X65)</f>
        <v>January 1982</v>
      </c>
      <c r="AB65" s="61">
        <f t="shared" si="37"/>
        <v>1400952</v>
      </c>
      <c r="AD65" s="62">
        <f t="shared" si="31"/>
        <v>9923.41</v>
      </c>
      <c r="AO65" s="35"/>
      <c r="AP65" s="35"/>
      <c r="AQ65" s="35"/>
      <c r="AR65" s="35"/>
      <c r="AS65" s="35"/>
      <c r="AT65" s="74"/>
    </row>
    <row r="66" spans="1:46" ht="24.95" customHeight="1" x14ac:dyDescent="0.3">
      <c r="A66" s="55" t="str">
        <f t="shared" si="32"/>
        <v>February 1982</v>
      </c>
      <c r="B66" s="29">
        <f t="shared" si="38"/>
        <v>0</v>
      </c>
      <c r="C66" s="28">
        <v>0</v>
      </c>
      <c r="D66" s="56">
        <f t="shared" si="28"/>
        <v>0</v>
      </c>
      <c r="E66" s="29">
        <f t="shared" si="39"/>
        <v>0</v>
      </c>
      <c r="F66" s="57">
        <f t="shared" si="29"/>
        <v>0</v>
      </c>
      <c r="G66" s="28">
        <v>0</v>
      </c>
      <c r="H66" s="57">
        <f t="shared" si="30"/>
        <v>1400952</v>
      </c>
      <c r="I66" s="190" t="str">
        <f>LOOKUP(H48,'Rate of Interest'!$B$23:$B$42,'Rate of Interest'!$H$23:$H$42)</f>
        <v>(naaaaa)</v>
      </c>
      <c r="J66" s="191"/>
      <c r="K66" s="191"/>
      <c r="L66" s="191"/>
      <c r="M66" s="192"/>
      <c r="N66" s="3"/>
      <c r="Q66" s="54">
        <f>VLOOKUP(H48,'Interest Rate list'!$B$3:$N$74,12,0)</f>
        <v>8.5</v>
      </c>
      <c r="R66" s="10" t="s">
        <v>39</v>
      </c>
      <c r="S66" s="51" t="str">
        <f t="shared" si="33"/>
        <v>8.5%</v>
      </c>
      <c r="T66" s="58">
        <f t="shared" si="34"/>
        <v>8.5</v>
      </c>
      <c r="U66" s="51" t="str">
        <f>U65</f>
        <v>1982</v>
      </c>
      <c r="V66" s="67" t="s">
        <v>14</v>
      </c>
      <c r="X66" s="51" t="str">
        <f t="shared" si="35"/>
        <v>February 1982</v>
      </c>
      <c r="Z66" s="51" t="str">
        <f>X66</f>
        <v>February 1982</v>
      </c>
      <c r="AB66" s="61">
        <f t="shared" si="37"/>
        <v>1400952</v>
      </c>
      <c r="AD66" s="62">
        <f t="shared" si="31"/>
        <v>9923.41</v>
      </c>
      <c r="AO66" s="35"/>
      <c r="AP66" s="35"/>
      <c r="AQ66" s="35"/>
      <c r="AR66" s="35"/>
      <c r="AS66" s="35"/>
      <c r="AT66" s="4"/>
    </row>
    <row r="67" spans="1:46" ht="24.95" customHeight="1" x14ac:dyDescent="0.3">
      <c r="A67" s="55" t="str">
        <f t="shared" si="32"/>
        <v>March 1982</v>
      </c>
      <c r="B67" s="29">
        <f t="shared" si="38"/>
        <v>0</v>
      </c>
      <c r="C67" s="28">
        <v>0</v>
      </c>
      <c r="D67" s="56">
        <f t="shared" si="28"/>
        <v>0</v>
      </c>
      <c r="E67" s="29">
        <f t="shared" si="39"/>
        <v>0</v>
      </c>
      <c r="F67" s="57">
        <f t="shared" si="29"/>
        <v>0</v>
      </c>
      <c r="G67" s="28">
        <v>0</v>
      </c>
      <c r="H67" s="57">
        <f t="shared" si="30"/>
        <v>1400952</v>
      </c>
      <c r="I67" s="190" t="str">
        <f>LOOKUP(H48,'Rate of Interest'!$B$23:$B$42,'Rate of Interest'!$E$23:$E$42)</f>
        <v>PRINCIPAL</v>
      </c>
      <c r="J67" s="191"/>
      <c r="K67" s="191"/>
      <c r="L67" s="191"/>
      <c r="M67" s="192"/>
      <c r="N67" s="5"/>
      <c r="Q67" s="54">
        <f>VLOOKUP(H48,'Interest Rate list'!$B$3:$N$74,13,0)</f>
        <v>8.5</v>
      </c>
      <c r="R67" s="10" t="s">
        <v>39</v>
      </c>
      <c r="S67" s="51" t="str">
        <f t="shared" si="33"/>
        <v>8.5%</v>
      </c>
      <c r="T67" s="58">
        <f t="shared" si="34"/>
        <v>8.5</v>
      </c>
      <c r="U67" s="51" t="str">
        <f>U66</f>
        <v>1982</v>
      </c>
      <c r="V67" s="67" t="s">
        <v>15</v>
      </c>
      <c r="X67" s="51" t="str">
        <f t="shared" si="35"/>
        <v>March 1982</v>
      </c>
      <c r="Z67" s="51" t="str">
        <f>X67</f>
        <v>March 1982</v>
      </c>
      <c r="AB67" s="61">
        <f t="shared" si="37"/>
        <v>1400952</v>
      </c>
      <c r="AD67" s="62">
        <f t="shared" si="31"/>
        <v>9923.41</v>
      </c>
    </row>
    <row r="68" spans="1:46" ht="24.95" customHeight="1" x14ac:dyDescent="0.2">
      <c r="A68" s="7" t="s">
        <v>0</v>
      </c>
      <c r="B68" s="63">
        <f t="shared" ref="B68:G68" si="41">SUM(B56:B67)</f>
        <v>0</v>
      </c>
      <c r="C68" s="63">
        <f t="shared" si="41"/>
        <v>0</v>
      </c>
      <c r="D68" s="63">
        <f t="shared" si="41"/>
        <v>0</v>
      </c>
      <c r="E68" s="63">
        <f t="shared" si="41"/>
        <v>0</v>
      </c>
      <c r="F68" s="63">
        <f t="shared" si="41"/>
        <v>0</v>
      </c>
      <c r="G68" s="63">
        <f t="shared" si="41"/>
        <v>0</v>
      </c>
      <c r="H68" s="59">
        <f>SUM(H56:H67)</f>
        <v>16811424</v>
      </c>
      <c r="I68" s="193" t="str">
        <f>LOOKUP(H48,'Rate of Interest'!$B$5:$B$19,'Rate of Interest'!$C$5:$C$19)</f>
        <v>Gic Naaa</v>
      </c>
      <c r="J68" s="194"/>
      <c r="K68" s="194"/>
      <c r="L68" s="194"/>
      <c r="M68" s="195"/>
      <c r="N68" s="20"/>
      <c r="AD68" s="62">
        <f>SUM(AD56:AD67)</f>
        <v>119080.92000000003</v>
      </c>
      <c r="AE68" s="62">
        <f>ROUND(AD68,0)</f>
        <v>119081</v>
      </c>
    </row>
    <row r="69" spans="1:46" ht="24.95" customHeight="1" x14ac:dyDescent="0.2">
      <c r="A69" s="8"/>
      <c r="B69" s="30"/>
      <c r="C69" s="30"/>
      <c r="D69" s="30"/>
      <c r="E69" s="217" t="s">
        <v>18</v>
      </c>
      <c r="F69" s="217"/>
      <c r="G69" s="218"/>
      <c r="H69" s="60">
        <f>AE68</f>
        <v>119081</v>
      </c>
      <c r="I69" s="219" t="str">
        <f>LOOKUP(H48,'Rate of Interest'!$B$5:$B$19,'Rate of Interest'!$I$5:$I$19)</f>
        <v xml:space="preserve">Tehri,   </v>
      </c>
      <c r="J69" s="220"/>
      <c r="K69" s="220"/>
      <c r="L69" s="220"/>
      <c r="M69" s="221"/>
      <c r="N69" s="37"/>
    </row>
    <row r="70" spans="1:46" ht="18.75" customHeight="1" x14ac:dyDescent="0.2">
      <c r="A70" s="228" t="s">
        <v>164</v>
      </c>
      <c r="B70" s="228"/>
      <c r="C70" s="228"/>
      <c r="D70" s="228"/>
      <c r="E70" s="228"/>
      <c r="F70" s="228"/>
      <c r="G70" s="228"/>
      <c r="H70" s="228"/>
      <c r="I70" s="228"/>
      <c r="J70" s="228"/>
      <c r="K70" s="228"/>
      <c r="L70" s="228"/>
      <c r="M70" s="228"/>
      <c r="N70" s="21"/>
    </row>
    <row r="71" spans="1:46" ht="27.75" customHeight="1" x14ac:dyDescent="0.2">
      <c r="A71" s="1"/>
      <c r="B71" s="1"/>
      <c r="C71" s="227" t="s">
        <v>42</v>
      </c>
      <c r="D71" s="227"/>
      <c r="E71" s="227"/>
      <c r="F71" s="227"/>
      <c r="G71" s="227"/>
      <c r="H71" s="64" t="str">
        <f>W51</f>
        <v>1982-1983</v>
      </c>
      <c r="I71" s="1"/>
      <c r="J71" s="1"/>
      <c r="K71" s="1"/>
      <c r="L71" s="1"/>
      <c r="M71" s="1"/>
      <c r="N71" s="1"/>
      <c r="U71" s="49" t="str">
        <f>H71</f>
        <v>1982-1983</v>
      </c>
      <c r="V71" s="18" t="s">
        <v>76</v>
      </c>
    </row>
    <row r="72" spans="1:46" ht="24.95" customHeight="1" x14ac:dyDescent="0.2">
      <c r="A72" s="222" t="str">
        <f>A49</f>
        <v>Employee's Name- Vikas Dabral</v>
      </c>
      <c r="B72" s="222"/>
      <c r="C72" s="222"/>
      <c r="D72" s="222"/>
      <c r="E72" s="222"/>
      <c r="F72" s="222"/>
      <c r="H72" s="223" t="str">
        <f>AG73</f>
        <v>Rate of Interest from  April 1982 to June 1982=</v>
      </c>
      <c r="I72" s="223"/>
      <c r="J72" s="223"/>
      <c r="K72" s="223"/>
      <c r="L72" s="223"/>
      <c r="M72" s="50" t="str">
        <f>CONCATENATE(Q72,R72)</f>
        <v>9%</v>
      </c>
      <c r="N72" s="2"/>
      <c r="Q72" s="54">
        <f>VLOOKUP(H71,'Interest Rate list'!$B$3:$Y$74,2,0)</f>
        <v>9</v>
      </c>
      <c r="R72" s="10" t="s">
        <v>39</v>
      </c>
      <c r="S72" s="10"/>
      <c r="T72" s="10"/>
      <c r="V72" s="51" t="str">
        <f>LEFT(H71,4)</f>
        <v>1982</v>
      </c>
      <c r="W72" s="18" t="s">
        <v>43</v>
      </c>
      <c r="X72" s="51" t="str">
        <f>RIGHT(H71,4)</f>
        <v>1983</v>
      </c>
    </row>
    <row r="73" spans="1:46" ht="24.95" customHeight="1" x14ac:dyDescent="0.2">
      <c r="A73" s="222" t="str">
        <f>A50</f>
        <v>Employee's Designation- Chief Assistant</v>
      </c>
      <c r="B73" s="222"/>
      <c r="C73" s="222"/>
      <c r="D73" s="222"/>
      <c r="E73" s="222"/>
      <c r="F73" s="222"/>
      <c r="H73" s="223" t="str">
        <f>AN73</f>
        <v>Rate of Interest from  July 1982 to September 1982=</v>
      </c>
      <c r="I73" s="223"/>
      <c r="J73" s="223"/>
      <c r="K73" s="223"/>
      <c r="L73" s="223"/>
      <c r="M73" s="50" t="str">
        <f>CONCATENATE(Q73,R73)</f>
        <v>9%</v>
      </c>
      <c r="N73" s="2"/>
      <c r="Q73" s="54">
        <f>VLOOKUP(H71,'Interest Rate list'!$B$3:$Y$74,5,0)</f>
        <v>9</v>
      </c>
      <c r="R73" s="10" t="s">
        <v>39</v>
      </c>
      <c r="S73" s="10"/>
      <c r="T73" s="10"/>
      <c r="U73" s="10"/>
      <c r="V73" s="51">
        <f>V72+1</f>
        <v>1983</v>
      </c>
      <c r="W73" s="18" t="s">
        <v>43</v>
      </c>
      <c r="X73" s="51">
        <f>X72+1</f>
        <v>1984</v>
      </c>
      <c r="AG73" s="223" t="str">
        <f>CONCATENATE(V75,Z79," ",V76,Z81,V77)</f>
        <v>Rate of Interest from  April 1982 to June 1982=</v>
      </c>
      <c r="AH73" s="223"/>
      <c r="AI73" s="223"/>
      <c r="AJ73" s="223"/>
      <c r="AK73" s="223"/>
      <c r="AL73" s="223"/>
      <c r="AN73" s="224" t="str">
        <f>CONCATENATE(V75,Z82," ",V76,Z84,V77)</f>
        <v>Rate of Interest from  July 1982 to September 1982=</v>
      </c>
      <c r="AO73" s="224"/>
    </row>
    <row r="74" spans="1:46" ht="24.95" customHeight="1" x14ac:dyDescent="0.2">
      <c r="A74" s="222" t="str">
        <f>A51</f>
        <v>Employee's GPF Number- CDUA/12222</v>
      </c>
      <c r="B74" s="222"/>
      <c r="C74" s="222"/>
      <c r="D74" s="222"/>
      <c r="E74" s="222"/>
      <c r="F74" s="222"/>
      <c r="H74" s="223" t="str">
        <f>AG74</f>
        <v>Rate of Interest from  October 1982 to December 1982=</v>
      </c>
      <c r="I74" s="223"/>
      <c r="J74" s="223"/>
      <c r="K74" s="223"/>
      <c r="L74" s="223"/>
      <c r="M74" s="50" t="str">
        <f>CONCATENATE(Q74,R74)</f>
        <v>9%</v>
      </c>
      <c r="N74" s="2"/>
      <c r="Q74" s="54">
        <f>VLOOKUP(H71,'Interest Rate list'!$B$3:$Y$74,U74,0)</f>
        <v>9</v>
      </c>
      <c r="R74" s="10" t="s">
        <v>39</v>
      </c>
      <c r="S74" s="13">
        <v>8</v>
      </c>
      <c r="T74" s="13">
        <v>9</v>
      </c>
      <c r="U74" s="53">
        <f>IF(U71=V71,S74,T74)</f>
        <v>9</v>
      </c>
      <c r="W74" s="51" t="str">
        <f>CONCATENATE(V73,W73,X73)</f>
        <v>1983-1984</v>
      </c>
      <c r="AG74" s="223" t="str">
        <f>CONCATENATE(V75,Z85," ",V76,Z87,V77)</f>
        <v>Rate of Interest from  October 1982 to December 1982=</v>
      </c>
      <c r="AH74" s="223"/>
      <c r="AI74" s="223"/>
      <c r="AJ74" s="223"/>
      <c r="AK74" s="223"/>
      <c r="AL74" s="223"/>
      <c r="AN74" s="224" t="str">
        <f>CONCATENATE(V75,Z88," ",V76,Z90,V77)</f>
        <v>Rate of Interest from  January 1983 to March 1983=</v>
      </c>
      <c r="AO74" s="224"/>
    </row>
    <row r="75" spans="1:46" ht="24.95" customHeight="1" x14ac:dyDescent="0.2">
      <c r="A75" s="225" t="str">
        <f>LOOKUP(H71,'Rate of Interest'!$B$5:$B$19,'Rate of Interest'!$H$5:$H$19)</f>
        <v>Employee's Address- Gic Naaa, Tehri</v>
      </c>
      <c r="B75" s="225"/>
      <c r="C75" s="225"/>
      <c r="D75" s="225"/>
      <c r="E75" s="225"/>
      <c r="F75" s="225"/>
      <c r="G75" s="225"/>
      <c r="H75" s="226" t="str">
        <f>AN74</f>
        <v>Rate of Interest from  January 1983 to March 1983=</v>
      </c>
      <c r="I75" s="226"/>
      <c r="J75" s="226"/>
      <c r="K75" s="226"/>
      <c r="L75" s="226"/>
      <c r="M75" s="50" t="str">
        <f>CONCATENATE(Q75,R75)</f>
        <v>9%</v>
      </c>
      <c r="N75" s="2"/>
      <c r="Q75" s="54">
        <f>VLOOKUP(H71,'Interest Rate list'!$B$3:$Y$74,11,0)</f>
        <v>9</v>
      </c>
      <c r="R75" s="10" t="s">
        <v>39</v>
      </c>
      <c r="S75" s="10"/>
      <c r="T75" s="10"/>
      <c r="U75" s="10"/>
      <c r="V75" s="209" t="s">
        <v>17</v>
      </c>
      <c r="W75" s="209"/>
      <c r="X75" s="209"/>
      <c r="Y75" s="209"/>
      <c r="Z75" s="209"/>
      <c r="AA75" s="209"/>
      <c r="AB75" s="209"/>
      <c r="AC75" s="209"/>
    </row>
    <row r="76" spans="1:46" s="66" customFormat="1" ht="24.95" customHeight="1" x14ac:dyDescent="0.2">
      <c r="A76" s="196" t="s">
        <v>21</v>
      </c>
      <c r="B76" s="199" t="s">
        <v>22</v>
      </c>
      <c r="C76" s="200"/>
      <c r="D76" s="200"/>
      <c r="E76" s="200"/>
      <c r="F76" s="201"/>
      <c r="G76" s="196" t="s">
        <v>28</v>
      </c>
      <c r="H76" s="196" t="s">
        <v>27</v>
      </c>
      <c r="I76" s="203" t="s">
        <v>29</v>
      </c>
      <c r="J76" s="204"/>
      <c r="K76" s="204"/>
      <c r="L76" s="204"/>
      <c r="M76" s="205"/>
      <c r="N76" s="38"/>
      <c r="V76" s="209" t="s">
        <v>3</v>
      </c>
      <c r="W76" s="209"/>
      <c r="X76" s="209"/>
      <c r="Y76" s="209"/>
      <c r="Z76" s="209"/>
      <c r="AA76" s="209"/>
      <c r="AB76" s="209"/>
      <c r="AC76" s="209"/>
      <c r="AF76" s="210"/>
      <c r="AG76" s="210"/>
      <c r="AH76" s="210"/>
    </row>
    <row r="77" spans="1:46" s="66" customFormat="1" ht="24.95" customHeight="1" x14ac:dyDescent="0.2">
      <c r="A77" s="197"/>
      <c r="B77" s="211" t="s">
        <v>23</v>
      </c>
      <c r="C77" s="213" t="s">
        <v>24</v>
      </c>
      <c r="D77" s="213" t="s">
        <v>26</v>
      </c>
      <c r="E77" s="213" t="s">
        <v>25</v>
      </c>
      <c r="F77" s="196" t="s">
        <v>36</v>
      </c>
      <c r="G77" s="198"/>
      <c r="H77" s="202"/>
      <c r="I77" s="206"/>
      <c r="J77" s="207"/>
      <c r="K77" s="207"/>
      <c r="L77" s="207"/>
      <c r="M77" s="208"/>
      <c r="N77" s="38"/>
      <c r="V77" s="209" t="s">
        <v>2</v>
      </c>
      <c r="W77" s="209"/>
      <c r="X77" s="209"/>
      <c r="Y77" s="209"/>
      <c r="Z77" s="209"/>
      <c r="AA77" s="209"/>
      <c r="AB77" s="209"/>
      <c r="AC77" s="209"/>
      <c r="AF77" s="210"/>
      <c r="AG77" s="210"/>
      <c r="AH77" s="210"/>
    </row>
    <row r="78" spans="1:46" ht="24.95" customHeight="1" x14ac:dyDescent="0.2">
      <c r="A78" s="198"/>
      <c r="B78" s="212"/>
      <c r="C78" s="214"/>
      <c r="D78" s="214"/>
      <c r="E78" s="214"/>
      <c r="F78" s="198"/>
      <c r="G78" s="31" t="s">
        <v>1</v>
      </c>
      <c r="H78" s="29">
        <f>L61</f>
        <v>1520033</v>
      </c>
      <c r="I78" s="215" t="s">
        <v>30</v>
      </c>
      <c r="J78" s="216"/>
      <c r="K78" s="11" t="s">
        <v>2</v>
      </c>
      <c r="L78" s="174">
        <f>H78</f>
        <v>1520033</v>
      </c>
      <c r="M78" s="175"/>
      <c r="N78" s="3"/>
    </row>
    <row r="79" spans="1:46" ht="24.95" customHeight="1" x14ac:dyDescent="0.2">
      <c r="A79" s="55" t="str">
        <f>X79</f>
        <v>April 1982</v>
      </c>
      <c r="B79" s="28">
        <v>0</v>
      </c>
      <c r="C79" s="28">
        <v>0</v>
      </c>
      <c r="D79" s="56">
        <f t="shared" ref="D79:D90" si="42">SUM(B79:C79)</f>
        <v>0</v>
      </c>
      <c r="E79" s="28">
        <v>0</v>
      </c>
      <c r="F79" s="57">
        <f t="shared" ref="F79:F90" si="43">SUM(D79:E79)</f>
        <v>0</v>
      </c>
      <c r="G79" s="28">
        <v>0</v>
      </c>
      <c r="H79" s="57">
        <f t="shared" ref="H79:H90" si="44">H78+F79-G79</f>
        <v>1520033</v>
      </c>
      <c r="I79" s="172" t="s">
        <v>23</v>
      </c>
      <c r="J79" s="173"/>
      <c r="K79" s="11" t="s">
        <v>2</v>
      </c>
      <c r="L79" s="174">
        <f>D91</f>
        <v>0</v>
      </c>
      <c r="M79" s="175"/>
      <c r="N79" s="3"/>
      <c r="Q79" s="54">
        <f>VLOOKUP(H71,'Interest Rate list'!$B$3:$N$74,2,0)</f>
        <v>9</v>
      </c>
      <c r="R79" s="10" t="s">
        <v>39</v>
      </c>
      <c r="S79" s="51" t="str">
        <f>CONCATENATE(Q79,R79)</f>
        <v>9%</v>
      </c>
      <c r="T79" s="58">
        <f>Q79</f>
        <v>9</v>
      </c>
      <c r="U79" s="51" t="str">
        <f>RIGHT(V72,4)</f>
        <v>1982</v>
      </c>
      <c r="V79" s="67" t="s">
        <v>4</v>
      </c>
      <c r="X79" s="51" t="str">
        <f>CONCATENATE(V79," ",(U79))</f>
        <v>April 1982</v>
      </c>
      <c r="Z79" s="51" t="str">
        <f>X79</f>
        <v>April 1982</v>
      </c>
      <c r="AB79" s="61">
        <f>H79</f>
        <v>1520033</v>
      </c>
      <c r="AD79" s="62">
        <f t="shared" ref="AD79:AD90" si="45">AB79/12*S79</f>
        <v>11400.247499999999</v>
      </c>
      <c r="AH79" s="68"/>
      <c r="AI79" s="68"/>
      <c r="AJ79" s="68"/>
      <c r="AK79" s="68"/>
      <c r="AL79" s="68"/>
      <c r="AM79" s="69"/>
    </row>
    <row r="80" spans="1:46" ht="24.95" customHeight="1" x14ac:dyDescent="0.2">
      <c r="A80" s="55" t="str">
        <f t="shared" ref="A80:A90" si="46">X80</f>
        <v>May  1982</v>
      </c>
      <c r="B80" s="29">
        <f>B79</f>
        <v>0</v>
      </c>
      <c r="C80" s="28">
        <v>0</v>
      </c>
      <c r="D80" s="56">
        <f t="shared" si="42"/>
        <v>0</v>
      </c>
      <c r="E80" s="29">
        <f>E79</f>
        <v>0</v>
      </c>
      <c r="F80" s="57">
        <f t="shared" si="43"/>
        <v>0</v>
      </c>
      <c r="G80" s="28">
        <v>0</v>
      </c>
      <c r="H80" s="57">
        <f t="shared" si="44"/>
        <v>1520033</v>
      </c>
      <c r="I80" s="172" t="s">
        <v>31</v>
      </c>
      <c r="J80" s="173"/>
      <c r="K80" s="11" t="s">
        <v>2</v>
      </c>
      <c r="L80" s="174">
        <f>E91</f>
        <v>0</v>
      </c>
      <c r="M80" s="175"/>
      <c r="N80" s="3"/>
      <c r="Q80" s="54">
        <f>VLOOKUP(H71,'Interest Rate list'!$B$3:$N$74,3,0)</f>
        <v>9</v>
      </c>
      <c r="R80" s="10" t="s">
        <v>39</v>
      </c>
      <c r="S80" s="51" t="str">
        <f t="shared" ref="S80:S90" si="47">CONCATENATE(Q80,R80)</f>
        <v>9%</v>
      </c>
      <c r="T80" s="58">
        <f t="shared" ref="T80:T90" si="48">Q80</f>
        <v>9</v>
      </c>
      <c r="U80" s="51" t="str">
        <f>U79</f>
        <v>1982</v>
      </c>
      <c r="V80" s="67" t="s">
        <v>5</v>
      </c>
      <c r="X80" s="51" t="str">
        <f t="shared" ref="X80:X90" si="49">CONCATENATE(V80," ",(U80))</f>
        <v>May  1982</v>
      </c>
      <c r="Z80" s="51" t="str">
        <f t="shared" ref="Z80:Z86" si="50">X80</f>
        <v>May  1982</v>
      </c>
      <c r="AB80" s="61">
        <f t="shared" ref="AB80:AB90" si="51">H80</f>
        <v>1520033</v>
      </c>
      <c r="AD80" s="62">
        <f t="shared" si="45"/>
        <v>11400.247499999999</v>
      </c>
      <c r="AH80" s="68"/>
      <c r="AI80" s="68"/>
      <c r="AJ80" s="68"/>
      <c r="AK80" s="68"/>
      <c r="AL80" s="68"/>
      <c r="AM80" s="70"/>
    </row>
    <row r="81" spans="1:47" ht="24.95" customHeight="1" x14ac:dyDescent="0.2">
      <c r="A81" s="55" t="str">
        <f t="shared" si="46"/>
        <v>June 1982</v>
      </c>
      <c r="B81" s="29">
        <f t="shared" ref="B81:B90" si="52">B80</f>
        <v>0</v>
      </c>
      <c r="C81" s="28">
        <v>0</v>
      </c>
      <c r="D81" s="56">
        <f t="shared" si="42"/>
        <v>0</v>
      </c>
      <c r="E81" s="29">
        <f t="shared" ref="E81:E90" si="53">E80</f>
        <v>0</v>
      </c>
      <c r="F81" s="57">
        <f t="shared" si="43"/>
        <v>0</v>
      </c>
      <c r="G81" s="28">
        <v>0</v>
      </c>
      <c r="H81" s="57">
        <f t="shared" si="44"/>
        <v>1520033</v>
      </c>
      <c r="I81" s="172" t="s">
        <v>32</v>
      </c>
      <c r="J81" s="173"/>
      <c r="K81" s="11" t="s">
        <v>2</v>
      </c>
      <c r="L81" s="174">
        <f>H92</f>
        <v>136803</v>
      </c>
      <c r="M81" s="175"/>
      <c r="N81" s="3"/>
      <c r="Q81" s="54">
        <f>VLOOKUP(H71,'Interest Rate list'!$B$3:$N$74,4,0)</f>
        <v>9</v>
      </c>
      <c r="R81" s="10" t="s">
        <v>39</v>
      </c>
      <c r="S81" s="51" t="str">
        <f t="shared" si="47"/>
        <v>9%</v>
      </c>
      <c r="T81" s="58">
        <f t="shared" si="48"/>
        <v>9</v>
      </c>
      <c r="U81" s="51" t="str">
        <f t="shared" ref="U81:U87" si="54">U80</f>
        <v>1982</v>
      </c>
      <c r="V81" s="67" t="s">
        <v>6</v>
      </c>
      <c r="X81" s="51" t="str">
        <f t="shared" si="49"/>
        <v>June 1982</v>
      </c>
      <c r="Z81" s="51" t="str">
        <f t="shared" si="50"/>
        <v>June 1982</v>
      </c>
      <c r="AB81" s="61">
        <f t="shared" si="51"/>
        <v>1520033</v>
      </c>
      <c r="AD81" s="62">
        <f t="shared" si="45"/>
        <v>11400.247499999999</v>
      </c>
    </row>
    <row r="82" spans="1:47" ht="24.95" customHeight="1" x14ac:dyDescent="0.2">
      <c r="A82" s="55" t="str">
        <f t="shared" si="46"/>
        <v>July 1982</v>
      </c>
      <c r="B82" s="29">
        <f t="shared" si="52"/>
        <v>0</v>
      </c>
      <c r="C82" s="28">
        <v>0</v>
      </c>
      <c r="D82" s="56">
        <f t="shared" si="42"/>
        <v>0</v>
      </c>
      <c r="E82" s="29">
        <f t="shared" si="53"/>
        <v>0</v>
      </c>
      <c r="F82" s="57">
        <f t="shared" si="43"/>
        <v>0</v>
      </c>
      <c r="G82" s="28">
        <v>0</v>
      </c>
      <c r="H82" s="57">
        <f t="shared" si="44"/>
        <v>1520033</v>
      </c>
      <c r="I82" s="176" t="s">
        <v>33</v>
      </c>
      <c r="J82" s="177"/>
      <c r="K82" s="23" t="s">
        <v>2</v>
      </c>
      <c r="L82" s="178">
        <f>SUM(L78:L81)</f>
        <v>1656836</v>
      </c>
      <c r="M82" s="179"/>
      <c r="N82" s="4"/>
      <c r="Q82" s="54">
        <f>VLOOKUP(H71,'Interest Rate list'!$B$3:$N$74,5,0)</f>
        <v>9</v>
      </c>
      <c r="R82" s="10" t="s">
        <v>39</v>
      </c>
      <c r="S82" s="51" t="str">
        <f t="shared" si="47"/>
        <v>9%</v>
      </c>
      <c r="T82" s="58">
        <f t="shared" si="48"/>
        <v>9</v>
      </c>
      <c r="U82" s="51" t="str">
        <f t="shared" si="54"/>
        <v>1982</v>
      </c>
      <c r="V82" s="67" t="s">
        <v>7</v>
      </c>
      <c r="X82" s="51" t="str">
        <f t="shared" si="49"/>
        <v>July 1982</v>
      </c>
      <c r="Z82" s="51" t="str">
        <f t="shared" si="50"/>
        <v>July 1982</v>
      </c>
      <c r="AB82" s="61">
        <f t="shared" si="51"/>
        <v>1520033</v>
      </c>
      <c r="AD82" s="62">
        <f t="shared" si="45"/>
        <v>11400.247499999999</v>
      </c>
      <c r="AH82" s="68"/>
      <c r="AI82" s="68"/>
      <c r="AJ82" s="68"/>
      <c r="AK82" s="68"/>
      <c r="AL82" s="68"/>
      <c r="AM82" s="69"/>
    </row>
    <row r="83" spans="1:47" ht="24.95" customHeight="1" x14ac:dyDescent="0.2">
      <c r="A83" s="55" t="str">
        <f t="shared" si="46"/>
        <v>August 1982</v>
      </c>
      <c r="B83" s="29">
        <f t="shared" si="52"/>
        <v>0</v>
      </c>
      <c r="C83" s="28">
        <v>0</v>
      </c>
      <c r="D83" s="56">
        <f t="shared" si="42"/>
        <v>0</v>
      </c>
      <c r="E83" s="29">
        <f t="shared" si="53"/>
        <v>0</v>
      </c>
      <c r="F83" s="57">
        <f t="shared" si="43"/>
        <v>0</v>
      </c>
      <c r="G83" s="28">
        <v>0</v>
      </c>
      <c r="H83" s="57">
        <f t="shared" si="44"/>
        <v>1520033</v>
      </c>
      <c r="I83" s="172" t="s">
        <v>34</v>
      </c>
      <c r="J83" s="173"/>
      <c r="K83" s="11" t="s">
        <v>2</v>
      </c>
      <c r="L83" s="174">
        <f>G91</f>
        <v>0</v>
      </c>
      <c r="M83" s="175"/>
      <c r="N83" s="3"/>
      <c r="Q83" s="54">
        <f>VLOOKUP(H71,'Interest Rate list'!$B$3:$N$74,6,0)</f>
        <v>9</v>
      </c>
      <c r="R83" s="10" t="s">
        <v>39</v>
      </c>
      <c r="S83" s="51" t="str">
        <f t="shared" si="47"/>
        <v>9%</v>
      </c>
      <c r="T83" s="58">
        <f t="shared" si="48"/>
        <v>9</v>
      </c>
      <c r="U83" s="51" t="str">
        <f t="shared" si="54"/>
        <v>1982</v>
      </c>
      <c r="V83" s="67" t="s">
        <v>8</v>
      </c>
      <c r="X83" s="51" t="str">
        <f t="shared" si="49"/>
        <v>August 1982</v>
      </c>
      <c r="Z83" s="51" t="str">
        <f t="shared" si="50"/>
        <v>August 1982</v>
      </c>
      <c r="AB83" s="61">
        <f t="shared" si="51"/>
        <v>1520033</v>
      </c>
      <c r="AD83" s="62">
        <f t="shared" si="45"/>
        <v>11400.247499999999</v>
      </c>
      <c r="AH83" s="68"/>
      <c r="AI83" s="68"/>
      <c r="AJ83" s="68"/>
      <c r="AK83" s="68"/>
      <c r="AL83" s="68"/>
      <c r="AM83" s="70"/>
    </row>
    <row r="84" spans="1:47" ht="24.95" customHeight="1" x14ac:dyDescent="0.2">
      <c r="A84" s="55" t="str">
        <f t="shared" si="46"/>
        <v>September 1982</v>
      </c>
      <c r="B84" s="29">
        <f t="shared" si="52"/>
        <v>0</v>
      </c>
      <c r="C84" s="28">
        <v>0</v>
      </c>
      <c r="D84" s="56">
        <f t="shared" si="42"/>
        <v>0</v>
      </c>
      <c r="E84" s="29">
        <f t="shared" si="53"/>
        <v>0</v>
      </c>
      <c r="F84" s="57">
        <f t="shared" si="43"/>
        <v>0</v>
      </c>
      <c r="G84" s="28">
        <v>0</v>
      </c>
      <c r="H84" s="57">
        <f t="shared" si="44"/>
        <v>1520033</v>
      </c>
      <c r="I84" s="180" t="s">
        <v>35</v>
      </c>
      <c r="J84" s="181"/>
      <c r="K84" s="24" t="s">
        <v>2</v>
      </c>
      <c r="L84" s="182">
        <f>L82-L83</f>
        <v>1656836</v>
      </c>
      <c r="M84" s="183"/>
      <c r="N84" s="5"/>
      <c r="Q84" s="54">
        <f>VLOOKUP(H71,'Interest Rate list'!$B$3:$N$74,7,0)</f>
        <v>9</v>
      </c>
      <c r="R84" s="10" t="s">
        <v>39</v>
      </c>
      <c r="S84" s="51" t="str">
        <f t="shared" si="47"/>
        <v>9%</v>
      </c>
      <c r="T84" s="58">
        <f t="shared" si="48"/>
        <v>9</v>
      </c>
      <c r="U84" s="51" t="str">
        <f t="shared" si="54"/>
        <v>1982</v>
      </c>
      <c r="V84" s="67" t="s">
        <v>9</v>
      </c>
      <c r="X84" s="51" t="str">
        <f t="shared" si="49"/>
        <v>September 1982</v>
      </c>
      <c r="Z84" s="51" t="str">
        <f t="shared" si="50"/>
        <v>September 1982</v>
      </c>
      <c r="AB84" s="61">
        <f t="shared" si="51"/>
        <v>1520033</v>
      </c>
      <c r="AD84" s="62">
        <f t="shared" si="45"/>
        <v>11400.247499999999</v>
      </c>
    </row>
    <row r="85" spans="1:47" ht="24.95" customHeight="1" x14ac:dyDescent="0.2">
      <c r="A85" s="55" t="str">
        <f t="shared" si="46"/>
        <v>October 1982</v>
      </c>
      <c r="B85" s="29">
        <f t="shared" si="52"/>
        <v>0</v>
      </c>
      <c r="C85" s="28">
        <v>0</v>
      </c>
      <c r="D85" s="56">
        <f t="shared" si="42"/>
        <v>0</v>
      </c>
      <c r="E85" s="29">
        <f t="shared" si="53"/>
        <v>0</v>
      </c>
      <c r="F85" s="57">
        <f t="shared" si="43"/>
        <v>0</v>
      </c>
      <c r="G85" s="28">
        <v>0</v>
      </c>
      <c r="H85" s="57">
        <f t="shared" si="44"/>
        <v>1520033</v>
      </c>
      <c r="I85" s="25"/>
      <c r="J85" s="26"/>
      <c r="K85" s="26"/>
      <c r="L85" s="26"/>
      <c r="M85" s="27"/>
      <c r="N85" s="3"/>
      <c r="Q85" s="54">
        <f>VLOOKUP(H71,'Interest Rate list'!$B$3:$N$74,8,0)</f>
        <v>9</v>
      </c>
      <c r="R85" s="10" t="s">
        <v>39</v>
      </c>
      <c r="S85" s="51" t="str">
        <f t="shared" si="47"/>
        <v>9%</v>
      </c>
      <c r="T85" s="58">
        <f t="shared" si="48"/>
        <v>9</v>
      </c>
      <c r="U85" s="51" t="str">
        <f t="shared" si="54"/>
        <v>1982</v>
      </c>
      <c r="V85" s="67" t="s">
        <v>10</v>
      </c>
      <c r="X85" s="51" t="str">
        <f t="shared" si="49"/>
        <v>October 1982</v>
      </c>
      <c r="Z85" s="51" t="str">
        <f t="shared" si="50"/>
        <v>October 1982</v>
      </c>
      <c r="AB85" s="61">
        <f t="shared" si="51"/>
        <v>1520033</v>
      </c>
      <c r="AD85" s="62">
        <f t="shared" si="45"/>
        <v>11400.247499999999</v>
      </c>
      <c r="AO85" s="71"/>
      <c r="AP85" s="71"/>
      <c r="AQ85" s="71"/>
      <c r="AR85" s="71"/>
      <c r="AS85" s="71"/>
      <c r="AT85" s="71"/>
    </row>
    <row r="86" spans="1:47" ht="24.95" customHeight="1" x14ac:dyDescent="0.2">
      <c r="A86" s="55" t="str">
        <f t="shared" si="46"/>
        <v>November 1982</v>
      </c>
      <c r="B86" s="29">
        <f t="shared" si="52"/>
        <v>0</v>
      </c>
      <c r="C86" s="28">
        <v>0</v>
      </c>
      <c r="D86" s="56">
        <f t="shared" si="42"/>
        <v>0</v>
      </c>
      <c r="E86" s="29">
        <f t="shared" si="53"/>
        <v>0</v>
      </c>
      <c r="F86" s="57">
        <f t="shared" si="43"/>
        <v>0</v>
      </c>
      <c r="G86" s="28">
        <v>0</v>
      </c>
      <c r="H86" s="57">
        <f t="shared" si="44"/>
        <v>1520033</v>
      </c>
      <c r="I86" s="184"/>
      <c r="J86" s="185"/>
      <c r="K86" s="185"/>
      <c r="L86" s="185"/>
      <c r="M86" s="186"/>
      <c r="N86" s="5"/>
      <c r="Q86" s="54">
        <f>VLOOKUP(H71,'Interest Rate list'!$B$3:$N$74,9,0)</f>
        <v>9</v>
      </c>
      <c r="R86" s="10" t="s">
        <v>39</v>
      </c>
      <c r="S86" s="51" t="str">
        <f t="shared" si="47"/>
        <v>9%</v>
      </c>
      <c r="T86" s="58">
        <f t="shared" si="48"/>
        <v>9</v>
      </c>
      <c r="U86" s="51" t="str">
        <f t="shared" si="54"/>
        <v>1982</v>
      </c>
      <c r="V86" s="67" t="s">
        <v>11</v>
      </c>
      <c r="X86" s="51" t="str">
        <f t="shared" si="49"/>
        <v>November 1982</v>
      </c>
      <c r="Z86" s="51" t="str">
        <f t="shared" si="50"/>
        <v>November 1982</v>
      </c>
      <c r="AB86" s="61">
        <f t="shared" si="51"/>
        <v>1520033</v>
      </c>
      <c r="AD86" s="62">
        <f t="shared" si="45"/>
        <v>11400.247499999999</v>
      </c>
      <c r="AO86" s="35"/>
      <c r="AP86" s="35"/>
      <c r="AQ86" s="35"/>
      <c r="AR86" s="35"/>
      <c r="AS86" s="35"/>
      <c r="AT86" s="35"/>
    </row>
    <row r="87" spans="1:47" ht="24.95" customHeight="1" x14ac:dyDescent="0.2">
      <c r="A87" s="55" t="str">
        <f t="shared" si="46"/>
        <v>December 1982</v>
      </c>
      <c r="B87" s="29">
        <f t="shared" si="52"/>
        <v>0</v>
      </c>
      <c r="C87" s="28">
        <v>0</v>
      </c>
      <c r="D87" s="56">
        <f t="shared" si="42"/>
        <v>0</v>
      </c>
      <c r="E87" s="29">
        <f t="shared" si="53"/>
        <v>0</v>
      </c>
      <c r="F87" s="57">
        <f t="shared" si="43"/>
        <v>0</v>
      </c>
      <c r="G87" s="28">
        <v>0</v>
      </c>
      <c r="H87" s="57">
        <f t="shared" si="44"/>
        <v>1520033</v>
      </c>
      <c r="I87" s="187"/>
      <c r="J87" s="188"/>
      <c r="K87" s="188"/>
      <c r="L87" s="188"/>
      <c r="M87" s="189"/>
      <c r="N87" s="3"/>
      <c r="Q87" s="54">
        <f>VLOOKUP(H71,'Interest Rate list'!$B$3:$N$74,10,0)</f>
        <v>9</v>
      </c>
      <c r="R87" s="10" t="s">
        <v>39</v>
      </c>
      <c r="S87" s="51" t="str">
        <f t="shared" si="47"/>
        <v>9%</v>
      </c>
      <c r="T87" s="58">
        <f t="shared" si="48"/>
        <v>9</v>
      </c>
      <c r="U87" s="51" t="str">
        <f t="shared" si="54"/>
        <v>1982</v>
      </c>
      <c r="V87" s="67" t="s">
        <v>12</v>
      </c>
      <c r="X87" s="51" t="str">
        <f t="shared" si="49"/>
        <v>December 1982</v>
      </c>
      <c r="Z87" s="51" t="str">
        <f>IF(U71=V71,X86,X87)</f>
        <v>December 1982</v>
      </c>
      <c r="AB87" s="61">
        <f t="shared" si="51"/>
        <v>1520033</v>
      </c>
      <c r="AD87" s="62">
        <f t="shared" si="45"/>
        <v>11400.247499999999</v>
      </c>
      <c r="AO87" s="35"/>
      <c r="AP87" s="35"/>
      <c r="AQ87" s="35"/>
      <c r="AR87" s="35"/>
      <c r="AS87" s="35"/>
      <c r="AT87" s="72"/>
      <c r="AU87" s="73"/>
    </row>
    <row r="88" spans="1:47" ht="24.95" customHeight="1" x14ac:dyDescent="0.2">
      <c r="A88" s="55" t="str">
        <f t="shared" si="46"/>
        <v>January 1983</v>
      </c>
      <c r="B88" s="29">
        <f t="shared" si="52"/>
        <v>0</v>
      </c>
      <c r="C88" s="28">
        <v>0</v>
      </c>
      <c r="D88" s="56">
        <f t="shared" si="42"/>
        <v>0</v>
      </c>
      <c r="E88" s="29">
        <f t="shared" si="53"/>
        <v>0</v>
      </c>
      <c r="F88" s="57">
        <f t="shared" si="43"/>
        <v>0</v>
      </c>
      <c r="G88" s="28">
        <v>0</v>
      </c>
      <c r="H88" s="57">
        <f t="shared" si="44"/>
        <v>1520033</v>
      </c>
      <c r="I88" s="187"/>
      <c r="J88" s="188"/>
      <c r="K88" s="188"/>
      <c r="L88" s="188"/>
      <c r="M88" s="189"/>
      <c r="N88" s="6"/>
      <c r="Q88" s="54">
        <f>VLOOKUP(H71,'Interest Rate list'!$B$3:$N$74,11,0)</f>
        <v>9</v>
      </c>
      <c r="R88" s="10" t="s">
        <v>39</v>
      </c>
      <c r="S88" s="51" t="str">
        <f t="shared" si="47"/>
        <v>9%</v>
      </c>
      <c r="T88" s="58">
        <f t="shared" si="48"/>
        <v>9</v>
      </c>
      <c r="U88" s="51" t="str">
        <f>RIGHT(H71,4)</f>
        <v>1983</v>
      </c>
      <c r="V88" s="67" t="s">
        <v>13</v>
      </c>
      <c r="X88" s="51" t="str">
        <f t="shared" si="49"/>
        <v>January 1983</v>
      </c>
      <c r="Z88" s="51" t="str">
        <f>IF(U71=V71,X87,X88)</f>
        <v>January 1983</v>
      </c>
      <c r="AB88" s="61">
        <f t="shared" si="51"/>
        <v>1520033</v>
      </c>
      <c r="AD88" s="62">
        <f t="shared" si="45"/>
        <v>11400.247499999999</v>
      </c>
      <c r="AO88" s="35"/>
      <c r="AP88" s="35"/>
      <c r="AQ88" s="35"/>
      <c r="AR88" s="35"/>
      <c r="AS88" s="35"/>
      <c r="AT88" s="74"/>
    </row>
    <row r="89" spans="1:47" ht="24.95" customHeight="1" x14ac:dyDescent="0.3">
      <c r="A89" s="55" t="str">
        <f t="shared" si="46"/>
        <v>February 1983</v>
      </c>
      <c r="B89" s="29">
        <f t="shared" si="52"/>
        <v>0</v>
      </c>
      <c r="C89" s="28">
        <v>0</v>
      </c>
      <c r="D89" s="56">
        <f t="shared" si="42"/>
        <v>0</v>
      </c>
      <c r="E89" s="29">
        <f t="shared" si="53"/>
        <v>0</v>
      </c>
      <c r="F89" s="57">
        <f t="shared" si="43"/>
        <v>0</v>
      </c>
      <c r="G89" s="28">
        <v>0</v>
      </c>
      <c r="H89" s="57">
        <f t="shared" si="44"/>
        <v>1520033</v>
      </c>
      <c r="I89" s="190" t="str">
        <f>LOOKUP(H71,'Rate of Interest'!$B$23:$B$42,'Rate of Interest'!$H$23:$H$42)</f>
        <v>(naaaaa)</v>
      </c>
      <c r="J89" s="191"/>
      <c r="K89" s="191"/>
      <c r="L89" s="191"/>
      <c r="M89" s="192"/>
      <c r="N89" s="3"/>
      <c r="Q89" s="54">
        <f>VLOOKUP(H71,'Interest Rate list'!$B$3:$N$74,12,0)</f>
        <v>9</v>
      </c>
      <c r="R89" s="10" t="s">
        <v>39</v>
      </c>
      <c r="S89" s="51" t="str">
        <f t="shared" si="47"/>
        <v>9%</v>
      </c>
      <c r="T89" s="58">
        <f t="shared" si="48"/>
        <v>9</v>
      </c>
      <c r="U89" s="51" t="str">
        <f>U88</f>
        <v>1983</v>
      </c>
      <c r="V89" s="67" t="s">
        <v>14</v>
      </c>
      <c r="X89" s="51" t="str">
        <f t="shared" si="49"/>
        <v>February 1983</v>
      </c>
      <c r="Z89" s="51" t="str">
        <f>X89</f>
        <v>February 1983</v>
      </c>
      <c r="AB89" s="61">
        <f t="shared" si="51"/>
        <v>1520033</v>
      </c>
      <c r="AD89" s="62">
        <f t="shared" si="45"/>
        <v>11400.247499999999</v>
      </c>
      <c r="AO89" s="35"/>
      <c r="AP89" s="35"/>
      <c r="AQ89" s="35"/>
      <c r="AR89" s="35"/>
      <c r="AS89" s="35"/>
      <c r="AT89" s="4"/>
    </row>
    <row r="90" spans="1:47" ht="24.95" customHeight="1" x14ac:dyDescent="0.3">
      <c r="A90" s="55" t="str">
        <f t="shared" si="46"/>
        <v>March 1983</v>
      </c>
      <c r="B90" s="29">
        <f t="shared" si="52"/>
        <v>0</v>
      </c>
      <c r="C90" s="28">
        <v>0</v>
      </c>
      <c r="D90" s="56">
        <f t="shared" si="42"/>
        <v>0</v>
      </c>
      <c r="E90" s="29">
        <f t="shared" si="53"/>
        <v>0</v>
      </c>
      <c r="F90" s="57">
        <f t="shared" si="43"/>
        <v>0</v>
      </c>
      <c r="G90" s="28">
        <v>0</v>
      </c>
      <c r="H90" s="57">
        <f t="shared" si="44"/>
        <v>1520033</v>
      </c>
      <c r="I90" s="190" t="str">
        <f>LOOKUP(H71,'Rate of Interest'!$B$23:$B$42,'Rate of Interest'!$E$23:$E$42)</f>
        <v>PRINCIPAL</v>
      </c>
      <c r="J90" s="191"/>
      <c r="K90" s="191"/>
      <c r="L90" s="191"/>
      <c r="M90" s="192"/>
      <c r="N90" s="5"/>
      <c r="Q90" s="54">
        <f>VLOOKUP(H71,'Interest Rate list'!$B$3:$N$74,13,0)</f>
        <v>9</v>
      </c>
      <c r="R90" s="10" t="s">
        <v>39</v>
      </c>
      <c r="S90" s="51" t="str">
        <f t="shared" si="47"/>
        <v>9%</v>
      </c>
      <c r="T90" s="58">
        <f t="shared" si="48"/>
        <v>9</v>
      </c>
      <c r="U90" s="51" t="str">
        <f>U89</f>
        <v>1983</v>
      </c>
      <c r="V90" s="67" t="s">
        <v>15</v>
      </c>
      <c r="X90" s="51" t="str">
        <f t="shared" si="49"/>
        <v>March 1983</v>
      </c>
      <c r="Z90" s="51" t="str">
        <f>X90</f>
        <v>March 1983</v>
      </c>
      <c r="AB90" s="61">
        <f t="shared" si="51"/>
        <v>1520033</v>
      </c>
      <c r="AD90" s="62">
        <f t="shared" si="45"/>
        <v>11400.247499999999</v>
      </c>
    </row>
    <row r="91" spans="1:47" ht="24.95" customHeight="1" x14ac:dyDescent="0.2">
      <c r="A91" s="7" t="s">
        <v>0</v>
      </c>
      <c r="B91" s="63">
        <f t="shared" ref="B91:G91" si="55">SUM(B79:B90)</f>
        <v>0</v>
      </c>
      <c r="C91" s="63">
        <f t="shared" si="55"/>
        <v>0</v>
      </c>
      <c r="D91" s="63">
        <f t="shared" si="55"/>
        <v>0</v>
      </c>
      <c r="E91" s="63">
        <f t="shared" si="55"/>
        <v>0</v>
      </c>
      <c r="F91" s="63">
        <f t="shared" si="55"/>
        <v>0</v>
      </c>
      <c r="G91" s="63">
        <f t="shared" si="55"/>
        <v>0</v>
      </c>
      <c r="H91" s="59">
        <f>SUM(H79:H90)</f>
        <v>18240396</v>
      </c>
      <c r="I91" s="193" t="str">
        <f>LOOKUP(H71,'Rate of Interest'!$B$5:$B$19,'Rate of Interest'!$C$5:$C$19)</f>
        <v>Gic Naaa</v>
      </c>
      <c r="J91" s="194"/>
      <c r="K91" s="194"/>
      <c r="L91" s="194"/>
      <c r="M91" s="195"/>
      <c r="N91" s="20"/>
      <c r="AD91" s="62">
        <f>SUM(AD79:AD90)</f>
        <v>136802.97</v>
      </c>
      <c r="AE91" s="62">
        <f>ROUND(AD91,0)</f>
        <v>136803</v>
      </c>
    </row>
    <row r="92" spans="1:47" ht="24.95" customHeight="1" x14ac:dyDescent="0.2">
      <c r="A92" s="8"/>
      <c r="B92" s="30"/>
      <c r="C92" s="30"/>
      <c r="D92" s="30"/>
      <c r="E92" s="217" t="s">
        <v>18</v>
      </c>
      <c r="F92" s="217"/>
      <c r="G92" s="218"/>
      <c r="H92" s="60">
        <f>AE91</f>
        <v>136803</v>
      </c>
      <c r="I92" s="219" t="str">
        <f>LOOKUP(H71,'Rate of Interest'!$B$5:$B$19,'Rate of Interest'!$I$5:$I$19)</f>
        <v xml:space="preserve">Tehri,   </v>
      </c>
      <c r="J92" s="220"/>
      <c r="K92" s="220"/>
      <c r="L92" s="220"/>
      <c r="M92" s="221"/>
      <c r="N92" s="37"/>
    </row>
    <row r="93" spans="1:47" ht="18.75" customHeight="1" x14ac:dyDescent="0.2">
      <c r="A93" s="228" t="str">
        <f>A70</f>
        <v>GPF Interest Calculation file developed by Vikas dabral, Chief Assistant, Mobile- 9548541114,8126205854 email- vikasdabral97@gmail.com, website- www.emou.co.in</v>
      </c>
      <c r="B93" s="228"/>
      <c r="C93" s="228"/>
      <c r="D93" s="228"/>
      <c r="E93" s="228"/>
      <c r="F93" s="228"/>
      <c r="G93" s="228"/>
      <c r="H93" s="228"/>
      <c r="I93" s="228"/>
      <c r="J93" s="228"/>
      <c r="K93" s="228"/>
      <c r="L93" s="228"/>
      <c r="M93" s="228"/>
      <c r="N93" s="21"/>
    </row>
    <row r="94" spans="1:47" ht="27.75" customHeight="1" x14ac:dyDescent="0.2">
      <c r="A94" s="1"/>
      <c r="B94" s="1"/>
      <c r="C94" s="227" t="s">
        <v>42</v>
      </c>
      <c r="D94" s="227"/>
      <c r="E94" s="227"/>
      <c r="F94" s="227"/>
      <c r="G94" s="227"/>
      <c r="H94" s="64" t="str">
        <f>W74</f>
        <v>1983-1984</v>
      </c>
      <c r="I94" s="1"/>
      <c r="J94" s="1"/>
      <c r="K94" s="1"/>
      <c r="L94" s="1"/>
      <c r="M94" s="1"/>
      <c r="N94" s="1"/>
      <c r="U94" s="49" t="str">
        <f>H94</f>
        <v>1983-1984</v>
      </c>
      <c r="V94" s="18" t="s">
        <v>76</v>
      </c>
    </row>
    <row r="95" spans="1:47" ht="24.95" customHeight="1" x14ac:dyDescent="0.2">
      <c r="A95" s="222" t="str">
        <f>A72</f>
        <v>Employee's Name- Vikas Dabral</v>
      </c>
      <c r="B95" s="222"/>
      <c r="C95" s="222"/>
      <c r="D95" s="222"/>
      <c r="E95" s="222"/>
      <c r="F95" s="222"/>
      <c r="H95" s="223" t="str">
        <f>AG96</f>
        <v>Rate of Interest from  April 1983 to June 1983=</v>
      </c>
      <c r="I95" s="223"/>
      <c r="J95" s="223"/>
      <c r="K95" s="223"/>
      <c r="L95" s="223"/>
      <c r="M95" s="50" t="str">
        <f>CONCATENATE(Q95,R95)</f>
        <v>9.5%</v>
      </c>
      <c r="N95" s="2"/>
      <c r="Q95" s="54">
        <f>VLOOKUP(H94,'Interest Rate list'!$B$3:$Y$74,2,0)</f>
        <v>9.5</v>
      </c>
      <c r="R95" s="10" t="s">
        <v>39</v>
      </c>
      <c r="S95" s="10"/>
      <c r="T95" s="10"/>
      <c r="V95" s="51" t="str">
        <f>LEFT(H94,4)</f>
        <v>1983</v>
      </c>
      <c r="W95" s="18" t="s">
        <v>43</v>
      </c>
      <c r="X95" s="51" t="str">
        <f>RIGHT(H94,4)</f>
        <v>1984</v>
      </c>
    </row>
    <row r="96" spans="1:47" ht="24.95" customHeight="1" x14ac:dyDescent="0.2">
      <c r="A96" s="222" t="str">
        <f>A73</f>
        <v>Employee's Designation- Chief Assistant</v>
      </c>
      <c r="B96" s="222"/>
      <c r="C96" s="222"/>
      <c r="D96" s="222"/>
      <c r="E96" s="222"/>
      <c r="F96" s="222"/>
      <c r="H96" s="223" t="str">
        <f>AN96</f>
        <v>Rate of Interest from  July 1983 to September 1983=</v>
      </c>
      <c r="I96" s="223"/>
      <c r="J96" s="223"/>
      <c r="K96" s="223"/>
      <c r="L96" s="223"/>
      <c r="M96" s="50" t="str">
        <f>CONCATENATE(Q96,R96)</f>
        <v>9.5%</v>
      </c>
      <c r="N96" s="2"/>
      <c r="Q96" s="54">
        <f>VLOOKUP(H94,'Interest Rate list'!$B$3:$Y$74,5,0)</f>
        <v>9.5</v>
      </c>
      <c r="R96" s="10" t="s">
        <v>39</v>
      </c>
      <c r="S96" s="10"/>
      <c r="T96" s="10"/>
      <c r="U96" s="10"/>
      <c r="V96" s="51">
        <f>V95+1</f>
        <v>1984</v>
      </c>
      <c r="W96" s="18" t="s">
        <v>43</v>
      </c>
      <c r="X96" s="51">
        <f>X95+1</f>
        <v>1985</v>
      </c>
      <c r="AG96" s="223" t="str">
        <f>CONCATENATE(V98,Z102," ",V99,Z104,V100)</f>
        <v>Rate of Interest from  April 1983 to June 1983=</v>
      </c>
      <c r="AH96" s="223"/>
      <c r="AI96" s="223"/>
      <c r="AJ96" s="223"/>
      <c r="AK96" s="223"/>
      <c r="AL96" s="223"/>
      <c r="AN96" s="224" t="str">
        <f>CONCATENATE(V98,Z105," ",V99,Z107,V100)</f>
        <v>Rate of Interest from  July 1983 to September 1983=</v>
      </c>
      <c r="AO96" s="224"/>
    </row>
    <row r="97" spans="1:47" ht="24.95" customHeight="1" x14ac:dyDescent="0.2">
      <c r="A97" s="222" t="str">
        <f>A74</f>
        <v>Employee's GPF Number- CDUA/12222</v>
      </c>
      <c r="B97" s="222"/>
      <c r="C97" s="222"/>
      <c r="D97" s="222"/>
      <c r="E97" s="222"/>
      <c r="F97" s="222"/>
      <c r="H97" s="223" t="str">
        <f>AG97</f>
        <v>Rate of Interest from  October 1983 to December 1983=</v>
      </c>
      <c r="I97" s="223"/>
      <c r="J97" s="223"/>
      <c r="K97" s="223"/>
      <c r="L97" s="223"/>
      <c r="M97" s="50" t="str">
        <f>CONCATENATE(Q97,R97)</f>
        <v>9.5%</v>
      </c>
      <c r="N97" s="2"/>
      <c r="Q97" s="54">
        <f>VLOOKUP(H94,'Interest Rate list'!$B$3:$Y$74,U97,0)</f>
        <v>9.5</v>
      </c>
      <c r="R97" s="10" t="s">
        <v>39</v>
      </c>
      <c r="S97" s="13">
        <v>8</v>
      </c>
      <c r="T97" s="13">
        <v>9</v>
      </c>
      <c r="U97" s="53">
        <f>IF(U94=V94,S97,T97)</f>
        <v>9</v>
      </c>
      <c r="W97" s="51" t="str">
        <f>CONCATENATE(V96,W96,X96)</f>
        <v>1984-1985</v>
      </c>
      <c r="AG97" s="223" t="str">
        <f>CONCATENATE(V98,Z108," ",V99,Z110,V100)</f>
        <v>Rate of Interest from  October 1983 to December 1983=</v>
      </c>
      <c r="AH97" s="223"/>
      <c r="AI97" s="223"/>
      <c r="AJ97" s="223"/>
      <c r="AK97" s="223"/>
      <c r="AL97" s="223"/>
      <c r="AN97" s="224" t="str">
        <f>CONCATENATE(V98,Z111," ",V99,Z113,V100)</f>
        <v>Rate of Interest from  January 1984 to March 1984=</v>
      </c>
      <c r="AO97" s="224"/>
    </row>
    <row r="98" spans="1:47" ht="24.95" customHeight="1" x14ac:dyDescent="0.2">
      <c r="A98" s="225" t="str">
        <f>LOOKUP(H94,'Rate of Interest'!$B$5:$B$19,'Rate of Interest'!$H$5:$H$19)</f>
        <v>Employee's Address- Gic Naaa, Tehri</v>
      </c>
      <c r="B98" s="225"/>
      <c r="C98" s="225"/>
      <c r="D98" s="225"/>
      <c r="E98" s="225"/>
      <c r="F98" s="225"/>
      <c r="G98" s="225"/>
      <c r="H98" s="226" t="str">
        <f>AN97</f>
        <v>Rate of Interest from  January 1984 to March 1984=</v>
      </c>
      <c r="I98" s="226"/>
      <c r="J98" s="226"/>
      <c r="K98" s="226"/>
      <c r="L98" s="226"/>
      <c r="M98" s="50" t="str">
        <f>CONCATENATE(Q98,R98)</f>
        <v>9.5%</v>
      </c>
      <c r="N98" s="2"/>
      <c r="Q98" s="54">
        <f>VLOOKUP(H94,'Interest Rate list'!$B$3:$Y$74,11,0)</f>
        <v>9.5</v>
      </c>
      <c r="R98" s="10" t="s">
        <v>39</v>
      </c>
      <c r="S98" s="10"/>
      <c r="T98" s="10"/>
      <c r="U98" s="10"/>
      <c r="V98" s="209" t="s">
        <v>17</v>
      </c>
      <c r="W98" s="209"/>
      <c r="X98" s="209"/>
      <c r="Y98" s="209"/>
      <c r="Z98" s="209"/>
      <c r="AA98" s="209"/>
      <c r="AB98" s="209"/>
      <c r="AC98" s="209"/>
    </row>
    <row r="99" spans="1:47" s="66" customFormat="1" ht="24.95" customHeight="1" x14ac:dyDescent="0.2">
      <c r="A99" s="196" t="s">
        <v>21</v>
      </c>
      <c r="B99" s="199" t="s">
        <v>22</v>
      </c>
      <c r="C99" s="200"/>
      <c r="D99" s="200"/>
      <c r="E99" s="200"/>
      <c r="F99" s="201"/>
      <c r="G99" s="196" t="s">
        <v>28</v>
      </c>
      <c r="H99" s="196" t="s">
        <v>27</v>
      </c>
      <c r="I99" s="203" t="s">
        <v>29</v>
      </c>
      <c r="J99" s="204"/>
      <c r="K99" s="204"/>
      <c r="L99" s="204"/>
      <c r="M99" s="205"/>
      <c r="N99" s="38"/>
      <c r="V99" s="209" t="s">
        <v>3</v>
      </c>
      <c r="W99" s="209"/>
      <c r="X99" s="209"/>
      <c r="Y99" s="209"/>
      <c r="Z99" s="209"/>
      <c r="AA99" s="209"/>
      <c r="AB99" s="209"/>
      <c r="AC99" s="209"/>
      <c r="AF99" s="210"/>
      <c r="AG99" s="210"/>
      <c r="AH99" s="210"/>
    </row>
    <row r="100" spans="1:47" s="66" customFormat="1" ht="24.95" customHeight="1" x14ac:dyDescent="0.2">
      <c r="A100" s="197"/>
      <c r="B100" s="211" t="s">
        <v>23</v>
      </c>
      <c r="C100" s="213" t="s">
        <v>24</v>
      </c>
      <c r="D100" s="213" t="s">
        <v>26</v>
      </c>
      <c r="E100" s="213" t="s">
        <v>25</v>
      </c>
      <c r="F100" s="196" t="s">
        <v>36</v>
      </c>
      <c r="G100" s="198"/>
      <c r="H100" s="202"/>
      <c r="I100" s="206"/>
      <c r="J100" s="207"/>
      <c r="K100" s="207"/>
      <c r="L100" s="207"/>
      <c r="M100" s="208"/>
      <c r="N100" s="38"/>
      <c r="V100" s="209" t="s">
        <v>2</v>
      </c>
      <c r="W100" s="209"/>
      <c r="X100" s="209"/>
      <c r="Y100" s="209"/>
      <c r="Z100" s="209"/>
      <c r="AA100" s="209"/>
      <c r="AB100" s="209"/>
      <c r="AC100" s="209"/>
      <c r="AF100" s="210"/>
      <c r="AG100" s="210"/>
      <c r="AH100" s="210"/>
    </row>
    <row r="101" spans="1:47" ht="24.95" customHeight="1" x14ac:dyDescent="0.2">
      <c r="A101" s="198"/>
      <c r="B101" s="212"/>
      <c r="C101" s="214"/>
      <c r="D101" s="214"/>
      <c r="E101" s="214"/>
      <c r="F101" s="198"/>
      <c r="G101" s="31" t="s">
        <v>1</v>
      </c>
      <c r="H101" s="29">
        <f>L84</f>
        <v>1656836</v>
      </c>
      <c r="I101" s="215" t="s">
        <v>30</v>
      </c>
      <c r="J101" s="216"/>
      <c r="K101" s="11" t="s">
        <v>2</v>
      </c>
      <c r="L101" s="174">
        <f>H101</f>
        <v>1656836</v>
      </c>
      <c r="M101" s="175"/>
      <c r="N101" s="3"/>
    </row>
    <row r="102" spans="1:47" ht="24.95" customHeight="1" x14ac:dyDescent="0.2">
      <c r="A102" s="55" t="str">
        <f>X102</f>
        <v>April 1983</v>
      </c>
      <c r="B102" s="28">
        <v>0</v>
      </c>
      <c r="C102" s="28">
        <v>0</v>
      </c>
      <c r="D102" s="56">
        <f t="shared" ref="D102:D113" si="56">SUM(B102:C102)</f>
        <v>0</v>
      </c>
      <c r="E102" s="28">
        <v>0</v>
      </c>
      <c r="F102" s="57">
        <f t="shared" ref="F102:F113" si="57">SUM(D102:E102)</f>
        <v>0</v>
      </c>
      <c r="G102" s="28">
        <v>0</v>
      </c>
      <c r="H102" s="57">
        <f t="shared" ref="H102:H113" si="58">H101+F102-G102</f>
        <v>1656836</v>
      </c>
      <c r="I102" s="172" t="s">
        <v>23</v>
      </c>
      <c r="J102" s="173"/>
      <c r="K102" s="11" t="s">
        <v>2</v>
      </c>
      <c r="L102" s="174">
        <f>D114</f>
        <v>0</v>
      </c>
      <c r="M102" s="175"/>
      <c r="N102" s="3"/>
      <c r="Q102" s="54">
        <f>VLOOKUP(H94,'Interest Rate list'!$B$3:$N$74,2,0)</f>
        <v>9.5</v>
      </c>
      <c r="R102" s="10" t="s">
        <v>39</v>
      </c>
      <c r="S102" s="51" t="str">
        <f>CONCATENATE(Q102,R102)</f>
        <v>9.5%</v>
      </c>
      <c r="T102" s="58">
        <f>Q102</f>
        <v>9.5</v>
      </c>
      <c r="U102" s="51" t="str">
        <f>RIGHT(V95,4)</f>
        <v>1983</v>
      </c>
      <c r="V102" s="67" t="s">
        <v>4</v>
      </c>
      <c r="X102" s="51" t="str">
        <f>CONCATENATE(V102," ",(U102))</f>
        <v>April 1983</v>
      </c>
      <c r="Z102" s="51" t="str">
        <f>X102</f>
        <v>April 1983</v>
      </c>
      <c r="AB102" s="61">
        <f>H102</f>
        <v>1656836</v>
      </c>
      <c r="AD102" s="62">
        <f t="shared" ref="AD102:AD113" si="59">AB102/12*S102</f>
        <v>13116.618333333332</v>
      </c>
      <c r="AH102" s="68"/>
      <c r="AI102" s="68"/>
      <c r="AJ102" s="68"/>
      <c r="AK102" s="68"/>
      <c r="AL102" s="68"/>
      <c r="AM102" s="69"/>
    </row>
    <row r="103" spans="1:47" ht="24.95" customHeight="1" x14ac:dyDescent="0.2">
      <c r="A103" s="55" t="str">
        <f t="shared" ref="A103:A113" si="60">X103</f>
        <v>May  1983</v>
      </c>
      <c r="B103" s="29">
        <f>B102</f>
        <v>0</v>
      </c>
      <c r="C103" s="28">
        <v>0</v>
      </c>
      <c r="D103" s="56">
        <f t="shared" si="56"/>
        <v>0</v>
      </c>
      <c r="E103" s="29">
        <f>E102</f>
        <v>0</v>
      </c>
      <c r="F103" s="57">
        <f t="shared" si="57"/>
        <v>0</v>
      </c>
      <c r="G103" s="28">
        <v>0</v>
      </c>
      <c r="H103" s="57">
        <f t="shared" si="58"/>
        <v>1656836</v>
      </c>
      <c r="I103" s="172" t="s">
        <v>31</v>
      </c>
      <c r="J103" s="173"/>
      <c r="K103" s="11" t="s">
        <v>2</v>
      </c>
      <c r="L103" s="174">
        <f>E114</f>
        <v>0</v>
      </c>
      <c r="M103" s="175"/>
      <c r="N103" s="3"/>
      <c r="Q103" s="54">
        <f>VLOOKUP(H94,'Interest Rate list'!$B$3:$N$74,3,0)</f>
        <v>9.5</v>
      </c>
      <c r="R103" s="10" t="s">
        <v>39</v>
      </c>
      <c r="S103" s="51" t="str">
        <f t="shared" ref="S103:S113" si="61">CONCATENATE(Q103,R103)</f>
        <v>9.5%</v>
      </c>
      <c r="T103" s="58">
        <f t="shared" ref="T103:T113" si="62">Q103</f>
        <v>9.5</v>
      </c>
      <c r="U103" s="51" t="str">
        <f>U102</f>
        <v>1983</v>
      </c>
      <c r="V103" s="67" t="s">
        <v>5</v>
      </c>
      <c r="X103" s="51" t="str">
        <f t="shared" ref="X103:X113" si="63">CONCATENATE(V103," ",(U103))</f>
        <v>May  1983</v>
      </c>
      <c r="Z103" s="51" t="str">
        <f t="shared" ref="Z103:Z109" si="64">X103</f>
        <v>May  1983</v>
      </c>
      <c r="AB103" s="61">
        <f t="shared" ref="AB103:AB113" si="65">H103</f>
        <v>1656836</v>
      </c>
      <c r="AD103" s="62">
        <f t="shared" si="59"/>
        <v>13116.618333333332</v>
      </c>
      <c r="AH103" s="68"/>
      <c r="AI103" s="68"/>
      <c r="AJ103" s="68"/>
      <c r="AK103" s="68"/>
      <c r="AL103" s="68"/>
      <c r="AM103" s="70"/>
    </row>
    <row r="104" spans="1:47" ht="24.95" customHeight="1" x14ac:dyDescent="0.2">
      <c r="A104" s="55" t="str">
        <f t="shared" si="60"/>
        <v>June 1983</v>
      </c>
      <c r="B104" s="29">
        <f t="shared" ref="B104:B113" si="66">B103</f>
        <v>0</v>
      </c>
      <c r="C104" s="28">
        <v>0</v>
      </c>
      <c r="D104" s="56">
        <f t="shared" si="56"/>
        <v>0</v>
      </c>
      <c r="E104" s="29">
        <f t="shared" ref="E104:E113" si="67">E103</f>
        <v>0</v>
      </c>
      <c r="F104" s="57">
        <f t="shared" si="57"/>
        <v>0</v>
      </c>
      <c r="G104" s="28">
        <v>0</v>
      </c>
      <c r="H104" s="57">
        <f t="shared" si="58"/>
        <v>1656836</v>
      </c>
      <c r="I104" s="172" t="s">
        <v>32</v>
      </c>
      <c r="J104" s="173"/>
      <c r="K104" s="11" t="s">
        <v>2</v>
      </c>
      <c r="L104" s="174">
        <f>H115</f>
        <v>157399</v>
      </c>
      <c r="M104" s="175"/>
      <c r="N104" s="3"/>
      <c r="Q104" s="54">
        <f>VLOOKUP(H94,'Interest Rate list'!$B$3:$N$74,4,0)</f>
        <v>9.5</v>
      </c>
      <c r="R104" s="10" t="s">
        <v>39</v>
      </c>
      <c r="S104" s="51" t="str">
        <f t="shared" si="61"/>
        <v>9.5%</v>
      </c>
      <c r="T104" s="58">
        <f t="shared" si="62"/>
        <v>9.5</v>
      </c>
      <c r="U104" s="51" t="str">
        <f t="shared" ref="U104:U110" si="68">U103</f>
        <v>1983</v>
      </c>
      <c r="V104" s="67" t="s">
        <v>6</v>
      </c>
      <c r="X104" s="51" t="str">
        <f t="shared" si="63"/>
        <v>June 1983</v>
      </c>
      <c r="Z104" s="51" t="str">
        <f t="shared" si="64"/>
        <v>June 1983</v>
      </c>
      <c r="AB104" s="61">
        <f t="shared" si="65"/>
        <v>1656836</v>
      </c>
      <c r="AD104" s="62">
        <f t="shared" si="59"/>
        <v>13116.618333333332</v>
      </c>
    </row>
    <row r="105" spans="1:47" ht="24.95" customHeight="1" x14ac:dyDescent="0.2">
      <c r="A105" s="55" t="str">
        <f t="shared" si="60"/>
        <v>July 1983</v>
      </c>
      <c r="B105" s="29">
        <f t="shared" si="66"/>
        <v>0</v>
      </c>
      <c r="C105" s="28">
        <v>0</v>
      </c>
      <c r="D105" s="56">
        <f t="shared" si="56"/>
        <v>0</v>
      </c>
      <c r="E105" s="29">
        <f t="shared" si="67"/>
        <v>0</v>
      </c>
      <c r="F105" s="57">
        <f t="shared" si="57"/>
        <v>0</v>
      </c>
      <c r="G105" s="28">
        <v>0</v>
      </c>
      <c r="H105" s="57">
        <f t="shared" si="58"/>
        <v>1656836</v>
      </c>
      <c r="I105" s="176" t="s">
        <v>33</v>
      </c>
      <c r="J105" s="177"/>
      <c r="K105" s="23" t="s">
        <v>2</v>
      </c>
      <c r="L105" s="178">
        <f>SUM(L101:L104)</f>
        <v>1814235</v>
      </c>
      <c r="M105" s="179"/>
      <c r="N105" s="4"/>
      <c r="Q105" s="54">
        <f>VLOOKUP(H94,'Interest Rate list'!$B$3:$N$74,5,0)</f>
        <v>9.5</v>
      </c>
      <c r="R105" s="10" t="s">
        <v>39</v>
      </c>
      <c r="S105" s="51" t="str">
        <f t="shared" si="61"/>
        <v>9.5%</v>
      </c>
      <c r="T105" s="58">
        <f t="shared" si="62"/>
        <v>9.5</v>
      </c>
      <c r="U105" s="51" t="str">
        <f t="shared" si="68"/>
        <v>1983</v>
      </c>
      <c r="V105" s="67" t="s">
        <v>7</v>
      </c>
      <c r="X105" s="51" t="str">
        <f t="shared" si="63"/>
        <v>July 1983</v>
      </c>
      <c r="Z105" s="51" t="str">
        <f t="shared" si="64"/>
        <v>July 1983</v>
      </c>
      <c r="AB105" s="61">
        <f t="shared" si="65"/>
        <v>1656836</v>
      </c>
      <c r="AD105" s="62">
        <f t="shared" si="59"/>
        <v>13116.618333333332</v>
      </c>
      <c r="AH105" s="68"/>
      <c r="AI105" s="68"/>
      <c r="AJ105" s="68"/>
      <c r="AK105" s="68"/>
      <c r="AL105" s="68"/>
      <c r="AM105" s="69"/>
    </row>
    <row r="106" spans="1:47" ht="24.95" customHeight="1" x14ac:dyDescent="0.2">
      <c r="A106" s="55" t="str">
        <f t="shared" si="60"/>
        <v>August 1983</v>
      </c>
      <c r="B106" s="29">
        <f t="shared" si="66"/>
        <v>0</v>
      </c>
      <c r="C106" s="28">
        <v>0</v>
      </c>
      <c r="D106" s="56">
        <f t="shared" si="56"/>
        <v>0</v>
      </c>
      <c r="E106" s="29">
        <f t="shared" si="67"/>
        <v>0</v>
      </c>
      <c r="F106" s="57">
        <f t="shared" si="57"/>
        <v>0</v>
      </c>
      <c r="G106" s="28">
        <v>0</v>
      </c>
      <c r="H106" s="57">
        <f t="shared" si="58"/>
        <v>1656836</v>
      </c>
      <c r="I106" s="172" t="s">
        <v>34</v>
      </c>
      <c r="J106" s="173"/>
      <c r="K106" s="11" t="s">
        <v>2</v>
      </c>
      <c r="L106" s="174">
        <f>G114</f>
        <v>0</v>
      </c>
      <c r="M106" s="175"/>
      <c r="N106" s="3"/>
      <c r="Q106" s="54">
        <f>VLOOKUP(H94,'Interest Rate list'!$B$3:$N$74,6,0)</f>
        <v>9.5</v>
      </c>
      <c r="R106" s="10" t="s">
        <v>39</v>
      </c>
      <c r="S106" s="51" t="str">
        <f t="shared" si="61"/>
        <v>9.5%</v>
      </c>
      <c r="T106" s="58">
        <f t="shared" si="62"/>
        <v>9.5</v>
      </c>
      <c r="U106" s="51" t="str">
        <f t="shared" si="68"/>
        <v>1983</v>
      </c>
      <c r="V106" s="67" t="s">
        <v>8</v>
      </c>
      <c r="X106" s="51" t="str">
        <f t="shared" si="63"/>
        <v>August 1983</v>
      </c>
      <c r="Z106" s="51" t="str">
        <f t="shared" si="64"/>
        <v>August 1983</v>
      </c>
      <c r="AB106" s="61">
        <f t="shared" si="65"/>
        <v>1656836</v>
      </c>
      <c r="AD106" s="62">
        <f t="shared" si="59"/>
        <v>13116.618333333332</v>
      </c>
      <c r="AH106" s="68"/>
      <c r="AI106" s="68"/>
      <c r="AJ106" s="68"/>
      <c r="AK106" s="68"/>
      <c r="AL106" s="68"/>
      <c r="AM106" s="70"/>
    </row>
    <row r="107" spans="1:47" ht="24.95" customHeight="1" x14ac:dyDescent="0.2">
      <c r="A107" s="55" t="str">
        <f t="shared" si="60"/>
        <v>September 1983</v>
      </c>
      <c r="B107" s="29">
        <f t="shared" si="66"/>
        <v>0</v>
      </c>
      <c r="C107" s="28">
        <v>0</v>
      </c>
      <c r="D107" s="56">
        <f t="shared" si="56"/>
        <v>0</v>
      </c>
      <c r="E107" s="29">
        <f t="shared" si="67"/>
        <v>0</v>
      </c>
      <c r="F107" s="57">
        <f t="shared" si="57"/>
        <v>0</v>
      </c>
      <c r="G107" s="28">
        <v>0</v>
      </c>
      <c r="H107" s="57">
        <f t="shared" si="58"/>
        <v>1656836</v>
      </c>
      <c r="I107" s="180" t="s">
        <v>35</v>
      </c>
      <c r="J107" s="181"/>
      <c r="K107" s="24" t="s">
        <v>2</v>
      </c>
      <c r="L107" s="182">
        <f>L105-L106</f>
        <v>1814235</v>
      </c>
      <c r="M107" s="183"/>
      <c r="N107" s="5"/>
      <c r="Q107" s="54">
        <f>VLOOKUP(H94,'Interest Rate list'!$B$3:$N$74,7,0)</f>
        <v>9.5</v>
      </c>
      <c r="R107" s="10" t="s">
        <v>39</v>
      </c>
      <c r="S107" s="51" t="str">
        <f t="shared" si="61"/>
        <v>9.5%</v>
      </c>
      <c r="T107" s="58">
        <f t="shared" si="62"/>
        <v>9.5</v>
      </c>
      <c r="U107" s="51" t="str">
        <f t="shared" si="68"/>
        <v>1983</v>
      </c>
      <c r="V107" s="67" t="s">
        <v>9</v>
      </c>
      <c r="X107" s="51" t="str">
        <f t="shared" si="63"/>
        <v>September 1983</v>
      </c>
      <c r="Z107" s="51" t="str">
        <f t="shared" si="64"/>
        <v>September 1983</v>
      </c>
      <c r="AB107" s="61">
        <f t="shared" si="65"/>
        <v>1656836</v>
      </c>
      <c r="AD107" s="62">
        <f t="shared" si="59"/>
        <v>13116.618333333332</v>
      </c>
    </row>
    <row r="108" spans="1:47" ht="24.95" customHeight="1" x14ac:dyDescent="0.2">
      <c r="A108" s="55" t="str">
        <f t="shared" si="60"/>
        <v>October 1983</v>
      </c>
      <c r="B108" s="29">
        <f t="shared" si="66"/>
        <v>0</v>
      </c>
      <c r="C108" s="28">
        <v>0</v>
      </c>
      <c r="D108" s="56">
        <f t="shared" si="56"/>
        <v>0</v>
      </c>
      <c r="E108" s="29">
        <f t="shared" si="67"/>
        <v>0</v>
      </c>
      <c r="F108" s="57">
        <f t="shared" si="57"/>
        <v>0</v>
      </c>
      <c r="G108" s="28">
        <v>0</v>
      </c>
      <c r="H108" s="57">
        <f t="shared" si="58"/>
        <v>1656836</v>
      </c>
      <c r="I108" s="25"/>
      <c r="J108" s="26"/>
      <c r="K108" s="26"/>
      <c r="L108" s="26"/>
      <c r="M108" s="27"/>
      <c r="N108" s="3"/>
      <c r="Q108" s="54">
        <f>VLOOKUP(H94,'Interest Rate list'!$B$3:$N$74,8,0)</f>
        <v>9.5</v>
      </c>
      <c r="R108" s="10" t="s">
        <v>39</v>
      </c>
      <c r="S108" s="51" t="str">
        <f t="shared" si="61"/>
        <v>9.5%</v>
      </c>
      <c r="T108" s="58">
        <f t="shared" si="62"/>
        <v>9.5</v>
      </c>
      <c r="U108" s="51" t="str">
        <f t="shared" si="68"/>
        <v>1983</v>
      </c>
      <c r="V108" s="67" t="s">
        <v>10</v>
      </c>
      <c r="X108" s="51" t="str">
        <f t="shared" si="63"/>
        <v>October 1983</v>
      </c>
      <c r="Z108" s="51" t="str">
        <f t="shared" si="64"/>
        <v>October 1983</v>
      </c>
      <c r="AB108" s="61">
        <f t="shared" si="65"/>
        <v>1656836</v>
      </c>
      <c r="AD108" s="62">
        <f t="shared" si="59"/>
        <v>13116.618333333332</v>
      </c>
      <c r="AO108" s="71"/>
      <c r="AP108" s="71"/>
      <c r="AQ108" s="71"/>
      <c r="AR108" s="71"/>
      <c r="AS108" s="71"/>
      <c r="AT108" s="71"/>
    </row>
    <row r="109" spans="1:47" ht="24.95" customHeight="1" x14ac:dyDescent="0.2">
      <c r="A109" s="55" t="str">
        <f t="shared" si="60"/>
        <v>November 1983</v>
      </c>
      <c r="B109" s="29">
        <f t="shared" si="66"/>
        <v>0</v>
      </c>
      <c r="C109" s="28">
        <v>0</v>
      </c>
      <c r="D109" s="56">
        <f t="shared" si="56"/>
        <v>0</v>
      </c>
      <c r="E109" s="29">
        <f t="shared" si="67"/>
        <v>0</v>
      </c>
      <c r="F109" s="57">
        <f t="shared" si="57"/>
        <v>0</v>
      </c>
      <c r="G109" s="28">
        <v>0</v>
      </c>
      <c r="H109" s="57">
        <f t="shared" si="58"/>
        <v>1656836</v>
      </c>
      <c r="I109" s="184"/>
      <c r="J109" s="185"/>
      <c r="K109" s="185"/>
      <c r="L109" s="185"/>
      <c r="M109" s="186"/>
      <c r="N109" s="5"/>
      <c r="Q109" s="54">
        <f>VLOOKUP(H94,'Interest Rate list'!$B$3:$N$74,9,0)</f>
        <v>9.5</v>
      </c>
      <c r="R109" s="10" t="s">
        <v>39</v>
      </c>
      <c r="S109" s="51" t="str">
        <f t="shared" si="61"/>
        <v>9.5%</v>
      </c>
      <c r="T109" s="58">
        <f t="shared" si="62"/>
        <v>9.5</v>
      </c>
      <c r="U109" s="51" t="str">
        <f t="shared" si="68"/>
        <v>1983</v>
      </c>
      <c r="V109" s="67" t="s">
        <v>11</v>
      </c>
      <c r="X109" s="51" t="str">
        <f t="shared" si="63"/>
        <v>November 1983</v>
      </c>
      <c r="Z109" s="51" t="str">
        <f t="shared" si="64"/>
        <v>November 1983</v>
      </c>
      <c r="AB109" s="61">
        <f t="shared" si="65"/>
        <v>1656836</v>
      </c>
      <c r="AD109" s="62">
        <f t="shared" si="59"/>
        <v>13116.618333333332</v>
      </c>
      <c r="AO109" s="35"/>
      <c r="AP109" s="35"/>
      <c r="AQ109" s="35"/>
      <c r="AR109" s="35"/>
      <c r="AS109" s="35"/>
      <c r="AT109" s="35"/>
    </row>
    <row r="110" spans="1:47" ht="24.95" customHeight="1" x14ac:dyDescent="0.2">
      <c r="A110" s="55" t="str">
        <f t="shared" si="60"/>
        <v>December 1983</v>
      </c>
      <c r="B110" s="29">
        <f t="shared" si="66"/>
        <v>0</v>
      </c>
      <c r="C110" s="28">
        <v>0</v>
      </c>
      <c r="D110" s="56">
        <f t="shared" si="56"/>
        <v>0</v>
      </c>
      <c r="E110" s="29">
        <f t="shared" si="67"/>
        <v>0</v>
      </c>
      <c r="F110" s="57">
        <f t="shared" si="57"/>
        <v>0</v>
      </c>
      <c r="G110" s="28">
        <v>0</v>
      </c>
      <c r="H110" s="57">
        <f t="shared" si="58"/>
        <v>1656836</v>
      </c>
      <c r="I110" s="187"/>
      <c r="J110" s="188"/>
      <c r="K110" s="188"/>
      <c r="L110" s="188"/>
      <c r="M110" s="189"/>
      <c r="N110" s="3"/>
      <c r="Q110" s="54">
        <f>VLOOKUP(H94,'Interest Rate list'!$B$3:$N$74,10,0)</f>
        <v>9.5</v>
      </c>
      <c r="R110" s="10" t="s">
        <v>39</v>
      </c>
      <c r="S110" s="51" t="str">
        <f t="shared" si="61"/>
        <v>9.5%</v>
      </c>
      <c r="T110" s="58">
        <f t="shared" si="62"/>
        <v>9.5</v>
      </c>
      <c r="U110" s="51" t="str">
        <f t="shared" si="68"/>
        <v>1983</v>
      </c>
      <c r="V110" s="67" t="s">
        <v>12</v>
      </c>
      <c r="X110" s="51" t="str">
        <f t="shared" si="63"/>
        <v>December 1983</v>
      </c>
      <c r="Z110" s="51" t="str">
        <f>IF(U94=V94,X109,X110)</f>
        <v>December 1983</v>
      </c>
      <c r="AB110" s="61">
        <f t="shared" si="65"/>
        <v>1656836</v>
      </c>
      <c r="AD110" s="62">
        <f t="shared" si="59"/>
        <v>13116.618333333332</v>
      </c>
      <c r="AO110" s="35"/>
      <c r="AP110" s="35"/>
      <c r="AQ110" s="35"/>
      <c r="AR110" s="35"/>
      <c r="AS110" s="35"/>
      <c r="AT110" s="72"/>
      <c r="AU110" s="73"/>
    </row>
    <row r="111" spans="1:47" ht="24.95" customHeight="1" x14ac:dyDescent="0.2">
      <c r="A111" s="55" t="str">
        <f t="shared" si="60"/>
        <v>January 1984</v>
      </c>
      <c r="B111" s="29">
        <f t="shared" si="66"/>
        <v>0</v>
      </c>
      <c r="C111" s="28">
        <v>0</v>
      </c>
      <c r="D111" s="56">
        <f t="shared" si="56"/>
        <v>0</v>
      </c>
      <c r="E111" s="29">
        <f t="shared" si="67"/>
        <v>0</v>
      </c>
      <c r="F111" s="57">
        <f t="shared" si="57"/>
        <v>0</v>
      </c>
      <c r="G111" s="28">
        <v>0</v>
      </c>
      <c r="H111" s="57">
        <f t="shared" si="58"/>
        <v>1656836</v>
      </c>
      <c r="I111" s="187"/>
      <c r="J111" s="188"/>
      <c r="K111" s="188"/>
      <c r="L111" s="188"/>
      <c r="M111" s="189"/>
      <c r="N111" s="6"/>
      <c r="Q111" s="54">
        <f>VLOOKUP(H94,'Interest Rate list'!$B$3:$N$74,11,0)</f>
        <v>9.5</v>
      </c>
      <c r="R111" s="10" t="s">
        <v>39</v>
      </c>
      <c r="S111" s="51" t="str">
        <f t="shared" si="61"/>
        <v>9.5%</v>
      </c>
      <c r="T111" s="58">
        <f t="shared" si="62"/>
        <v>9.5</v>
      </c>
      <c r="U111" s="51" t="str">
        <f>RIGHT(H94,4)</f>
        <v>1984</v>
      </c>
      <c r="V111" s="67" t="s">
        <v>13</v>
      </c>
      <c r="X111" s="51" t="str">
        <f t="shared" si="63"/>
        <v>January 1984</v>
      </c>
      <c r="Z111" s="51" t="str">
        <f>IF(U94=V94,X110,X111)</f>
        <v>January 1984</v>
      </c>
      <c r="AB111" s="61">
        <f t="shared" si="65"/>
        <v>1656836</v>
      </c>
      <c r="AD111" s="62">
        <f t="shared" si="59"/>
        <v>13116.618333333332</v>
      </c>
      <c r="AO111" s="35"/>
      <c r="AP111" s="35"/>
      <c r="AQ111" s="35"/>
      <c r="AR111" s="35"/>
      <c r="AS111" s="35"/>
      <c r="AT111" s="74"/>
    </row>
    <row r="112" spans="1:47" ht="24.95" customHeight="1" x14ac:dyDescent="0.3">
      <c r="A112" s="55" t="str">
        <f t="shared" si="60"/>
        <v>February 1984</v>
      </c>
      <c r="B112" s="29">
        <f t="shared" si="66"/>
        <v>0</v>
      </c>
      <c r="C112" s="28">
        <v>0</v>
      </c>
      <c r="D112" s="56">
        <f t="shared" si="56"/>
        <v>0</v>
      </c>
      <c r="E112" s="29">
        <f t="shared" si="67"/>
        <v>0</v>
      </c>
      <c r="F112" s="57">
        <f t="shared" si="57"/>
        <v>0</v>
      </c>
      <c r="G112" s="28">
        <v>0</v>
      </c>
      <c r="H112" s="57">
        <f t="shared" si="58"/>
        <v>1656836</v>
      </c>
      <c r="I112" s="190" t="str">
        <f>LOOKUP(H94,'Rate of Interest'!$B$23:$B$42,'Rate of Interest'!$H$23:$H$42)</f>
        <v>(naaaaa)</v>
      </c>
      <c r="J112" s="191"/>
      <c r="K112" s="191"/>
      <c r="L112" s="191"/>
      <c r="M112" s="192"/>
      <c r="N112" s="3"/>
      <c r="Q112" s="54">
        <f>VLOOKUP(H94,'Interest Rate list'!$B$3:$N$74,12,0)</f>
        <v>9.5</v>
      </c>
      <c r="R112" s="10" t="s">
        <v>39</v>
      </c>
      <c r="S112" s="51" t="str">
        <f t="shared" si="61"/>
        <v>9.5%</v>
      </c>
      <c r="T112" s="58">
        <f t="shared" si="62"/>
        <v>9.5</v>
      </c>
      <c r="U112" s="51" t="str">
        <f>U111</f>
        <v>1984</v>
      </c>
      <c r="V112" s="67" t="s">
        <v>14</v>
      </c>
      <c r="X112" s="51" t="str">
        <f t="shared" si="63"/>
        <v>February 1984</v>
      </c>
      <c r="Z112" s="51" t="str">
        <f>X112</f>
        <v>February 1984</v>
      </c>
      <c r="AB112" s="61">
        <f t="shared" si="65"/>
        <v>1656836</v>
      </c>
      <c r="AD112" s="62">
        <f t="shared" si="59"/>
        <v>13116.618333333332</v>
      </c>
      <c r="AO112" s="35"/>
      <c r="AP112" s="35"/>
      <c r="AQ112" s="35"/>
      <c r="AR112" s="35"/>
      <c r="AS112" s="35"/>
      <c r="AT112" s="4"/>
    </row>
    <row r="113" spans="1:41" ht="24.95" customHeight="1" x14ac:dyDescent="0.3">
      <c r="A113" s="55" t="str">
        <f t="shared" si="60"/>
        <v>March 1984</v>
      </c>
      <c r="B113" s="29">
        <f t="shared" si="66"/>
        <v>0</v>
      </c>
      <c r="C113" s="28">
        <v>0</v>
      </c>
      <c r="D113" s="56">
        <f t="shared" si="56"/>
        <v>0</v>
      </c>
      <c r="E113" s="29">
        <f t="shared" si="67"/>
        <v>0</v>
      </c>
      <c r="F113" s="57">
        <f t="shared" si="57"/>
        <v>0</v>
      </c>
      <c r="G113" s="28">
        <v>0</v>
      </c>
      <c r="H113" s="57">
        <f t="shared" si="58"/>
        <v>1656836</v>
      </c>
      <c r="I113" s="190" t="str">
        <f>LOOKUP(H94,'Rate of Interest'!$B$23:$B$42,'Rate of Interest'!$E$23:$E$42)</f>
        <v>PRINCIPAL</v>
      </c>
      <c r="J113" s="191"/>
      <c r="K113" s="191"/>
      <c r="L113" s="191"/>
      <c r="M113" s="192"/>
      <c r="N113" s="5"/>
      <c r="Q113" s="54">
        <f>VLOOKUP(H94,'Interest Rate list'!$B$3:$N$74,13,0)</f>
        <v>9.5</v>
      </c>
      <c r="R113" s="10" t="s">
        <v>39</v>
      </c>
      <c r="S113" s="51" t="str">
        <f t="shared" si="61"/>
        <v>9.5%</v>
      </c>
      <c r="T113" s="58">
        <f t="shared" si="62"/>
        <v>9.5</v>
      </c>
      <c r="U113" s="51" t="str">
        <f>U112</f>
        <v>1984</v>
      </c>
      <c r="V113" s="67" t="s">
        <v>15</v>
      </c>
      <c r="X113" s="51" t="str">
        <f t="shared" si="63"/>
        <v>March 1984</v>
      </c>
      <c r="Z113" s="51" t="str">
        <f>X113</f>
        <v>March 1984</v>
      </c>
      <c r="AB113" s="61">
        <f t="shared" si="65"/>
        <v>1656836</v>
      </c>
      <c r="AD113" s="62">
        <f t="shared" si="59"/>
        <v>13116.618333333332</v>
      </c>
    </row>
    <row r="114" spans="1:41" ht="24.95" customHeight="1" x14ac:dyDescent="0.2">
      <c r="A114" s="7" t="s">
        <v>0</v>
      </c>
      <c r="B114" s="63">
        <f t="shared" ref="B114:G114" si="69">SUM(B102:B113)</f>
        <v>0</v>
      </c>
      <c r="C114" s="63">
        <f t="shared" si="69"/>
        <v>0</v>
      </c>
      <c r="D114" s="63">
        <f t="shared" si="69"/>
        <v>0</v>
      </c>
      <c r="E114" s="63">
        <f t="shared" si="69"/>
        <v>0</v>
      </c>
      <c r="F114" s="63">
        <f t="shared" si="69"/>
        <v>0</v>
      </c>
      <c r="G114" s="63">
        <f t="shared" si="69"/>
        <v>0</v>
      </c>
      <c r="H114" s="59">
        <f>SUM(H102:H113)</f>
        <v>19882032</v>
      </c>
      <c r="I114" s="193" t="str">
        <f>LOOKUP(H94,'Rate of Interest'!$B$5:$B$19,'Rate of Interest'!$C$5:$C$19)</f>
        <v>Gic Naaa</v>
      </c>
      <c r="J114" s="194"/>
      <c r="K114" s="194"/>
      <c r="L114" s="194"/>
      <c r="M114" s="195"/>
      <c r="N114" s="20"/>
      <c r="AD114" s="62">
        <f>SUM(AD102:AD113)</f>
        <v>157399.41999999998</v>
      </c>
      <c r="AE114" s="62">
        <f>ROUND(AD114,0)</f>
        <v>157399</v>
      </c>
    </row>
    <row r="115" spans="1:41" ht="24.95" customHeight="1" x14ac:dyDescent="0.2">
      <c r="A115" s="8"/>
      <c r="B115" s="30"/>
      <c r="C115" s="30"/>
      <c r="D115" s="30"/>
      <c r="E115" s="217" t="s">
        <v>18</v>
      </c>
      <c r="F115" s="217"/>
      <c r="G115" s="218"/>
      <c r="H115" s="60">
        <f>AE114</f>
        <v>157399</v>
      </c>
      <c r="I115" s="219" t="str">
        <f>LOOKUP(H94,'Rate of Interest'!$B$5:$B$19,'Rate of Interest'!$I$5:$I$19)</f>
        <v xml:space="preserve">Tehri,   </v>
      </c>
      <c r="J115" s="220"/>
      <c r="K115" s="220"/>
      <c r="L115" s="220"/>
      <c r="M115" s="221"/>
      <c r="N115" s="37"/>
    </row>
    <row r="116" spans="1:41" ht="18.75" customHeight="1" x14ac:dyDescent="0.2">
      <c r="A116" s="228" t="str">
        <f>A93</f>
        <v>GPF Interest Calculation file developed by Vikas dabral, Chief Assistant, Mobile- 9548541114,8126205854 email- vikasdabral97@gmail.com, website- www.emou.co.in</v>
      </c>
      <c r="B116" s="228"/>
      <c r="C116" s="228"/>
      <c r="D116" s="228"/>
      <c r="E116" s="228"/>
      <c r="F116" s="228"/>
      <c r="G116" s="228"/>
      <c r="H116" s="228"/>
      <c r="I116" s="228"/>
      <c r="J116" s="228"/>
      <c r="K116" s="228"/>
      <c r="L116" s="228"/>
      <c r="M116" s="228"/>
      <c r="N116" s="21"/>
    </row>
    <row r="117" spans="1:41" ht="27.75" customHeight="1" x14ac:dyDescent="0.2">
      <c r="A117" s="1"/>
      <c r="B117" s="1"/>
      <c r="C117" s="227" t="s">
        <v>42</v>
      </c>
      <c r="D117" s="227"/>
      <c r="E117" s="227"/>
      <c r="F117" s="227"/>
      <c r="G117" s="227"/>
      <c r="H117" s="64" t="str">
        <f>W97</f>
        <v>1984-1985</v>
      </c>
      <c r="I117" s="1"/>
      <c r="J117" s="1"/>
      <c r="K117" s="1"/>
      <c r="L117" s="1"/>
      <c r="M117" s="1"/>
      <c r="N117" s="1"/>
      <c r="U117" s="49" t="str">
        <f t="shared" ref="U117" si="70">H117</f>
        <v>1984-1985</v>
      </c>
      <c r="V117" s="18" t="s">
        <v>76</v>
      </c>
    </row>
    <row r="118" spans="1:41" ht="24.95" customHeight="1" x14ac:dyDescent="0.2">
      <c r="A118" s="222" t="str">
        <f>A95</f>
        <v>Employee's Name- Vikas Dabral</v>
      </c>
      <c r="B118" s="222"/>
      <c r="C118" s="222"/>
      <c r="D118" s="222"/>
      <c r="E118" s="222"/>
      <c r="F118" s="222"/>
      <c r="H118" s="223" t="str">
        <f>AG119</f>
        <v>Rate of Interest from  April 1984 to June 1984=</v>
      </c>
      <c r="I118" s="223"/>
      <c r="J118" s="223"/>
      <c r="K118" s="223"/>
      <c r="L118" s="223"/>
      <c r="M118" s="50" t="str">
        <f>CONCATENATE(Q118,R118)</f>
        <v>10%</v>
      </c>
      <c r="N118" s="2"/>
      <c r="Q118" s="54">
        <f>VLOOKUP(H117,'Interest Rate list'!$B$3:$Y$74,2,0)</f>
        <v>10</v>
      </c>
      <c r="R118" s="10" t="s">
        <v>39</v>
      </c>
      <c r="S118" s="10"/>
      <c r="T118" s="10"/>
      <c r="V118" s="51" t="str">
        <f t="shared" ref="V118" si="71">LEFT(H117,4)</f>
        <v>1984</v>
      </c>
      <c r="W118" s="18" t="s">
        <v>43</v>
      </c>
      <c r="X118" s="51" t="str">
        <f t="shared" ref="X118" si="72">RIGHT(H117,4)</f>
        <v>1985</v>
      </c>
    </row>
    <row r="119" spans="1:41" ht="24.95" customHeight="1" x14ac:dyDescent="0.2">
      <c r="A119" s="222" t="str">
        <f>A96</f>
        <v>Employee's Designation- Chief Assistant</v>
      </c>
      <c r="B119" s="222"/>
      <c r="C119" s="222"/>
      <c r="D119" s="222"/>
      <c r="E119" s="222"/>
      <c r="F119" s="222"/>
      <c r="H119" s="223" t="str">
        <f>AN119</f>
        <v>Rate of Interest from  July 1984 to September 1984=</v>
      </c>
      <c r="I119" s="223"/>
      <c r="J119" s="223"/>
      <c r="K119" s="223"/>
      <c r="L119" s="223"/>
      <c r="M119" s="50" t="str">
        <f>CONCATENATE(Q119,R119)</f>
        <v>10%</v>
      </c>
      <c r="N119" s="2"/>
      <c r="Q119" s="54">
        <f>VLOOKUP(H117,'Interest Rate list'!$B$3:$Y$74,5,0)</f>
        <v>10</v>
      </c>
      <c r="R119" s="10" t="s">
        <v>39</v>
      </c>
      <c r="S119" s="10"/>
      <c r="T119" s="10"/>
      <c r="U119" s="10"/>
      <c r="V119" s="51">
        <f t="shared" ref="V119" si="73">V118+1</f>
        <v>1985</v>
      </c>
      <c r="W119" s="18" t="s">
        <v>43</v>
      </c>
      <c r="X119" s="51">
        <f t="shared" ref="X119" si="74">X118+1</f>
        <v>1986</v>
      </c>
      <c r="AG119" s="223" t="str">
        <f t="shared" ref="AG119" si="75">CONCATENATE(V121,Z125," ",V122,Z127,V123)</f>
        <v>Rate of Interest from  April 1984 to June 1984=</v>
      </c>
      <c r="AH119" s="223"/>
      <c r="AI119" s="223"/>
      <c r="AJ119" s="223"/>
      <c r="AK119" s="223"/>
      <c r="AL119" s="223"/>
      <c r="AN119" s="224" t="str">
        <f t="shared" ref="AN119" si="76">CONCATENATE(V121,Z128," ",V122,Z130,V123)</f>
        <v>Rate of Interest from  July 1984 to September 1984=</v>
      </c>
      <c r="AO119" s="224"/>
    </row>
    <row r="120" spans="1:41" ht="24.95" customHeight="1" x14ac:dyDescent="0.2">
      <c r="A120" s="222" t="str">
        <f>A97</f>
        <v>Employee's GPF Number- CDUA/12222</v>
      </c>
      <c r="B120" s="222"/>
      <c r="C120" s="222"/>
      <c r="D120" s="222"/>
      <c r="E120" s="222"/>
      <c r="F120" s="222"/>
      <c r="H120" s="223" t="str">
        <f>AG120</f>
        <v>Rate of Interest from  October 1984 to December 1984=</v>
      </c>
      <c r="I120" s="223"/>
      <c r="J120" s="223"/>
      <c r="K120" s="223"/>
      <c r="L120" s="223"/>
      <c r="M120" s="50" t="str">
        <f>CONCATENATE(Q120,R120)</f>
        <v>10%</v>
      </c>
      <c r="N120" s="2"/>
      <c r="Q120" s="54">
        <f>VLOOKUP(H117,'Interest Rate list'!$B$3:$Y$74,U120,0)</f>
        <v>10</v>
      </c>
      <c r="R120" s="10" t="s">
        <v>39</v>
      </c>
      <c r="S120" s="13">
        <v>8</v>
      </c>
      <c r="T120" s="13">
        <v>9</v>
      </c>
      <c r="U120" s="53">
        <f t="shared" ref="U120" si="77">IF(U117=V117,S120,T120)</f>
        <v>9</v>
      </c>
      <c r="W120" s="51" t="str">
        <f t="shared" ref="W120" si="78">CONCATENATE(V119,W119,X119)</f>
        <v>1985-1986</v>
      </c>
      <c r="AG120" s="223" t="str">
        <f t="shared" ref="AG120" si="79">CONCATENATE(V121,Z131," ",V122,Z133,V123)</f>
        <v>Rate of Interest from  October 1984 to December 1984=</v>
      </c>
      <c r="AH120" s="223"/>
      <c r="AI120" s="223"/>
      <c r="AJ120" s="223"/>
      <c r="AK120" s="223"/>
      <c r="AL120" s="223"/>
      <c r="AN120" s="224" t="str">
        <f t="shared" ref="AN120" si="80">CONCATENATE(V121,Z134," ",V122,Z136,V123)</f>
        <v>Rate of Interest from  January 1985 to March 1985=</v>
      </c>
      <c r="AO120" s="224"/>
    </row>
    <row r="121" spans="1:41" ht="24.95" customHeight="1" x14ac:dyDescent="0.2">
      <c r="A121" s="225" t="str">
        <f>LOOKUP(H117,'Rate of Interest'!$B$5:$B$19,'Rate of Interest'!$H$5:$H$19)</f>
        <v>Employee's Address- Gic Naaa, Tehri</v>
      </c>
      <c r="B121" s="225"/>
      <c r="C121" s="225"/>
      <c r="D121" s="225"/>
      <c r="E121" s="225"/>
      <c r="F121" s="225"/>
      <c r="G121" s="225"/>
      <c r="H121" s="226" t="str">
        <f>AN120</f>
        <v>Rate of Interest from  January 1985 to March 1985=</v>
      </c>
      <c r="I121" s="226"/>
      <c r="J121" s="226"/>
      <c r="K121" s="226"/>
      <c r="L121" s="226"/>
      <c r="M121" s="50" t="str">
        <f>CONCATENATE(Q121,R121)</f>
        <v>10%</v>
      </c>
      <c r="N121" s="2"/>
      <c r="Q121" s="54">
        <f>VLOOKUP(H117,'Interest Rate list'!$B$3:$Y$74,11,0)</f>
        <v>10</v>
      </c>
      <c r="R121" s="10" t="s">
        <v>39</v>
      </c>
      <c r="S121" s="10"/>
      <c r="T121" s="10"/>
      <c r="U121" s="10"/>
      <c r="V121" s="209" t="s">
        <v>17</v>
      </c>
      <c r="W121" s="209"/>
      <c r="X121" s="209"/>
      <c r="Y121" s="209"/>
      <c r="Z121" s="209"/>
      <c r="AA121" s="209"/>
      <c r="AB121" s="209"/>
      <c r="AC121" s="209"/>
    </row>
    <row r="122" spans="1:41" s="66" customFormat="1" ht="24.95" customHeight="1" x14ac:dyDescent="0.2">
      <c r="A122" s="196" t="s">
        <v>21</v>
      </c>
      <c r="B122" s="199" t="s">
        <v>22</v>
      </c>
      <c r="C122" s="200"/>
      <c r="D122" s="200"/>
      <c r="E122" s="200"/>
      <c r="F122" s="201"/>
      <c r="G122" s="196" t="s">
        <v>28</v>
      </c>
      <c r="H122" s="196" t="s">
        <v>27</v>
      </c>
      <c r="I122" s="203" t="s">
        <v>29</v>
      </c>
      <c r="J122" s="204"/>
      <c r="K122" s="204"/>
      <c r="L122" s="204"/>
      <c r="M122" s="205"/>
      <c r="N122" s="38"/>
      <c r="V122" s="209" t="s">
        <v>3</v>
      </c>
      <c r="W122" s="209"/>
      <c r="X122" s="209"/>
      <c r="Y122" s="209"/>
      <c r="Z122" s="209"/>
      <c r="AA122" s="209"/>
      <c r="AB122" s="209"/>
      <c r="AC122" s="209"/>
      <c r="AF122" s="210"/>
      <c r="AG122" s="210"/>
      <c r="AH122" s="210"/>
    </row>
    <row r="123" spans="1:41" s="66" customFormat="1" ht="24.95" customHeight="1" x14ac:dyDescent="0.2">
      <c r="A123" s="197"/>
      <c r="B123" s="211" t="s">
        <v>23</v>
      </c>
      <c r="C123" s="213" t="s">
        <v>24</v>
      </c>
      <c r="D123" s="213" t="s">
        <v>26</v>
      </c>
      <c r="E123" s="213" t="s">
        <v>25</v>
      </c>
      <c r="F123" s="196" t="s">
        <v>36</v>
      </c>
      <c r="G123" s="198"/>
      <c r="H123" s="202"/>
      <c r="I123" s="206"/>
      <c r="J123" s="207"/>
      <c r="K123" s="207"/>
      <c r="L123" s="207"/>
      <c r="M123" s="208"/>
      <c r="N123" s="38"/>
      <c r="V123" s="209" t="s">
        <v>2</v>
      </c>
      <c r="W123" s="209"/>
      <c r="X123" s="209"/>
      <c r="Y123" s="209"/>
      <c r="Z123" s="209"/>
      <c r="AA123" s="209"/>
      <c r="AB123" s="209"/>
      <c r="AC123" s="209"/>
      <c r="AF123" s="210"/>
      <c r="AG123" s="210"/>
      <c r="AH123" s="210"/>
    </row>
    <row r="124" spans="1:41" ht="24.95" customHeight="1" x14ac:dyDescent="0.2">
      <c r="A124" s="198"/>
      <c r="B124" s="212"/>
      <c r="C124" s="214"/>
      <c r="D124" s="214"/>
      <c r="E124" s="214"/>
      <c r="F124" s="198"/>
      <c r="G124" s="31" t="s">
        <v>1</v>
      </c>
      <c r="H124" s="29">
        <f>L107</f>
        <v>1814235</v>
      </c>
      <c r="I124" s="215" t="s">
        <v>30</v>
      </c>
      <c r="J124" s="216"/>
      <c r="K124" s="11" t="s">
        <v>2</v>
      </c>
      <c r="L124" s="174">
        <f>H124</f>
        <v>1814235</v>
      </c>
      <c r="M124" s="175"/>
      <c r="N124" s="3"/>
    </row>
    <row r="125" spans="1:41" ht="24.95" customHeight="1" x14ac:dyDescent="0.2">
      <c r="A125" s="55" t="str">
        <f>X125</f>
        <v>April 1984</v>
      </c>
      <c r="B125" s="28">
        <v>0</v>
      </c>
      <c r="C125" s="28">
        <v>0</v>
      </c>
      <c r="D125" s="56">
        <f t="shared" ref="D125:D136" si="81">SUM(B125:C125)</f>
        <v>0</v>
      </c>
      <c r="E125" s="28">
        <v>0</v>
      </c>
      <c r="F125" s="57">
        <f t="shared" ref="F125:F136" si="82">SUM(D125:E125)</f>
        <v>0</v>
      </c>
      <c r="G125" s="28">
        <v>0</v>
      </c>
      <c r="H125" s="57">
        <f t="shared" ref="H125:H136" si="83">H124+F125-G125</f>
        <v>1814235</v>
      </c>
      <c r="I125" s="172" t="s">
        <v>23</v>
      </c>
      <c r="J125" s="173"/>
      <c r="K125" s="11" t="s">
        <v>2</v>
      </c>
      <c r="L125" s="174">
        <f>D137</f>
        <v>0</v>
      </c>
      <c r="M125" s="175"/>
      <c r="N125" s="3"/>
      <c r="Q125" s="54">
        <f>VLOOKUP(H117,'Interest Rate list'!$B$3:$N$74,2,0)</f>
        <v>10</v>
      </c>
      <c r="R125" s="10" t="s">
        <v>39</v>
      </c>
      <c r="S125" s="51" t="str">
        <f t="shared" ref="S125:S136" si="84">CONCATENATE(Q125,R125)</f>
        <v>10%</v>
      </c>
      <c r="T125" s="58">
        <f t="shared" ref="T125:T136" si="85">Q125</f>
        <v>10</v>
      </c>
      <c r="U125" s="51" t="str">
        <f t="shared" ref="U125" si="86">RIGHT(V118,4)</f>
        <v>1984</v>
      </c>
      <c r="V125" s="67" t="s">
        <v>4</v>
      </c>
      <c r="X125" s="51" t="str">
        <f t="shared" ref="X125:X136" si="87">CONCATENATE(V125," ",(U125))</f>
        <v>April 1984</v>
      </c>
      <c r="Z125" s="51" t="str">
        <f t="shared" ref="Z125:Z132" si="88">X125</f>
        <v>April 1984</v>
      </c>
      <c r="AB125" s="61">
        <f t="shared" ref="AB125:AB136" si="89">H125</f>
        <v>1814235</v>
      </c>
      <c r="AD125" s="62">
        <f t="shared" ref="AD125:AD136" si="90">AB125/12*S125</f>
        <v>15118.625</v>
      </c>
      <c r="AH125" s="68"/>
      <c r="AI125" s="68"/>
      <c r="AJ125" s="68"/>
      <c r="AK125" s="68"/>
      <c r="AL125" s="68"/>
      <c r="AM125" s="69"/>
    </row>
    <row r="126" spans="1:41" ht="24.95" customHeight="1" x14ac:dyDescent="0.2">
      <c r="A126" s="55" t="str">
        <f t="shared" ref="A126:A136" si="91">X126</f>
        <v>May  1984</v>
      </c>
      <c r="B126" s="29">
        <f>B125</f>
        <v>0</v>
      </c>
      <c r="C126" s="28">
        <v>0</v>
      </c>
      <c r="D126" s="56">
        <f t="shared" si="81"/>
        <v>0</v>
      </c>
      <c r="E126" s="29">
        <f>E125</f>
        <v>0</v>
      </c>
      <c r="F126" s="57">
        <f t="shared" si="82"/>
        <v>0</v>
      </c>
      <c r="G126" s="28">
        <v>0</v>
      </c>
      <c r="H126" s="57">
        <f t="shared" si="83"/>
        <v>1814235</v>
      </c>
      <c r="I126" s="172" t="s">
        <v>31</v>
      </c>
      <c r="J126" s="173"/>
      <c r="K126" s="11" t="s">
        <v>2</v>
      </c>
      <c r="L126" s="174">
        <f>E137</f>
        <v>0</v>
      </c>
      <c r="M126" s="175"/>
      <c r="N126" s="3"/>
      <c r="Q126" s="54">
        <f>VLOOKUP(H117,'Interest Rate list'!$B$3:$N$74,3,0)</f>
        <v>10</v>
      </c>
      <c r="R126" s="10" t="s">
        <v>39</v>
      </c>
      <c r="S126" s="51" t="str">
        <f t="shared" si="84"/>
        <v>10%</v>
      </c>
      <c r="T126" s="58">
        <f t="shared" si="85"/>
        <v>10</v>
      </c>
      <c r="U126" s="51" t="str">
        <f t="shared" ref="U126:U179" si="92">U125</f>
        <v>1984</v>
      </c>
      <c r="V126" s="67" t="s">
        <v>5</v>
      </c>
      <c r="X126" s="51" t="str">
        <f t="shared" si="87"/>
        <v>May  1984</v>
      </c>
      <c r="Z126" s="51" t="str">
        <f t="shared" si="88"/>
        <v>May  1984</v>
      </c>
      <c r="AB126" s="61">
        <f t="shared" si="89"/>
        <v>1814235</v>
      </c>
      <c r="AD126" s="62">
        <f t="shared" si="90"/>
        <v>15118.625</v>
      </c>
      <c r="AH126" s="68"/>
      <c r="AI126" s="68"/>
      <c r="AJ126" s="68"/>
      <c r="AK126" s="68"/>
      <c r="AL126" s="68"/>
      <c r="AM126" s="70"/>
    </row>
    <row r="127" spans="1:41" ht="24.95" customHeight="1" x14ac:dyDescent="0.2">
      <c r="A127" s="55" t="str">
        <f t="shared" si="91"/>
        <v>June 1984</v>
      </c>
      <c r="B127" s="29">
        <f t="shared" ref="B127:B136" si="93">B126</f>
        <v>0</v>
      </c>
      <c r="C127" s="28">
        <v>0</v>
      </c>
      <c r="D127" s="56">
        <f t="shared" si="81"/>
        <v>0</v>
      </c>
      <c r="E127" s="29">
        <f t="shared" ref="E127:E136" si="94">E126</f>
        <v>0</v>
      </c>
      <c r="F127" s="57">
        <f t="shared" si="82"/>
        <v>0</v>
      </c>
      <c r="G127" s="28">
        <v>0</v>
      </c>
      <c r="H127" s="57">
        <f t="shared" si="83"/>
        <v>1814235</v>
      </c>
      <c r="I127" s="172" t="s">
        <v>32</v>
      </c>
      <c r="J127" s="173"/>
      <c r="K127" s="11" t="s">
        <v>2</v>
      </c>
      <c r="L127" s="174">
        <f>H138</f>
        <v>181424</v>
      </c>
      <c r="M127" s="175"/>
      <c r="N127" s="3"/>
      <c r="Q127" s="54">
        <f>VLOOKUP(H117,'Interest Rate list'!$B$3:$N$74,4,0)</f>
        <v>10</v>
      </c>
      <c r="R127" s="10" t="s">
        <v>39</v>
      </c>
      <c r="S127" s="51" t="str">
        <f t="shared" si="84"/>
        <v>10%</v>
      </c>
      <c r="T127" s="58">
        <f t="shared" si="85"/>
        <v>10</v>
      </c>
      <c r="U127" s="51" t="str">
        <f t="shared" si="92"/>
        <v>1984</v>
      </c>
      <c r="V127" s="67" t="s">
        <v>6</v>
      </c>
      <c r="X127" s="51" t="str">
        <f t="shared" si="87"/>
        <v>June 1984</v>
      </c>
      <c r="Z127" s="51" t="str">
        <f t="shared" si="88"/>
        <v>June 1984</v>
      </c>
      <c r="AB127" s="61">
        <f t="shared" si="89"/>
        <v>1814235</v>
      </c>
      <c r="AD127" s="62">
        <f t="shared" si="90"/>
        <v>15118.625</v>
      </c>
    </row>
    <row r="128" spans="1:41" ht="24.95" customHeight="1" x14ac:dyDescent="0.2">
      <c r="A128" s="55" t="str">
        <f t="shared" si="91"/>
        <v>July 1984</v>
      </c>
      <c r="B128" s="29">
        <f t="shared" si="93"/>
        <v>0</v>
      </c>
      <c r="C128" s="28">
        <v>0</v>
      </c>
      <c r="D128" s="56">
        <f t="shared" si="81"/>
        <v>0</v>
      </c>
      <c r="E128" s="29">
        <f t="shared" si="94"/>
        <v>0</v>
      </c>
      <c r="F128" s="57">
        <f t="shared" si="82"/>
        <v>0</v>
      </c>
      <c r="G128" s="28">
        <v>0</v>
      </c>
      <c r="H128" s="57">
        <f t="shared" si="83"/>
        <v>1814235</v>
      </c>
      <c r="I128" s="176" t="s">
        <v>33</v>
      </c>
      <c r="J128" s="177"/>
      <c r="K128" s="23" t="s">
        <v>2</v>
      </c>
      <c r="L128" s="178">
        <f>SUM(L124:L127)</f>
        <v>1995659</v>
      </c>
      <c r="M128" s="179"/>
      <c r="N128" s="4"/>
      <c r="Q128" s="54">
        <f>VLOOKUP(H117,'Interest Rate list'!$B$3:$N$74,5,0)</f>
        <v>10</v>
      </c>
      <c r="R128" s="10" t="s">
        <v>39</v>
      </c>
      <c r="S128" s="51" t="str">
        <f t="shared" si="84"/>
        <v>10%</v>
      </c>
      <c r="T128" s="58">
        <f t="shared" si="85"/>
        <v>10</v>
      </c>
      <c r="U128" s="51" t="str">
        <f t="shared" si="92"/>
        <v>1984</v>
      </c>
      <c r="V128" s="67" t="s">
        <v>7</v>
      </c>
      <c r="X128" s="51" t="str">
        <f t="shared" si="87"/>
        <v>July 1984</v>
      </c>
      <c r="Z128" s="51" t="str">
        <f t="shared" si="88"/>
        <v>July 1984</v>
      </c>
      <c r="AB128" s="61">
        <f t="shared" si="89"/>
        <v>1814235</v>
      </c>
      <c r="AD128" s="62">
        <f t="shared" si="90"/>
        <v>15118.625</v>
      </c>
      <c r="AH128" s="68"/>
      <c r="AI128" s="68"/>
      <c r="AJ128" s="68"/>
      <c r="AK128" s="68"/>
      <c r="AL128" s="68"/>
      <c r="AM128" s="69"/>
    </row>
    <row r="129" spans="1:47" ht="24.95" customHeight="1" x14ac:dyDescent="0.2">
      <c r="A129" s="55" t="str">
        <f t="shared" si="91"/>
        <v>August 1984</v>
      </c>
      <c r="B129" s="29">
        <f t="shared" si="93"/>
        <v>0</v>
      </c>
      <c r="C129" s="28">
        <v>0</v>
      </c>
      <c r="D129" s="56">
        <f t="shared" si="81"/>
        <v>0</v>
      </c>
      <c r="E129" s="29">
        <f t="shared" si="94"/>
        <v>0</v>
      </c>
      <c r="F129" s="57">
        <f t="shared" si="82"/>
        <v>0</v>
      </c>
      <c r="G129" s="28">
        <v>0</v>
      </c>
      <c r="H129" s="57">
        <f t="shared" si="83"/>
        <v>1814235</v>
      </c>
      <c r="I129" s="172" t="s">
        <v>34</v>
      </c>
      <c r="J129" s="173"/>
      <c r="K129" s="11" t="s">
        <v>2</v>
      </c>
      <c r="L129" s="174">
        <f>G137</f>
        <v>0</v>
      </c>
      <c r="M129" s="175"/>
      <c r="N129" s="3"/>
      <c r="Q129" s="54">
        <f>VLOOKUP(H117,'Interest Rate list'!$B$3:$N$74,6,0)</f>
        <v>10</v>
      </c>
      <c r="R129" s="10" t="s">
        <v>39</v>
      </c>
      <c r="S129" s="51" t="str">
        <f t="shared" si="84"/>
        <v>10%</v>
      </c>
      <c r="T129" s="58">
        <f t="shared" si="85"/>
        <v>10</v>
      </c>
      <c r="U129" s="51" t="str">
        <f t="shared" si="92"/>
        <v>1984</v>
      </c>
      <c r="V129" s="67" t="s">
        <v>8</v>
      </c>
      <c r="X129" s="51" t="str">
        <f t="shared" si="87"/>
        <v>August 1984</v>
      </c>
      <c r="Z129" s="51" t="str">
        <f t="shared" si="88"/>
        <v>August 1984</v>
      </c>
      <c r="AB129" s="61">
        <f t="shared" si="89"/>
        <v>1814235</v>
      </c>
      <c r="AD129" s="62">
        <f t="shared" si="90"/>
        <v>15118.625</v>
      </c>
      <c r="AH129" s="68"/>
      <c r="AI129" s="68"/>
      <c r="AJ129" s="68"/>
      <c r="AK129" s="68"/>
      <c r="AL129" s="68"/>
      <c r="AM129" s="70"/>
    </row>
    <row r="130" spans="1:47" ht="24.95" customHeight="1" x14ac:dyDescent="0.2">
      <c r="A130" s="55" t="str">
        <f t="shared" si="91"/>
        <v>September 1984</v>
      </c>
      <c r="B130" s="29">
        <f t="shared" si="93"/>
        <v>0</v>
      </c>
      <c r="C130" s="28">
        <v>0</v>
      </c>
      <c r="D130" s="56">
        <f t="shared" si="81"/>
        <v>0</v>
      </c>
      <c r="E130" s="29">
        <f t="shared" si="94"/>
        <v>0</v>
      </c>
      <c r="F130" s="57">
        <f t="shared" si="82"/>
        <v>0</v>
      </c>
      <c r="G130" s="28">
        <v>0</v>
      </c>
      <c r="H130" s="57">
        <f t="shared" si="83"/>
        <v>1814235</v>
      </c>
      <c r="I130" s="180" t="s">
        <v>35</v>
      </c>
      <c r="J130" s="181"/>
      <c r="K130" s="24" t="s">
        <v>2</v>
      </c>
      <c r="L130" s="182">
        <f>L128-L129</f>
        <v>1995659</v>
      </c>
      <c r="M130" s="183"/>
      <c r="N130" s="5"/>
      <c r="Q130" s="54">
        <f>VLOOKUP(H117,'Interest Rate list'!$B$3:$N$74,7,0)</f>
        <v>10</v>
      </c>
      <c r="R130" s="10" t="s">
        <v>39</v>
      </c>
      <c r="S130" s="51" t="str">
        <f t="shared" si="84"/>
        <v>10%</v>
      </c>
      <c r="T130" s="58">
        <f t="shared" si="85"/>
        <v>10</v>
      </c>
      <c r="U130" s="51" t="str">
        <f t="shared" si="92"/>
        <v>1984</v>
      </c>
      <c r="V130" s="67" t="s">
        <v>9</v>
      </c>
      <c r="X130" s="51" t="str">
        <f t="shared" si="87"/>
        <v>September 1984</v>
      </c>
      <c r="Z130" s="51" t="str">
        <f t="shared" si="88"/>
        <v>September 1984</v>
      </c>
      <c r="AB130" s="61">
        <f t="shared" si="89"/>
        <v>1814235</v>
      </c>
      <c r="AD130" s="62">
        <f t="shared" si="90"/>
        <v>15118.625</v>
      </c>
    </row>
    <row r="131" spans="1:47" ht="24.95" customHeight="1" x14ac:dyDescent="0.2">
      <c r="A131" s="55" t="str">
        <f t="shared" si="91"/>
        <v>October 1984</v>
      </c>
      <c r="B131" s="29">
        <f t="shared" si="93"/>
        <v>0</v>
      </c>
      <c r="C131" s="28">
        <v>0</v>
      </c>
      <c r="D131" s="56">
        <f t="shared" si="81"/>
        <v>0</v>
      </c>
      <c r="E131" s="29">
        <f t="shared" si="94"/>
        <v>0</v>
      </c>
      <c r="F131" s="57">
        <f t="shared" si="82"/>
        <v>0</v>
      </c>
      <c r="G131" s="28">
        <v>0</v>
      </c>
      <c r="H131" s="57">
        <f t="shared" si="83"/>
        <v>1814235</v>
      </c>
      <c r="I131" s="25"/>
      <c r="J131" s="26"/>
      <c r="K131" s="26"/>
      <c r="L131" s="26"/>
      <c r="M131" s="27"/>
      <c r="N131" s="3"/>
      <c r="Q131" s="54">
        <f>VLOOKUP(H117,'Interest Rate list'!$B$3:$N$74,8,0)</f>
        <v>10</v>
      </c>
      <c r="R131" s="10" t="s">
        <v>39</v>
      </c>
      <c r="S131" s="51" t="str">
        <f t="shared" si="84"/>
        <v>10%</v>
      </c>
      <c r="T131" s="58">
        <f t="shared" si="85"/>
        <v>10</v>
      </c>
      <c r="U131" s="51" t="str">
        <f t="shared" si="92"/>
        <v>1984</v>
      </c>
      <c r="V131" s="67" t="s">
        <v>10</v>
      </c>
      <c r="X131" s="51" t="str">
        <f t="shared" si="87"/>
        <v>October 1984</v>
      </c>
      <c r="Z131" s="51" t="str">
        <f t="shared" si="88"/>
        <v>October 1984</v>
      </c>
      <c r="AB131" s="61">
        <f t="shared" si="89"/>
        <v>1814235</v>
      </c>
      <c r="AD131" s="62">
        <f t="shared" si="90"/>
        <v>15118.625</v>
      </c>
      <c r="AO131" s="71"/>
      <c r="AP131" s="71"/>
      <c r="AQ131" s="71"/>
      <c r="AR131" s="71"/>
      <c r="AS131" s="71"/>
      <c r="AT131" s="71"/>
    </row>
    <row r="132" spans="1:47" ht="24.95" customHeight="1" x14ac:dyDescent="0.2">
      <c r="A132" s="55" t="str">
        <f t="shared" si="91"/>
        <v>November 1984</v>
      </c>
      <c r="B132" s="29">
        <f t="shared" si="93"/>
        <v>0</v>
      </c>
      <c r="C132" s="28">
        <v>0</v>
      </c>
      <c r="D132" s="56">
        <f t="shared" si="81"/>
        <v>0</v>
      </c>
      <c r="E132" s="29">
        <f t="shared" si="94"/>
        <v>0</v>
      </c>
      <c r="F132" s="57">
        <f t="shared" si="82"/>
        <v>0</v>
      </c>
      <c r="G132" s="28">
        <v>0</v>
      </c>
      <c r="H132" s="57">
        <f t="shared" si="83"/>
        <v>1814235</v>
      </c>
      <c r="I132" s="184"/>
      <c r="J132" s="185"/>
      <c r="K132" s="185"/>
      <c r="L132" s="185"/>
      <c r="M132" s="186"/>
      <c r="N132" s="5"/>
      <c r="Q132" s="54">
        <f>VLOOKUP(H117,'Interest Rate list'!$B$3:$N$74,9,0)</f>
        <v>10</v>
      </c>
      <c r="R132" s="10" t="s">
        <v>39</v>
      </c>
      <c r="S132" s="51" t="str">
        <f t="shared" si="84"/>
        <v>10%</v>
      </c>
      <c r="T132" s="58">
        <f t="shared" si="85"/>
        <v>10</v>
      </c>
      <c r="U132" s="51" t="str">
        <f t="shared" si="92"/>
        <v>1984</v>
      </c>
      <c r="V132" s="67" t="s">
        <v>11</v>
      </c>
      <c r="X132" s="51" t="str">
        <f t="shared" si="87"/>
        <v>November 1984</v>
      </c>
      <c r="Z132" s="51" t="str">
        <f t="shared" si="88"/>
        <v>November 1984</v>
      </c>
      <c r="AB132" s="61">
        <f t="shared" si="89"/>
        <v>1814235</v>
      </c>
      <c r="AD132" s="62">
        <f t="shared" si="90"/>
        <v>15118.625</v>
      </c>
      <c r="AO132" s="35"/>
      <c r="AP132" s="35"/>
      <c r="AQ132" s="35"/>
      <c r="AR132" s="35"/>
      <c r="AS132" s="35"/>
      <c r="AT132" s="35"/>
    </row>
    <row r="133" spans="1:47" ht="24.95" customHeight="1" x14ac:dyDescent="0.2">
      <c r="A133" s="55" t="str">
        <f t="shared" si="91"/>
        <v>December 1984</v>
      </c>
      <c r="B133" s="29">
        <f t="shared" si="93"/>
        <v>0</v>
      </c>
      <c r="C133" s="28">
        <v>0</v>
      </c>
      <c r="D133" s="56">
        <f t="shared" si="81"/>
        <v>0</v>
      </c>
      <c r="E133" s="29">
        <f t="shared" si="94"/>
        <v>0</v>
      </c>
      <c r="F133" s="57">
        <f t="shared" si="82"/>
        <v>0</v>
      </c>
      <c r="G133" s="28">
        <v>0</v>
      </c>
      <c r="H133" s="57">
        <f t="shared" si="83"/>
        <v>1814235</v>
      </c>
      <c r="I133" s="187"/>
      <c r="J133" s="188"/>
      <c r="K133" s="188"/>
      <c r="L133" s="188"/>
      <c r="M133" s="189"/>
      <c r="N133" s="3"/>
      <c r="Q133" s="54">
        <f>VLOOKUP(H117,'Interest Rate list'!$B$3:$N$74,10,0)</f>
        <v>10</v>
      </c>
      <c r="R133" s="10" t="s">
        <v>39</v>
      </c>
      <c r="S133" s="51" t="str">
        <f t="shared" si="84"/>
        <v>10%</v>
      </c>
      <c r="T133" s="58">
        <f t="shared" si="85"/>
        <v>10</v>
      </c>
      <c r="U133" s="51" t="str">
        <f t="shared" si="92"/>
        <v>1984</v>
      </c>
      <c r="V133" s="67" t="s">
        <v>12</v>
      </c>
      <c r="X133" s="51" t="str">
        <f t="shared" si="87"/>
        <v>December 1984</v>
      </c>
      <c r="Z133" s="51" t="str">
        <f t="shared" ref="Z133" si="95">IF(U117=V117,X132,X133)</f>
        <v>December 1984</v>
      </c>
      <c r="AB133" s="61">
        <f t="shared" si="89"/>
        <v>1814235</v>
      </c>
      <c r="AD133" s="62">
        <f t="shared" si="90"/>
        <v>15118.625</v>
      </c>
      <c r="AO133" s="35"/>
      <c r="AP133" s="35"/>
      <c r="AQ133" s="35"/>
      <c r="AR133" s="35"/>
      <c r="AS133" s="35"/>
      <c r="AT133" s="72"/>
      <c r="AU133" s="73"/>
    </row>
    <row r="134" spans="1:47" ht="24.95" customHeight="1" x14ac:dyDescent="0.2">
      <c r="A134" s="55" t="str">
        <f t="shared" si="91"/>
        <v>January 1985</v>
      </c>
      <c r="B134" s="29">
        <f t="shared" si="93"/>
        <v>0</v>
      </c>
      <c r="C134" s="28">
        <v>0</v>
      </c>
      <c r="D134" s="56">
        <f t="shared" si="81"/>
        <v>0</v>
      </c>
      <c r="E134" s="29">
        <f t="shared" si="94"/>
        <v>0</v>
      </c>
      <c r="F134" s="57">
        <f t="shared" si="82"/>
        <v>0</v>
      </c>
      <c r="G134" s="28">
        <v>0</v>
      </c>
      <c r="H134" s="57">
        <f t="shared" si="83"/>
        <v>1814235</v>
      </c>
      <c r="I134" s="187"/>
      <c r="J134" s="188"/>
      <c r="K134" s="188"/>
      <c r="L134" s="188"/>
      <c r="M134" s="189"/>
      <c r="N134" s="6"/>
      <c r="Q134" s="54">
        <f>VLOOKUP(H117,'Interest Rate list'!$B$3:$N$74,11,0)</f>
        <v>10</v>
      </c>
      <c r="R134" s="10" t="s">
        <v>39</v>
      </c>
      <c r="S134" s="51" t="str">
        <f t="shared" si="84"/>
        <v>10%</v>
      </c>
      <c r="T134" s="58">
        <f t="shared" si="85"/>
        <v>10</v>
      </c>
      <c r="U134" s="51" t="str">
        <f t="shared" ref="U134" si="96">RIGHT(H117,4)</f>
        <v>1985</v>
      </c>
      <c r="V134" s="67" t="s">
        <v>13</v>
      </c>
      <c r="X134" s="51" t="str">
        <f t="shared" si="87"/>
        <v>January 1985</v>
      </c>
      <c r="Z134" s="51" t="str">
        <f t="shared" ref="Z134" si="97">IF(U117=V117,X133,X134)</f>
        <v>January 1985</v>
      </c>
      <c r="AB134" s="61">
        <f t="shared" si="89"/>
        <v>1814235</v>
      </c>
      <c r="AD134" s="62">
        <f t="shared" si="90"/>
        <v>15118.625</v>
      </c>
      <c r="AO134" s="35"/>
      <c r="AP134" s="35"/>
      <c r="AQ134" s="35"/>
      <c r="AR134" s="35"/>
      <c r="AS134" s="35"/>
      <c r="AT134" s="74"/>
    </row>
    <row r="135" spans="1:47" ht="24.95" customHeight="1" x14ac:dyDescent="0.3">
      <c r="A135" s="55" t="str">
        <f t="shared" si="91"/>
        <v>February 1985</v>
      </c>
      <c r="B135" s="29">
        <f t="shared" si="93"/>
        <v>0</v>
      </c>
      <c r="C135" s="28">
        <v>0</v>
      </c>
      <c r="D135" s="56">
        <f t="shared" si="81"/>
        <v>0</v>
      </c>
      <c r="E135" s="29">
        <f t="shared" si="94"/>
        <v>0</v>
      </c>
      <c r="F135" s="57">
        <f t="shared" si="82"/>
        <v>0</v>
      </c>
      <c r="G135" s="28">
        <v>0</v>
      </c>
      <c r="H135" s="57">
        <f t="shared" si="83"/>
        <v>1814235</v>
      </c>
      <c r="I135" s="190" t="str">
        <f>LOOKUP(H117,'Rate of Interest'!$B$23:$B$42,'Rate of Interest'!$H$23:$H$42)</f>
        <v>(naaaaa)</v>
      </c>
      <c r="J135" s="191"/>
      <c r="K135" s="191"/>
      <c r="L135" s="191"/>
      <c r="M135" s="192"/>
      <c r="N135" s="3"/>
      <c r="Q135" s="54">
        <f>VLOOKUP(H117,'Interest Rate list'!$B$3:$N$74,12,0)</f>
        <v>10</v>
      </c>
      <c r="R135" s="10" t="s">
        <v>39</v>
      </c>
      <c r="S135" s="51" t="str">
        <f t="shared" si="84"/>
        <v>10%</v>
      </c>
      <c r="T135" s="58">
        <f t="shared" si="85"/>
        <v>10</v>
      </c>
      <c r="U135" s="51" t="str">
        <f t="shared" ref="U135:U136" si="98">U134</f>
        <v>1985</v>
      </c>
      <c r="V135" s="67" t="s">
        <v>14</v>
      </c>
      <c r="X135" s="51" t="str">
        <f t="shared" si="87"/>
        <v>February 1985</v>
      </c>
      <c r="Z135" s="51" t="str">
        <f t="shared" ref="Z135:Z136" si="99">X135</f>
        <v>February 1985</v>
      </c>
      <c r="AB135" s="61">
        <f t="shared" si="89"/>
        <v>1814235</v>
      </c>
      <c r="AD135" s="62">
        <f t="shared" si="90"/>
        <v>15118.625</v>
      </c>
      <c r="AO135" s="35"/>
      <c r="AP135" s="35"/>
      <c r="AQ135" s="35"/>
      <c r="AR135" s="35"/>
      <c r="AS135" s="35"/>
      <c r="AT135" s="4"/>
    </row>
    <row r="136" spans="1:47" ht="24.95" customHeight="1" x14ac:dyDescent="0.3">
      <c r="A136" s="55" t="str">
        <f t="shared" si="91"/>
        <v>March 1985</v>
      </c>
      <c r="B136" s="29">
        <f t="shared" si="93"/>
        <v>0</v>
      </c>
      <c r="C136" s="28">
        <v>0</v>
      </c>
      <c r="D136" s="56">
        <f t="shared" si="81"/>
        <v>0</v>
      </c>
      <c r="E136" s="29">
        <f t="shared" si="94"/>
        <v>0</v>
      </c>
      <c r="F136" s="57">
        <f t="shared" si="82"/>
        <v>0</v>
      </c>
      <c r="G136" s="28">
        <v>0</v>
      </c>
      <c r="H136" s="57">
        <f t="shared" si="83"/>
        <v>1814235</v>
      </c>
      <c r="I136" s="190" t="str">
        <f>LOOKUP(H117,'Rate of Interest'!$B$23:$B$42,'Rate of Interest'!$E$23:$E$42)</f>
        <v>PRINCIPAL</v>
      </c>
      <c r="J136" s="191"/>
      <c r="K136" s="191"/>
      <c r="L136" s="191"/>
      <c r="M136" s="192"/>
      <c r="N136" s="5"/>
      <c r="Q136" s="54">
        <f>VLOOKUP(H117,'Interest Rate list'!$B$3:$N$74,13,0)</f>
        <v>10</v>
      </c>
      <c r="R136" s="10" t="s">
        <v>39</v>
      </c>
      <c r="S136" s="51" t="str">
        <f t="shared" si="84"/>
        <v>10%</v>
      </c>
      <c r="T136" s="58">
        <f t="shared" si="85"/>
        <v>10</v>
      </c>
      <c r="U136" s="51" t="str">
        <f t="shared" si="98"/>
        <v>1985</v>
      </c>
      <c r="V136" s="67" t="s">
        <v>15</v>
      </c>
      <c r="X136" s="51" t="str">
        <f t="shared" si="87"/>
        <v>March 1985</v>
      </c>
      <c r="Z136" s="51" t="str">
        <f t="shared" si="99"/>
        <v>March 1985</v>
      </c>
      <c r="AB136" s="61">
        <f t="shared" si="89"/>
        <v>1814235</v>
      </c>
      <c r="AD136" s="62">
        <f t="shared" si="90"/>
        <v>15118.625</v>
      </c>
    </row>
    <row r="137" spans="1:47" ht="24.95" customHeight="1" x14ac:dyDescent="0.2">
      <c r="A137" s="7" t="s">
        <v>0</v>
      </c>
      <c r="B137" s="63">
        <f t="shared" ref="B137:G137" si="100">SUM(B125:B136)</f>
        <v>0</v>
      </c>
      <c r="C137" s="63">
        <f t="shared" si="100"/>
        <v>0</v>
      </c>
      <c r="D137" s="63">
        <f t="shared" si="100"/>
        <v>0</v>
      </c>
      <c r="E137" s="63">
        <f t="shared" si="100"/>
        <v>0</v>
      </c>
      <c r="F137" s="63">
        <f t="shared" si="100"/>
        <v>0</v>
      </c>
      <c r="G137" s="63">
        <f t="shared" si="100"/>
        <v>0</v>
      </c>
      <c r="H137" s="59">
        <f>SUM(H125:H136)</f>
        <v>21770820</v>
      </c>
      <c r="I137" s="193" t="str">
        <f>LOOKUP(H117,'Rate of Interest'!$B$5:$B$19,'Rate of Interest'!$C$5:$C$19)</f>
        <v>Gic Naaa</v>
      </c>
      <c r="J137" s="194"/>
      <c r="K137" s="194"/>
      <c r="L137" s="194"/>
      <c r="M137" s="195"/>
      <c r="N137" s="20"/>
      <c r="AD137" s="62">
        <f t="shared" ref="AD137" si="101">SUM(AD125:AD136)</f>
        <v>181423.5</v>
      </c>
      <c r="AE137" s="62">
        <f t="shared" ref="AE137" si="102">ROUND(AD137,0)</f>
        <v>181424</v>
      </c>
    </row>
    <row r="138" spans="1:47" ht="24.95" customHeight="1" x14ac:dyDescent="0.2">
      <c r="A138" s="8"/>
      <c r="B138" s="30"/>
      <c r="C138" s="30"/>
      <c r="D138" s="30"/>
      <c r="E138" s="217" t="s">
        <v>18</v>
      </c>
      <c r="F138" s="217"/>
      <c r="G138" s="218"/>
      <c r="H138" s="60">
        <f>AE137</f>
        <v>181424</v>
      </c>
      <c r="I138" s="219" t="str">
        <f>LOOKUP(H117,'Rate of Interest'!$B$5:$B$19,'Rate of Interest'!$I$5:$I$19)</f>
        <v xml:space="preserve">Tehri,   </v>
      </c>
      <c r="J138" s="220"/>
      <c r="K138" s="220"/>
      <c r="L138" s="220"/>
      <c r="M138" s="221"/>
      <c r="N138" s="37"/>
    </row>
    <row r="139" spans="1:47" ht="18.75" customHeight="1" x14ac:dyDescent="0.2">
      <c r="A139" s="228" t="str">
        <f>A116</f>
        <v>GPF Interest Calculation file developed by Vikas dabral, Chief Assistant, Mobile- 9548541114,8126205854 email- vikasdabral97@gmail.com, website- www.emou.co.in</v>
      </c>
      <c r="B139" s="228"/>
      <c r="C139" s="228"/>
      <c r="D139" s="228"/>
      <c r="E139" s="228"/>
      <c r="F139" s="228"/>
      <c r="G139" s="228"/>
      <c r="H139" s="228"/>
      <c r="I139" s="228"/>
      <c r="J139" s="228"/>
      <c r="K139" s="228"/>
      <c r="L139" s="228"/>
      <c r="M139" s="228"/>
      <c r="N139" s="21"/>
    </row>
    <row r="140" spans="1:47" ht="27.75" customHeight="1" x14ac:dyDescent="0.2">
      <c r="A140" s="1"/>
      <c r="B140" s="1"/>
      <c r="C140" s="227" t="s">
        <v>42</v>
      </c>
      <c r="D140" s="227"/>
      <c r="E140" s="227"/>
      <c r="F140" s="227"/>
      <c r="G140" s="227"/>
      <c r="H140" s="64" t="str">
        <f>W120</f>
        <v>1985-1986</v>
      </c>
      <c r="I140" s="1"/>
      <c r="J140" s="1"/>
      <c r="K140" s="1"/>
      <c r="L140" s="1"/>
      <c r="M140" s="1"/>
      <c r="N140" s="1"/>
      <c r="U140" s="49" t="str">
        <f t="shared" ref="U140" si="103">H140</f>
        <v>1985-1986</v>
      </c>
      <c r="V140" s="18" t="s">
        <v>76</v>
      </c>
    </row>
    <row r="141" spans="1:47" ht="24.95" customHeight="1" x14ac:dyDescent="0.2">
      <c r="A141" s="222" t="str">
        <f>A118</f>
        <v>Employee's Name- Vikas Dabral</v>
      </c>
      <c r="B141" s="222"/>
      <c r="C141" s="222"/>
      <c r="D141" s="222"/>
      <c r="E141" s="222"/>
      <c r="F141" s="222"/>
      <c r="H141" s="223" t="str">
        <f>AG142</f>
        <v>Rate of Interest from  April 1985 to June 1985=</v>
      </c>
      <c r="I141" s="223"/>
      <c r="J141" s="223"/>
      <c r="K141" s="223"/>
      <c r="L141" s="223"/>
      <c r="M141" s="50" t="str">
        <f>CONCATENATE(Q141,R141)</f>
        <v>10.5%</v>
      </c>
      <c r="N141" s="2"/>
      <c r="Q141" s="54">
        <f>VLOOKUP(H140,'Interest Rate list'!$B$3:$Y$74,2,0)</f>
        <v>10.5</v>
      </c>
      <c r="R141" s="10" t="s">
        <v>39</v>
      </c>
      <c r="S141" s="10"/>
      <c r="T141" s="10"/>
      <c r="V141" s="51" t="str">
        <f t="shared" ref="V141" si="104">LEFT(H140,4)</f>
        <v>1985</v>
      </c>
      <c r="W141" s="18" t="s">
        <v>43</v>
      </c>
      <c r="X141" s="51" t="str">
        <f t="shared" ref="X141" si="105">RIGHT(H140,4)</f>
        <v>1986</v>
      </c>
    </row>
    <row r="142" spans="1:47" ht="24.95" customHeight="1" x14ac:dyDescent="0.2">
      <c r="A142" s="222" t="str">
        <f>A119</f>
        <v>Employee's Designation- Chief Assistant</v>
      </c>
      <c r="B142" s="222"/>
      <c r="C142" s="222"/>
      <c r="D142" s="222"/>
      <c r="E142" s="222"/>
      <c r="F142" s="222"/>
      <c r="H142" s="223" t="str">
        <f>AN142</f>
        <v>Rate of Interest from  July 1985 to September 1985=</v>
      </c>
      <c r="I142" s="223"/>
      <c r="J142" s="223"/>
      <c r="K142" s="223"/>
      <c r="L142" s="223"/>
      <c r="M142" s="50" t="str">
        <f>CONCATENATE(Q142,R142)</f>
        <v>10.5%</v>
      </c>
      <c r="N142" s="2"/>
      <c r="Q142" s="54">
        <f>VLOOKUP(H140,'Interest Rate list'!$B$3:$Y$74,5,0)</f>
        <v>10.5</v>
      </c>
      <c r="R142" s="10" t="s">
        <v>39</v>
      </c>
      <c r="S142" s="10"/>
      <c r="T142" s="10"/>
      <c r="U142" s="10"/>
      <c r="V142" s="51">
        <f t="shared" ref="V142" si="106">V141+1</f>
        <v>1986</v>
      </c>
      <c r="W142" s="18" t="s">
        <v>43</v>
      </c>
      <c r="X142" s="51">
        <f t="shared" ref="X142" si="107">X141+1</f>
        <v>1987</v>
      </c>
      <c r="AG142" s="223" t="str">
        <f t="shared" ref="AG142" si="108">CONCATENATE(V144,Z148," ",V145,Z150,V146)</f>
        <v>Rate of Interest from  April 1985 to June 1985=</v>
      </c>
      <c r="AH142" s="223"/>
      <c r="AI142" s="223"/>
      <c r="AJ142" s="223"/>
      <c r="AK142" s="223"/>
      <c r="AL142" s="223"/>
      <c r="AN142" s="224" t="str">
        <f t="shared" ref="AN142" si="109">CONCATENATE(V144,Z151," ",V145,Z153,V146)</f>
        <v>Rate of Interest from  July 1985 to September 1985=</v>
      </c>
      <c r="AO142" s="224"/>
    </row>
    <row r="143" spans="1:47" ht="24.95" customHeight="1" x14ac:dyDescent="0.2">
      <c r="A143" s="222" t="str">
        <f>A120</f>
        <v>Employee's GPF Number- CDUA/12222</v>
      </c>
      <c r="B143" s="222"/>
      <c r="C143" s="222"/>
      <c r="D143" s="222"/>
      <c r="E143" s="222"/>
      <c r="F143" s="222"/>
      <c r="H143" s="223" t="str">
        <f>AG143</f>
        <v>Rate of Interest from  October 1985 to December 1985=</v>
      </c>
      <c r="I143" s="223"/>
      <c r="J143" s="223"/>
      <c r="K143" s="223"/>
      <c r="L143" s="223"/>
      <c r="M143" s="50" t="str">
        <f>CONCATENATE(Q143,R143)</f>
        <v>10.5%</v>
      </c>
      <c r="N143" s="2"/>
      <c r="Q143" s="54">
        <f>VLOOKUP(H140,'Interest Rate list'!$B$3:$Y$74,U143,0)</f>
        <v>10.5</v>
      </c>
      <c r="R143" s="10" t="s">
        <v>39</v>
      </c>
      <c r="S143" s="13">
        <v>8</v>
      </c>
      <c r="T143" s="13">
        <v>9</v>
      </c>
      <c r="U143" s="53">
        <f t="shared" ref="U143" si="110">IF(U140=V140,S143,T143)</f>
        <v>9</v>
      </c>
      <c r="W143" s="51" t="str">
        <f t="shared" ref="W143" si="111">CONCATENATE(V142,W142,X142)</f>
        <v>1986-1987</v>
      </c>
      <c r="AG143" s="223" t="str">
        <f t="shared" ref="AG143" si="112">CONCATENATE(V144,Z154," ",V145,Z156,V146)</f>
        <v>Rate of Interest from  October 1985 to December 1985=</v>
      </c>
      <c r="AH143" s="223"/>
      <c r="AI143" s="223"/>
      <c r="AJ143" s="223"/>
      <c r="AK143" s="223"/>
      <c r="AL143" s="223"/>
      <c r="AN143" s="224" t="str">
        <f t="shared" ref="AN143" si="113">CONCATENATE(V144,Z157," ",V145,Z159,V146)</f>
        <v>Rate of Interest from  January 1986 to March 1986=</v>
      </c>
      <c r="AO143" s="224"/>
    </row>
    <row r="144" spans="1:47" ht="24.95" customHeight="1" x14ac:dyDescent="0.2">
      <c r="A144" s="225" t="str">
        <f>LOOKUP(H140,'Rate of Interest'!$B$5:$B$19,'Rate of Interest'!$H$5:$H$19)</f>
        <v>Employee's Address- Gic Naaa, Tehri</v>
      </c>
      <c r="B144" s="225"/>
      <c r="C144" s="225"/>
      <c r="D144" s="225"/>
      <c r="E144" s="225"/>
      <c r="F144" s="225"/>
      <c r="G144" s="225"/>
      <c r="H144" s="226" t="str">
        <f>AN143</f>
        <v>Rate of Interest from  January 1986 to March 1986=</v>
      </c>
      <c r="I144" s="226"/>
      <c r="J144" s="226"/>
      <c r="K144" s="226"/>
      <c r="L144" s="226"/>
      <c r="M144" s="50" t="str">
        <f>CONCATENATE(Q144,R144)</f>
        <v>10.5%</v>
      </c>
      <c r="N144" s="2"/>
      <c r="Q144" s="54">
        <f>VLOOKUP(H140,'Interest Rate list'!$B$3:$Y$74,11,0)</f>
        <v>10.5</v>
      </c>
      <c r="R144" s="10" t="s">
        <v>39</v>
      </c>
      <c r="S144" s="10"/>
      <c r="T144" s="10"/>
      <c r="U144" s="10"/>
      <c r="V144" s="209" t="s">
        <v>17</v>
      </c>
      <c r="W144" s="209"/>
      <c r="X144" s="209"/>
      <c r="Y144" s="209"/>
      <c r="Z144" s="209"/>
      <c r="AA144" s="209"/>
      <c r="AB144" s="209"/>
      <c r="AC144" s="209"/>
    </row>
    <row r="145" spans="1:47" s="66" customFormat="1" ht="24.95" customHeight="1" x14ac:dyDescent="0.2">
      <c r="A145" s="196" t="s">
        <v>21</v>
      </c>
      <c r="B145" s="199" t="s">
        <v>22</v>
      </c>
      <c r="C145" s="200"/>
      <c r="D145" s="200"/>
      <c r="E145" s="200"/>
      <c r="F145" s="201"/>
      <c r="G145" s="196" t="s">
        <v>28</v>
      </c>
      <c r="H145" s="196" t="s">
        <v>27</v>
      </c>
      <c r="I145" s="203" t="s">
        <v>29</v>
      </c>
      <c r="J145" s="204"/>
      <c r="K145" s="204"/>
      <c r="L145" s="204"/>
      <c r="M145" s="205"/>
      <c r="N145" s="38"/>
      <c r="V145" s="209" t="s">
        <v>3</v>
      </c>
      <c r="W145" s="209"/>
      <c r="X145" s="209"/>
      <c r="Y145" s="209"/>
      <c r="Z145" s="209"/>
      <c r="AA145" s="209"/>
      <c r="AB145" s="209"/>
      <c r="AC145" s="209"/>
      <c r="AF145" s="210"/>
      <c r="AG145" s="210"/>
      <c r="AH145" s="210"/>
    </row>
    <row r="146" spans="1:47" s="66" customFormat="1" ht="24.95" customHeight="1" x14ac:dyDescent="0.2">
      <c r="A146" s="197"/>
      <c r="B146" s="211" t="s">
        <v>23</v>
      </c>
      <c r="C146" s="213" t="s">
        <v>24</v>
      </c>
      <c r="D146" s="213" t="s">
        <v>26</v>
      </c>
      <c r="E146" s="213" t="s">
        <v>25</v>
      </c>
      <c r="F146" s="196" t="s">
        <v>36</v>
      </c>
      <c r="G146" s="198"/>
      <c r="H146" s="202"/>
      <c r="I146" s="206"/>
      <c r="J146" s="207"/>
      <c r="K146" s="207"/>
      <c r="L146" s="207"/>
      <c r="M146" s="208"/>
      <c r="N146" s="38"/>
      <c r="V146" s="209" t="s">
        <v>2</v>
      </c>
      <c r="W146" s="209"/>
      <c r="X146" s="209"/>
      <c r="Y146" s="209"/>
      <c r="Z146" s="209"/>
      <c r="AA146" s="209"/>
      <c r="AB146" s="209"/>
      <c r="AC146" s="209"/>
      <c r="AF146" s="210"/>
      <c r="AG146" s="210"/>
      <c r="AH146" s="210"/>
    </row>
    <row r="147" spans="1:47" ht="24.95" customHeight="1" x14ac:dyDescent="0.2">
      <c r="A147" s="198"/>
      <c r="B147" s="212"/>
      <c r="C147" s="214"/>
      <c r="D147" s="214"/>
      <c r="E147" s="214"/>
      <c r="F147" s="198"/>
      <c r="G147" s="31" t="s">
        <v>1</v>
      </c>
      <c r="H147" s="29">
        <f>L130</f>
        <v>1995659</v>
      </c>
      <c r="I147" s="215" t="s">
        <v>30</v>
      </c>
      <c r="J147" s="216"/>
      <c r="K147" s="11" t="s">
        <v>2</v>
      </c>
      <c r="L147" s="174">
        <f>H147</f>
        <v>1995659</v>
      </c>
      <c r="M147" s="175"/>
      <c r="N147" s="3"/>
    </row>
    <row r="148" spans="1:47" ht="24.95" customHeight="1" x14ac:dyDescent="0.2">
      <c r="A148" s="55" t="str">
        <f>X148</f>
        <v>April 1985</v>
      </c>
      <c r="B148" s="28">
        <v>0</v>
      </c>
      <c r="C148" s="28">
        <v>0</v>
      </c>
      <c r="D148" s="56">
        <f t="shared" ref="D148:D159" si="114">SUM(B148:C148)</f>
        <v>0</v>
      </c>
      <c r="E148" s="28">
        <v>0</v>
      </c>
      <c r="F148" s="57">
        <f t="shared" ref="F148:F159" si="115">SUM(D148:E148)</f>
        <v>0</v>
      </c>
      <c r="G148" s="28">
        <v>0</v>
      </c>
      <c r="H148" s="57">
        <f t="shared" ref="H148:H159" si="116">H147+F148-G148</f>
        <v>1995659</v>
      </c>
      <c r="I148" s="172" t="s">
        <v>23</v>
      </c>
      <c r="J148" s="173"/>
      <c r="K148" s="11" t="s">
        <v>2</v>
      </c>
      <c r="L148" s="174">
        <f>D160</f>
        <v>0</v>
      </c>
      <c r="M148" s="175"/>
      <c r="N148" s="3"/>
      <c r="Q148" s="54">
        <f>VLOOKUP(H140,'Interest Rate list'!$B$3:$N$74,2,0)</f>
        <v>10.5</v>
      </c>
      <c r="R148" s="10" t="s">
        <v>39</v>
      </c>
      <c r="S148" s="51" t="str">
        <f t="shared" ref="S148:S159" si="117">CONCATENATE(Q148,R148)</f>
        <v>10.5%</v>
      </c>
      <c r="T148" s="58">
        <f t="shared" ref="T148:T159" si="118">Q148</f>
        <v>10.5</v>
      </c>
      <c r="U148" s="51" t="str">
        <f t="shared" ref="U148" si="119">RIGHT(V141,4)</f>
        <v>1985</v>
      </c>
      <c r="V148" s="67" t="s">
        <v>4</v>
      </c>
      <c r="X148" s="51" t="str">
        <f t="shared" ref="X148:X159" si="120">CONCATENATE(V148," ",(U148))</f>
        <v>April 1985</v>
      </c>
      <c r="Z148" s="51" t="str">
        <f t="shared" ref="Z148:Z155" si="121">X148</f>
        <v>April 1985</v>
      </c>
      <c r="AB148" s="61">
        <f t="shared" ref="AB148:AB159" si="122">H148</f>
        <v>1995659</v>
      </c>
      <c r="AD148" s="62">
        <f t="shared" ref="AD148:AD159" si="123">AB148/12*S148</f>
        <v>17462.016249999997</v>
      </c>
      <c r="AH148" s="68"/>
      <c r="AI148" s="68"/>
      <c r="AJ148" s="68"/>
      <c r="AK148" s="68"/>
      <c r="AL148" s="68"/>
      <c r="AM148" s="69"/>
    </row>
    <row r="149" spans="1:47" ht="24.95" customHeight="1" x14ac:dyDescent="0.2">
      <c r="A149" s="55" t="str">
        <f t="shared" ref="A149:A159" si="124">X149</f>
        <v>May  1985</v>
      </c>
      <c r="B149" s="29">
        <f>B148</f>
        <v>0</v>
      </c>
      <c r="C149" s="28">
        <v>0</v>
      </c>
      <c r="D149" s="56">
        <f t="shared" si="114"/>
        <v>0</v>
      </c>
      <c r="E149" s="29">
        <f>E148</f>
        <v>0</v>
      </c>
      <c r="F149" s="57">
        <f t="shared" si="115"/>
        <v>0</v>
      </c>
      <c r="G149" s="28">
        <v>0</v>
      </c>
      <c r="H149" s="57">
        <f t="shared" si="116"/>
        <v>1995659</v>
      </c>
      <c r="I149" s="172" t="s">
        <v>31</v>
      </c>
      <c r="J149" s="173"/>
      <c r="K149" s="11" t="s">
        <v>2</v>
      </c>
      <c r="L149" s="174">
        <f>E160</f>
        <v>0</v>
      </c>
      <c r="M149" s="175"/>
      <c r="N149" s="3"/>
      <c r="Q149" s="54">
        <f>VLOOKUP(H140,'Interest Rate list'!$B$3:$N$74,3,0)</f>
        <v>10.5</v>
      </c>
      <c r="R149" s="10" t="s">
        <v>39</v>
      </c>
      <c r="S149" s="51" t="str">
        <f t="shared" si="117"/>
        <v>10.5%</v>
      </c>
      <c r="T149" s="58">
        <f t="shared" si="118"/>
        <v>10.5</v>
      </c>
      <c r="U149" s="51" t="str">
        <f t="shared" ref="U149" si="125">U148</f>
        <v>1985</v>
      </c>
      <c r="V149" s="67" t="s">
        <v>5</v>
      </c>
      <c r="X149" s="51" t="str">
        <f t="shared" si="120"/>
        <v>May  1985</v>
      </c>
      <c r="Z149" s="51" t="str">
        <f t="shared" si="121"/>
        <v>May  1985</v>
      </c>
      <c r="AB149" s="61">
        <f t="shared" si="122"/>
        <v>1995659</v>
      </c>
      <c r="AD149" s="62">
        <f t="shared" si="123"/>
        <v>17462.016249999997</v>
      </c>
      <c r="AH149" s="68"/>
      <c r="AI149" s="68"/>
      <c r="AJ149" s="68"/>
      <c r="AK149" s="68"/>
      <c r="AL149" s="68"/>
      <c r="AM149" s="70"/>
    </row>
    <row r="150" spans="1:47" ht="24.95" customHeight="1" x14ac:dyDescent="0.2">
      <c r="A150" s="55" t="str">
        <f t="shared" si="124"/>
        <v>June 1985</v>
      </c>
      <c r="B150" s="29">
        <f t="shared" ref="B150:B159" si="126">B149</f>
        <v>0</v>
      </c>
      <c r="C150" s="28">
        <v>0</v>
      </c>
      <c r="D150" s="56">
        <f t="shared" si="114"/>
        <v>0</v>
      </c>
      <c r="E150" s="29">
        <f t="shared" ref="E150:E159" si="127">E149</f>
        <v>0</v>
      </c>
      <c r="F150" s="57">
        <f t="shared" si="115"/>
        <v>0</v>
      </c>
      <c r="G150" s="28">
        <v>0</v>
      </c>
      <c r="H150" s="57">
        <f t="shared" si="116"/>
        <v>1995659</v>
      </c>
      <c r="I150" s="172" t="s">
        <v>32</v>
      </c>
      <c r="J150" s="173"/>
      <c r="K150" s="11" t="s">
        <v>2</v>
      </c>
      <c r="L150" s="174">
        <f>H161</f>
        <v>209544</v>
      </c>
      <c r="M150" s="175"/>
      <c r="N150" s="3"/>
      <c r="Q150" s="54">
        <f>VLOOKUP(H140,'Interest Rate list'!$B$3:$N$74,4,0)</f>
        <v>10.5</v>
      </c>
      <c r="R150" s="10" t="s">
        <v>39</v>
      </c>
      <c r="S150" s="51" t="str">
        <f t="shared" si="117"/>
        <v>10.5%</v>
      </c>
      <c r="T150" s="58">
        <f t="shared" si="118"/>
        <v>10.5</v>
      </c>
      <c r="U150" s="51" t="str">
        <f t="shared" si="92"/>
        <v>1985</v>
      </c>
      <c r="V150" s="67" t="s">
        <v>6</v>
      </c>
      <c r="X150" s="51" t="str">
        <f t="shared" si="120"/>
        <v>June 1985</v>
      </c>
      <c r="Z150" s="51" t="str">
        <f t="shared" si="121"/>
        <v>June 1985</v>
      </c>
      <c r="AB150" s="61">
        <f t="shared" si="122"/>
        <v>1995659</v>
      </c>
      <c r="AD150" s="62">
        <f t="shared" si="123"/>
        <v>17462.016249999997</v>
      </c>
    </row>
    <row r="151" spans="1:47" ht="24.95" customHeight="1" x14ac:dyDescent="0.2">
      <c r="A151" s="55" t="str">
        <f t="shared" si="124"/>
        <v>July 1985</v>
      </c>
      <c r="B151" s="29">
        <f t="shared" si="126"/>
        <v>0</v>
      </c>
      <c r="C151" s="28">
        <v>0</v>
      </c>
      <c r="D151" s="56">
        <f t="shared" si="114"/>
        <v>0</v>
      </c>
      <c r="E151" s="29">
        <f t="shared" si="127"/>
        <v>0</v>
      </c>
      <c r="F151" s="57">
        <f t="shared" si="115"/>
        <v>0</v>
      </c>
      <c r="G151" s="28">
        <v>0</v>
      </c>
      <c r="H151" s="57">
        <f t="shared" si="116"/>
        <v>1995659</v>
      </c>
      <c r="I151" s="176" t="s">
        <v>33</v>
      </c>
      <c r="J151" s="177"/>
      <c r="K151" s="23" t="s">
        <v>2</v>
      </c>
      <c r="L151" s="178">
        <f>SUM(L147:L150)</f>
        <v>2205203</v>
      </c>
      <c r="M151" s="179"/>
      <c r="N151" s="4"/>
      <c r="Q151" s="54">
        <f>VLOOKUP(H140,'Interest Rate list'!$B$3:$N$74,5,0)</f>
        <v>10.5</v>
      </c>
      <c r="R151" s="10" t="s">
        <v>39</v>
      </c>
      <c r="S151" s="51" t="str">
        <f t="shared" si="117"/>
        <v>10.5%</v>
      </c>
      <c r="T151" s="58">
        <f t="shared" si="118"/>
        <v>10.5</v>
      </c>
      <c r="U151" s="51" t="str">
        <f t="shared" si="92"/>
        <v>1985</v>
      </c>
      <c r="V151" s="67" t="s">
        <v>7</v>
      </c>
      <c r="X151" s="51" t="str">
        <f t="shared" si="120"/>
        <v>July 1985</v>
      </c>
      <c r="Z151" s="51" t="str">
        <f t="shared" si="121"/>
        <v>July 1985</v>
      </c>
      <c r="AB151" s="61">
        <f t="shared" si="122"/>
        <v>1995659</v>
      </c>
      <c r="AD151" s="62">
        <f t="shared" si="123"/>
        <v>17462.016249999997</v>
      </c>
      <c r="AH151" s="68"/>
      <c r="AI151" s="68"/>
      <c r="AJ151" s="68"/>
      <c r="AK151" s="68"/>
      <c r="AL151" s="68"/>
      <c r="AM151" s="69"/>
    </row>
    <row r="152" spans="1:47" ht="24.95" customHeight="1" x14ac:dyDescent="0.2">
      <c r="A152" s="55" t="str">
        <f t="shared" si="124"/>
        <v>August 1985</v>
      </c>
      <c r="B152" s="29">
        <f t="shared" si="126"/>
        <v>0</v>
      </c>
      <c r="C152" s="28">
        <v>0</v>
      </c>
      <c r="D152" s="56">
        <f t="shared" si="114"/>
        <v>0</v>
      </c>
      <c r="E152" s="29">
        <f t="shared" si="127"/>
        <v>0</v>
      </c>
      <c r="F152" s="57">
        <f t="shared" si="115"/>
        <v>0</v>
      </c>
      <c r="G152" s="28">
        <v>0</v>
      </c>
      <c r="H152" s="57">
        <f t="shared" si="116"/>
        <v>1995659</v>
      </c>
      <c r="I152" s="172" t="s">
        <v>34</v>
      </c>
      <c r="J152" s="173"/>
      <c r="K152" s="11" t="s">
        <v>2</v>
      </c>
      <c r="L152" s="174">
        <f>G160</f>
        <v>0</v>
      </c>
      <c r="M152" s="175"/>
      <c r="N152" s="3"/>
      <c r="Q152" s="54">
        <f>VLOOKUP(H140,'Interest Rate list'!$B$3:$N$74,6,0)</f>
        <v>10.5</v>
      </c>
      <c r="R152" s="10" t="s">
        <v>39</v>
      </c>
      <c r="S152" s="51" t="str">
        <f t="shared" si="117"/>
        <v>10.5%</v>
      </c>
      <c r="T152" s="58">
        <f t="shared" si="118"/>
        <v>10.5</v>
      </c>
      <c r="U152" s="51" t="str">
        <f t="shared" si="92"/>
        <v>1985</v>
      </c>
      <c r="V152" s="67" t="s">
        <v>8</v>
      </c>
      <c r="X152" s="51" t="str">
        <f t="shared" si="120"/>
        <v>August 1985</v>
      </c>
      <c r="Z152" s="51" t="str">
        <f t="shared" si="121"/>
        <v>August 1985</v>
      </c>
      <c r="AB152" s="61">
        <f t="shared" si="122"/>
        <v>1995659</v>
      </c>
      <c r="AD152" s="62">
        <f t="shared" si="123"/>
        <v>17462.016249999997</v>
      </c>
      <c r="AH152" s="68"/>
      <c r="AI152" s="68"/>
      <c r="AJ152" s="68"/>
      <c r="AK152" s="68"/>
      <c r="AL152" s="68"/>
      <c r="AM152" s="70"/>
    </row>
    <row r="153" spans="1:47" ht="24.95" customHeight="1" x14ac:dyDescent="0.2">
      <c r="A153" s="55" t="str">
        <f t="shared" si="124"/>
        <v>September 1985</v>
      </c>
      <c r="B153" s="29">
        <f t="shared" si="126"/>
        <v>0</v>
      </c>
      <c r="C153" s="28">
        <v>0</v>
      </c>
      <c r="D153" s="56">
        <f t="shared" si="114"/>
        <v>0</v>
      </c>
      <c r="E153" s="29">
        <f t="shared" si="127"/>
        <v>0</v>
      </c>
      <c r="F153" s="57">
        <f t="shared" si="115"/>
        <v>0</v>
      </c>
      <c r="G153" s="28">
        <v>0</v>
      </c>
      <c r="H153" s="57">
        <f t="shared" si="116"/>
        <v>1995659</v>
      </c>
      <c r="I153" s="180" t="s">
        <v>35</v>
      </c>
      <c r="J153" s="181"/>
      <c r="K153" s="24" t="s">
        <v>2</v>
      </c>
      <c r="L153" s="182">
        <f>L151-L152</f>
        <v>2205203</v>
      </c>
      <c r="M153" s="183"/>
      <c r="N153" s="5"/>
      <c r="Q153" s="54">
        <f>VLOOKUP(H140,'Interest Rate list'!$B$3:$N$74,7,0)</f>
        <v>10.5</v>
      </c>
      <c r="R153" s="10" t="s">
        <v>39</v>
      </c>
      <c r="S153" s="51" t="str">
        <f t="shared" si="117"/>
        <v>10.5%</v>
      </c>
      <c r="T153" s="58">
        <f t="shared" si="118"/>
        <v>10.5</v>
      </c>
      <c r="U153" s="51" t="str">
        <f t="shared" si="92"/>
        <v>1985</v>
      </c>
      <c r="V153" s="67" t="s">
        <v>9</v>
      </c>
      <c r="X153" s="51" t="str">
        <f t="shared" si="120"/>
        <v>September 1985</v>
      </c>
      <c r="Z153" s="51" t="str">
        <f t="shared" si="121"/>
        <v>September 1985</v>
      </c>
      <c r="AB153" s="61">
        <f t="shared" si="122"/>
        <v>1995659</v>
      </c>
      <c r="AD153" s="62">
        <f t="shared" si="123"/>
        <v>17462.016249999997</v>
      </c>
    </row>
    <row r="154" spans="1:47" ht="24.95" customHeight="1" x14ac:dyDescent="0.2">
      <c r="A154" s="55" t="str">
        <f t="shared" si="124"/>
        <v>October 1985</v>
      </c>
      <c r="B154" s="29">
        <f t="shared" si="126"/>
        <v>0</v>
      </c>
      <c r="C154" s="28">
        <v>0</v>
      </c>
      <c r="D154" s="56">
        <f t="shared" si="114"/>
        <v>0</v>
      </c>
      <c r="E154" s="29">
        <f t="shared" si="127"/>
        <v>0</v>
      </c>
      <c r="F154" s="57">
        <f t="shared" si="115"/>
        <v>0</v>
      </c>
      <c r="G154" s="28">
        <v>0</v>
      </c>
      <c r="H154" s="57">
        <f t="shared" si="116"/>
        <v>1995659</v>
      </c>
      <c r="I154" s="25"/>
      <c r="J154" s="26"/>
      <c r="K154" s="26"/>
      <c r="L154" s="26"/>
      <c r="M154" s="27"/>
      <c r="N154" s="3"/>
      <c r="Q154" s="54">
        <f>VLOOKUP(H140,'Interest Rate list'!$B$3:$N$74,8,0)</f>
        <v>10.5</v>
      </c>
      <c r="R154" s="10" t="s">
        <v>39</v>
      </c>
      <c r="S154" s="51" t="str">
        <f t="shared" si="117"/>
        <v>10.5%</v>
      </c>
      <c r="T154" s="58">
        <f t="shared" si="118"/>
        <v>10.5</v>
      </c>
      <c r="U154" s="51" t="str">
        <f t="shared" si="92"/>
        <v>1985</v>
      </c>
      <c r="V154" s="67" t="s">
        <v>10</v>
      </c>
      <c r="X154" s="51" t="str">
        <f t="shared" si="120"/>
        <v>October 1985</v>
      </c>
      <c r="Z154" s="51" t="str">
        <f t="shared" si="121"/>
        <v>October 1985</v>
      </c>
      <c r="AB154" s="61">
        <f t="shared" si="122"/>
        <v>1995659</v>
      </c>
      <c r="AD154" s="62">
        <f t="shared" si="123"/>
        <v>17462.016249999997</v>
      </c>
      <c r="AO154" s="71"/>
      <c r="AP154" s="71"/>
      <c r="AQ154" s="71"/>
      <c r="AR154" s="71"/>
      <c r="AS154" s="71"/>
      <c r="AT154" s="71"/>
    </row>
    <row r="155" spans="1:47" ht="24.95" customHeight="1" x14ac:dyDescent="0.2">
      <c r="A155" s="55" t="str">
        <f t="shared" si="124"/>
        <v>November 1985</v>
      </c>
      <c r="B155" s="29">
        <f t="shared" si="126"/>
        <v>0</v>
      </c>
      <c r="C155" s="28">
        <v>0</v>
      </c>
      <c r="D155" s="56">
        <f t="shared" si="114"/>
        <v>0</v>
      </c>
      <c r="E155" s="29">
        <f t="shared" si="127"/>
        <v>0</v>
      </c>
      <c r="F155" s="57">
        <f t="shared" si="115"/>
        <v>0</v>
      </c>
      <c r="G155" s="28">
        <v>0</v>
      </c>
      <c r="H155" s="57">
        <f t="shared" si="116"/>
        <v>1995659</v>
      </c>
      <c r="I155" s="184"/>
      <c r="J155" s="185"/>
      <c r="K155" s="185"/>
      <c r="L155" s="185"/>
      <c r="M155" s="186"/>
      <c r="N155" s="5"/>
      <c r="Q155" s="54">
        <f>VLOOKUP(H140,'Interest Rate list'!$B$3:$N$74,9,0)</f>
        <v>10.5</v>
      </c>
      <c r="R155" s="10" t="s">
        <v>39</v>
      </c>
      <c r="S155" s="51" t="str">
        <f t="shared" si="117"/>
        <v>10.5%</v>
      </c>
      <c r="T155" s="58">
        <f t="shared" si="118"/>
        <v>10.5</v>
      </c>
      <c r="U155" s="51" t="str">
        <f t="shared" si="92"/>
        <v>1985</v>
      </c>
      <c r="V155" s="67" t="s">
        <v>11</v>
      </c>
      <c r="X155" s="51" t="str">
        <f t="shared" si="120"/>
        <v>November 1985</v>
      </c>
      <c r="Z155" s="51" t="str">
        <f t="shared" si="121"/>
        <v>November 1985</v>
      </c>
      <c r="AB155" s="61">
        <f t="shared" si="122"/>
        <v>1995659</v>
      </c>
      <c r="AD155" s="62">
        <f t="shared" si="123"/>
        <v>17462.016249999997</v>
      </c>
      <c r="AO155" s="35"/>
      <c r="AP155" s="35"/>
      <c r="AQ155" s="35"/>
      <c r="AR155" s="35"/>
      <c r="AS155" s="35"/>
      <c r="AT155" s="35"/>
    </row>
    <row r="156" spans="1:47" ht="24.95" customHeight="1" x14ac:dyDescent="0.2">
      <c r="A156" s="55" t="str">
        <f t="shared" si="124"/>
        <v>December 1985</v>
      </c>
      <c r="B156" s="29">
        <f t="shared" si="126"/>
        <v>0</v>
      </c>
      <c r="C156" s="28">
        <v>0</v>
      </c>
      <c r="D156" s="56">
        <f t="shared" si="114"/>
        <v>0</v>
      </c>
      <c r="E156" s="29">
        <f t="shared" si="127"/>
        <v>0</v>
      </c>
      <c r="F156" s="57">
        <f t="shared" si="115"/>
        <v>0</v>
      </c>
      <c r="G156" s="28">
        <v>0</v>
      </c>
      <c r="H156" s="57">
        <f t="shared" si="116"/>
        <v>1995659</v>
      </c>
      <c r="I156" s="187"/>
      <c r="J156" s="188"/>
      <c r="K156" s="188"/>
      <c r="L156" s="188"/>
      <c r="M156" s="189"/>
      <c r="N156" s="3"/>
      <c r="Q156" s="54">
        <f>VLOOKUP(H140,'Interest Rate list'!$B$3:$N$74,10,0)</f>
        <v>10.5</v>
      </c>
      <c r="R156" s="10" t="s">
        <v>39</v>
      </c>
      <c r="S156" s="51" t="str">
        <f t="shared" si="117"/>
        <v>10.5%</v>
      </c>
      <c r="T156" s="58">
        <f t="shared" si="118"/>
        <v>10.5</v>
      </c>
      <c r="U156" s="51" t="str">
        <f t="shared" si="92"/>
        <v>1985</v>
      </c>
      <c r="V156" s="67" t="s">
        <v>12</v>
      </c>
      <c r="X156" s="51" t="str">
        <f t="shared" si="120"/>
        <v>December 1985</v>
      </c>
      <c r="Z156" s="51" t="str">
        <f t="shared" ref="Z156" si="128">IF(U140=V140,X155,X156)</f>
        <v>December 1985</v>
      </c>
      <c r="AB156" s="61">
        <f t="shared" si="122"/>
        <v>1995659</v>
      </c>
      <c r="AD156" s="62">
        <f t="shared" si="123"/>
        <v>17462.016249999997</v>
      </c>
      <c r="AO156" s="35"/>
      <c r="AP156" s="35"/>
      <c r="AQ156" s="35"/>
      <c r="AR156" s="35"/>
      <c r="AS156" s="35"/>
      <c r="AT156" s="72"/>
      <c r="AU156" s="73"/>
    </row>
    <row r="157" spans="1:47" ht="24.95" customHeight="1" x14ac:dyDescent="0.2">
      <c r="A157" s="55" t="str">
        <f t="shared" si="124"/>
        <v>January 1986</v>
      </c>
      <c r="B157" s="29">
        <f t="shared" si="126"/>
        <v>0</v>
      </c>
      <c r="C157" s="28">
        <v>0</v>
      </c>
      <c r="D157" s="56">
        <f t="shared" si="114"/>
        <v>0</v>
      </c>
      <c r="E157" s="29">
        <f t="shared" si="127"/>
        <v>0</v>
      </c>
      <c r="F157" s="57">
        <f t="shared" si="115"/>
        <v>0</v>
      </c>
      <c r="G157" s="28">
        <v>0</v>
      </c>
      <c r="H157" s="57">
        <f t="shared" si="116"/>
        <v>1995659</v>
      </c>
      <c r="I157" s="187"/>
      <c r="J157" s="188"/>
      <c r="K157" s="188"/>
      <c r="L157" s="188"/>
      <c r="M157" s="189"/>
      <c r="N157" s="6"/>
      <c r="Q157" s="54">
        <f>VLOOKUP(H140,'Interest Rate list'!$B$3:$N$74,11,0)</f>
        <v>10.5</v>
      </c>
      <c r="R157" s="10" t="s">
        <v>39</v>
      </c>
      <c r="S157" s="51" t="str">
        <f t="shared" si="117"/>
        <v>10.5%</v>
      </c>
      <c r="T157" s="58">
        <f t="shared" si="118"/>
        <v>10.5</v>
      </c>
      <c r="U157" s="51" t="str">
        <f t="shared" ref="U157" si="129">RIGHT(H140,4)</f>
        <v>1986</v>
      </c>
      <c r="V157" s="67" t="s">
        <v>13</v>
      </c>
      <c r="X157" s="51" t="str">
        <f t="shared" si="120"/>
        <v>January 1986</v>
      </c>
      <c r="Z157" s="51" t="str">
        <f t="shared" ref="Z157" si="130">IF(U140=V140,X156,X157)</f>
        <v>January 1986</v>
      </c>
      <c r="AB157" s="61">
        <f t="shared" si="122"/>
        <v>1995659</v>
      </c>
      <c r="AD157" s="62">
        <f t="shared" si="123"/>
        <v>17462.016249999997</v>
      </c>
      <c r="AO157" s="35"/>
      <c r="AP157" s="35"/>
      <c r="AQ157" s="35"/>
      <c r="AR157" s="35"/>
      <c r="AS157" s="35"/>
      <c r="AT157" s="74"/>
    </row>
    <row r="158" spans="1:47" ht="24.95" customHeight="1" x14ac:dyDescent="0.3">
      <c r="A158" s="55" t="str">
        <f t="shared" si="124"/>
        <v>February 1986</v>
      </c>
      <c r="B158" s="29">
        <f t="shared" si="126"/>
        <v>0</v>
      </c>
      <c r="C158" s="28">
        <v>0</v>
      </c>
      <c r="D158" s="56">
        <f t="shared" si="114"/>
        <v>0</v>
      </c>
      <c r="E158" s="29">
        <f t="shared" si="127"/>
        <v>0</v>
      </c>
      <c r="F158" s="57">
        <f t="shared" si="115"/>
        <v>0</v>
      </c>
      <c r="G158" s="28">
        <v>0</v>
      </c>
      <c r="H158" s="57">
        <f t="shared" si="116"/>
        <v>1995659</v>
      </c>
      <c r="I158" s="190" t="str">
        <f>LOOKUP(H140,'Rate of Interest'!$B$23:$B$42,'Rate of Interest'!$H$23:$H$42)</f>
        <v>(naaaaa)</v>
      </c>
      <c r="J158" s="191"/>
      <c r="K158" s="191"/>
      <c r="L158" s="191"/>
      <c r="M158" s="192"/>
      <c r="N158" s="3"/>
      <c r="Q158" s="54">
        <f>VLOOKUP(H140,'Interest Rate list'!$B$3:$N$74,12,0)</f>
        <v>10.5</v>
      </c>
      <c r="R158" s="10" t="s">
        <v>39</v>
      </c>
      <c r="S158" s="51" t="str">
        <f t="shared" si="117"/>
        <v>10.5%</v>
      </c>
      <c r="T158" s="58">
        <f t="shared" si="118"/>
        <v>10.5</v>
      </c>
      <c r="U158" s="51" t="str">
        <f t="shared" ref="U158:U159" si="131">U157</f>
        <v>1986</v>
      </c>
      <c r="V158" s="67" t="s">
        <v>14</v>
      </c>
      <c r="X158" s="51" t="str">
        <f t="shared" si="120"/>
        <v>February 1986</v>
      </c>
      <c r="Z158" s="51" t="str">
        <f t="shared" ref="Z158:Z159" si="132">X158</f>
        <v>February 1986</v>
      </c>
      <c r="AB158" s="61">
        <f t="shared" si="122"/>
        <v>1995659</v>
      </c>
      <c r="AD158" s="62">
        <f t="shared" si="123"/>
        <v>17462.016249999997</v>
      </c>
      <c r="AO158" s="35"/>
      <c r="AP158" s="35"/>
      <c r="AQ158" s="35"/>
      <c r="AR158" s="35"/>
      <c r="AS158" s="35"/>
      <c r="AT158" s="4"/>
    </row>
    <row r="159" spans="1:47" ht="24.95" customHeight="1" x14ac:dyDescent="0.3">
      <c r="A159" s="55" t="str">
        <f t="shared" si="124"/>
        <v>March 1986</v>
      </c>
      <c r="B159" s="29">
        <f t="shared" si="126"/>
        <v>0</v>
      </c>
      <c r="C159" s="28">
        <v>0</v>
      </c>
      <c r="D159" s="56">
        <f t="shared" si="114"/>
        <v>0</v>
      </c>
      <c r="E159" s="29">
        <f t="shared" si="127"/>
        <v>0</v>
      </c>
      <c r="F159" s="57">
        <f t="shared" si="115"/>
        <v>0</v>
      </c>
      <c r="G159" s="28">
        <v>0</v>
      </c>
      <c r="H159" s="57">
        <f t="shared" si="116"/>
        <v>1995659</v>
      </c>
      <c r="I159" s="190" t="str">
        <f>LOOKUP(H140,'Rate of Interest'!$B$23:$B$42,'Rate of Interest'!$E$23:$E$42)</f>
        <v>PRINCIPAL</v>
      </c>
      <c r="J159" s="191"/>
      <c r="K159" s="191"/>
      <c r="L159" s="191"/>
      <c r="M159" s="192"/>
      <c r="N159" s="5"/>
      <c r="Q159" s="54">
        <f>VLOOKUP(H140,'Interest Rate list'!$B$3:$N$74,13,0)</f>
        <v>10.5</v>
      </c>
      <c r="R159" s="10" t="s">
        <v>39</v>
      </c>
      <c r="S159" s="51" t="str">
        <f t="shared" si="117"/>
        <v>10.5%</v>
      </c>
      <c r="T159" s="58">
        <f t="shared" si="118"/>
        <v>10.5</v>
      </c>
      <c r="U159" s="51" t="str">
        <f t="shared" si="131"/>
        <v>1986</v>
      </c>
      <c r="V159" s="67" t="s">
        <v>15</v>
      </c>
      <c r="X159" s="51" t="str">
        <f t="shared" si="120"/>
        <v>March 1986</v>
      </c>
      <c r="Z159" s="51" t="str">
        <f t="shared" si="132"/>
        <v>March 1986</v>
      </c>
      <c r="AB159" s="61">
        <f t="shared" si="122"/>
        <v>1995659</v>
      </c>
      <c r="AD159" s="62">
        <f t="shared" si="123"/>
        <v>17462.016249999997</v>
      </c>
    </row>
    <row r="160" spans="1:47" ht="24.95" customHeight="1" x14ac:dyDescent="0.2">
      <c r="A160" s="7" t="s">
        <v>0</v>
      </c>
      <c r="B160" s="63">
        <f t="shared" ref="B160:G160" si="133">SUM(B148:B159)</f>
        <v>0</v>
      </c>
      <c r="C160" s="63">
        <f t="shared" si="133"/>
        <v>0</v>
      </c>
      <c r="D160" s="63">
        <f t="shared" si="133"/>
        <v>0</v>
      </c>
      <c r="E160" s="63">
        <f t="shared" si="133"/>
        <v>0</v>
      </c>
      <c r="F160" s="63">
        <f t="shared" si="133"/>
        <v>0</v>
      </c>
      <c r="G160" s="63">
        <f t="shared" si="133"/>
        <v>0</v>
      </c>
      <c r="H160" s="59">
        <f>SUM(H148:H159)</f>
        <v>23947908</v>
      </c>
      <c r="I160" s="193" t="str">
        <f>LOOKUP(H140,'Rate of Interest'!$B$5:$B$19,'Rate of Interest'!$C$5:$C$19)</f>
        <v>Gic Naaa</v>
      </c>
      <c r="J160" s="194"/>
      <c r="K160" s="194"/>
      <c r="L160" s="194"/>
      <c r="M160" s="195"/>
      <c r="N160" s="20"/>
      <c r="AD160" s="62">
        <f t="shared" ref="AD160" si="134">SUM(AD148:AD159)</f>
        <v>209544.19499999992</v>
      </c>
      <c r="AE160" s="62">
        <f t="shared" ref="AE160" si="135">ROUND(AD160,0)</f>
        <v>209544</v>
      </c>
    </row>
    <row r="161" spans="1:41" ht="24.95" customHeight="1" x14ac:dyDescent="0.2">
      <c r="A161" s="8"/>
      <c r="B161" s="30"/>
      <c r="C161" s="30"/>
      <c r="D161" s="30"/>
      <c r="E161" s="217" t="s">
        <v>18</v>
      </c>
      <c r="F161" s="217"/>
      <c r="G161" s="218"/>
      <c r="H161" s="60">
        <f>AE160</f>
        <v>209544</v>
      </c>
      <c r="I161" s="219" t="str">
        <f>LOOKUP(H140,'Rate of Interest'!$B$5:$B$19,'Rate of Interest'!$I$5:$I$19)</f>
        <v xml:space="preserve">Tehri,   </v>
      </c>
      <c r="J161" s="220"/>
      <c r="K161" s="220"/>
      <c r="L161" s="220"/>
      <c r="M161" s="221"/>
      <c r="N161" s="37"/>
    </row>
    <row r="162" spans="1:41" ht="18.75" customHeight="1" x14ac:dyDescent="0.2">
      <c r="A162" s="228" t="str">
        <f>A139</f>
        <v>GPF Interest Calculation file developed by Vikas dabral, Chief Assistant, Mobile- 9548541114,8126205854 email- vikasdabral97@gmail.com, website- www.emou.co.in</v>
      </c>
      <c r="B162" s="228"/>
      <c r="C162" s="228"/>
      <c r="D162" s="228"/>
      <c r="E162" s="228"/>
      <c r="F162" s="228"/>
      <c r="G162" s="228"/>
      <c r="H162" s="228"/>
      <c r="I162" s="228"/>
      <c r="J162" s="228"/>
      <c r="K162" s="228"/>
      <c r="L162" s="228"/>
      <c r="M162" s="228"/>
      <c r="N162" s="21"/>
    </row>
    <row r="163" spans="1:41" ht="27.75" customHeight="1" x14ac:dyDescent="0.2">
      <c r="A163" s="1"/>
      <c r="B163" s="1"/>
      <c r="C163" s="227" t="s">
        <v>42</v>
      </c>
      <c r="D163" s="227"/>
      <c r="E163" s="227"/>
      <c r="F163" s="227"/>
      <c r="G163" s="227"/>
      <c r="H163" s="64" t="str">
        <f>W143</f>
        <v>1986-1987</v>
      </c>
      <c r="I163" s="1"/>
      <c r="J163" s="1"/>
      <c r="K163" s="1"/>
      <c r="L163" s="1"/>
      <c r="M163" s="1"/>
      <c r="N163" s="1"/>
      <c r="U163" s="49" t="str">
        <f t="shared" ref="U163" si="136">H163</f>
        <v>1986-1987</v>
      </c>
      <c r="V163" s="18" t="s">
        <v>76</v>
      </c>
    </row>
    <row r="164" spans="1:41" ht="24.95" customHeight="1" x14ac:dyDescent="0.2">
      <c r="A164" s="222" t="str">
        <f>A141</f>
        <v>Employee's Name- Vikas Dabral</v>
      </c>
      <c r="B164" s="222"/>
      <c r="C164" s="222"/>
      <c r="D164" s="222"/>
      <c r="E164" s="222"/>
      <c r="F164" s="222"/>
      <c r="H164" s="223" t="str">
        <f>AG165</f>
        <v>Rate of Interest from  April 1986 to June 1986=</v>
      </c>
      <c r="I164" s="223"/>
      <c r="J164" s="223"/>
      <c r="K164" s="223"/>
      <c r="L164" s="223"/>
      <c r="M164" s="50" t="str">
        <f>CONCATENATE(Q164,R164)</f>
        <v>12%</v>
      </c>
      <c r="N164" s="2"/>
      <c r="Q164" s="54">
        <f>VLOOKUP(H163,'Interest Rate list'!$B$3:$Y$74,2,0)</f>
        <v>12</v>
      </c>
      <c r="R164" s="10" t="s">
        <v>39</v>
      </c>
      <c r="S164" s="10"/>
      <c r="T164" s="10"/>
      <c r="V164" s="51" t="str">
        <f t="shared" ref="V164" si="137">LEFT(H163,4)</f>
        <v>1986</v>
      </c>
      <c r="W164" s="18" t="s">
        <v>43</v>
      </c>
      <c r="X164" s="51" t="str">
        <f t="shared" ref="X164" si="138">RIGHT(H163,4)</f>
        <v>1987</v>
      </c>
    </row>
    <row r="165" spans="1:41" ht="24.95" customHeight="1" x14ac:dyDescent="0.2">
      <c r="A165" s="222" t="str">
        <f>A142</f>
        <v>Employee's Designation- Chief Assistant</v>
      </c>
      <c r="B165" s="222"/>
      <c r="C165" s="222"/>
      <c r="D165" s="222"/>
      <c r="E165" s="222"/>
      <c r="F165" s="222"/>
      <c r="H165" s="223" t="str">
        <f>AN165</f>
        <v>Rate of Interest from  July 1986 to September 1986=</v>
      </c>
      <c r="I165" s="223"/>
      <c r="J165" s="223"/>
      <c r="K165" s="223"/>
      <c r="L165" s="223"/>
      <c r="M165" s="50" t="str">
        <f>CONCATENATE(Q165,R165)</f>
        <v>12%</v>
      </c>
      <c r="N165" s="2"/>
      <c r="Q165" s="54">
        <f>VLOOKUP(H163,'Interest Rate list'!$B$3:$Y$74,5,0)</f>
        <v>12</v>
      </c>
      <c r="R165" s="10" t="s">
        <v>39</v>
      </c>
      <c r="S165" s="10"/>
      <c r="T165" s="10"/>
      <c r="U165" s="10"/>
      <c r="V165" s="51">
        <f t="shared" ref="V165" si="139">V164+1</f>
        <v>1987</v>
      </c>
      <c r="W165" s="18" t="s">
        <v>43</v>
      </c>
      <c r="X165" s="51">
        <f t="shared" ref="X165" si="140">X164+1</f>
        <v>1988</v>
      </c>
      <c r="AG165" s="223" t="str">
        <f t="shared" ref="AG165" si="141">CONCATENATE(V167,Z171," ",V168,Z173,V169)</f>
        <v>Rate of Interest from  April 1986 to June 1986=</v>
      </c>
      <c r="AH165" s="223"/>
      <c r="AI165" s="223"/>
      <c r="AJ165" s="223"/>
      <c r="AK165" s="223"/>
      <c r="AL165" s="223"/>
      <c r="AN165" s="224" t="str">
        <f t="shared" ref="AN165" si="142">CONCATENATE(V167,Z174," ",V168,Z176,V169)</f>
        <v>Rate of Interest from  July 1986 to September 1986=</v>
      </c>
      <c r="AO165" s="224"/>
    </row>
    <row r="166" spans="1:41" ht="24.95" customHeight="1" x14ac:dyDescent="0.2">
      <c r="A166" s="222" t="str">
        <f>A143</f>
        <v>Employee's GPF Number- CDUA/12222</v>
      </c>
      <c r="B166" s="222"/>
      <c r="C166" s="222"/>
      <c r="D166" s="222"/>
      <c r="E166" s="222"/>
      <c r="F166" s="222"/>
      <c r="H166" s="223" t="str">
        <f>AG166</f>
        <v>Rate of Interest from  October 1986 to December 1986=</v>
      </c>
      <c r="I166" s="223"/>
      <c r="J166" s="223"/>
      <c r="K166" s="223"/>
      <c r="L166" s="223"/>
      <c r="M166" s="50" t="str">
        <f>CONCATENATE(Q166,R166)</f>
        <v>12%</v>
      </c>
      <c r="N166" s="2"/>
      <c r="Q166" s="54">
        <f>VLOOKUP(H163,'Interest Rate list'!$B$3:$Y$74,U166,0)</f>
        <v>12</v>
      </c>
      <c r="R166" s="10" t="s">
        <v>39</v>
      </c>
      <c r="S166" s="13">
        <v>8</v>
      </c>
      <c r="T166" s="13">
        <v>9</v>
      </c>
      <c r="U166" s="53">
        <f t="shared" ref="U166" si="143">IF(U163=V163,S166,T166)</f>
        <v>9</v>
      </c>
      <c r="W166" s="51" t="str">
        <f t="shared" ref="W166" si="144">CONCATENATE(V165,W165,X165)</f>
        <v>1987-1988</v>
      </c>
      <c r="AG166" s="223" t="str">
        <f t="shared" ref="AG166" si="145">CONCATENATE(V167,Z177," ",V168,Z179,V169)</f>
        <v>Rate of Interest from  October 1986 to December 1986=</v>
      </c>
      <c r="AH166" s="223"/>
      <c r="AI166" s="223"/>
      <c r="AJ166" s="223"/>
      <c r="AK166" s="223"/>
      <c r="AL166" s="223"/>
      <c r="AN166" s="224" t="str">
        <f t="shared" ref="AN166" si="146">CONCATENATE(V167,Z180," ",V168,Z182,V169)</f>
        <v>Rate of Interest from  January 1987 to March 1987=</v>
      </c>
      <c r="AO166" s="224"/>
    </row>
    <row r="167" spans="1:41" ht="24.95" customHeight="1" x14ac:dyDescent="0.2">
      <c r="A167" s="225" t="str">
        <f>LOOKUP(H163,'Rate of Interest'!$B$5:$B$19,'Rate of Interest'!$H$5:$H$19)</f>
        <v>Employee's Address- Gic Naaa, Tehri</v>
      </c>
      <c r="B167" s="225"/>
      <c r="C167" s="225"/>
      <c r="D167" s="225"/>
      <c r="E167" s="225"/>
      <c r="F167" s="225"/>
      <c r="G167" s="225"/>
      <c r="H167" s="226" t="str">
        <f>AN166</f>
        <v>Rate of Interest from  January 1987 to March 1987=</v>
      </c>
      <c r="I167" s="226"/>
      <c r="J167" s="226"/>
      <c r="K167" s="226"/>
      <c r="L167" s="226"/>
      <c r="M167" s="50" t="str">
        <f>CONCATENATE(Q167,R167)</f>
        <v>12%</v>
      </c>
      <c r="N167" s="2"/>
      <c r="Q167" s="54">
        <f>VLOOKUP(H163,'Interest Rate list'!$B$3:$Y$74,11,0)</f>
        <v>12</v>
      </c>
      <c r="R167" s="10" t="s">
        <v>39</v>
      </c>
      <c r="S167" s="10"/>
      <c r="T167" s="10"/>
      <c r="U167" s="10"/>
      <c r="V167" s="209" t="s">
        <v>17</v>
      </c>
      <c r="W167" s="209"/>
      <c r="X167" s="209"/>
      <c r="Y167" s="209"/>
      <c r="Z167" s="209"/>
      <c r="AA167" s="209"/>
      <c r="AB167" s="209"/>
      <c r="AC167" s="209"/>
    </row>
    <row r="168" spans="1:41" s="66" customFormat="1" ht="24.95" customHeight="1" x14ac:dyDescent="0.2">
      <c r="A168" s="196" t="s">
        <v>21</v>
      </c>
      <c r="B168" s="199" t="s">
        <v>22</v>
      </c>
      <c r="C168" s="200"/>
      <c r="D168" s="200"/>
      <c r="E168" s="200"/>
      <c r="F168" s="201"/>
      <c r="G168" s="196" t="s">
        <v>28</v>
      </c>
      <c r="H168" s="196" t="s">
        <v>27</v>
      </c>
      <c r="I168" s="203" t="s">
        <v>29</v>
      </c>
      <c r="J168" s="204"/>
      <c r="K168" s="204"/>
      <c r="L168" s="204"/>
      <c r="M168" s="205"/>
      <c r="N168" s="38"/>
      <c r="V168" s="209" t="s">
        <v>3</v>
      </c>
      <c r="W168" s="209"/>
      <c r="X168" s="209"/>
      <c r="Y168" s="209"/>
      <c r="Z168" s="209"/>
      <c r="AA168" s="209"/>
      <c r="AB168" s="209"/>
      <c r="AC168" s="209"/>
      <c r="AF168" s="210"/>
      <c r="AG168" s="210"/>
      <c r="AH168" s="210"/>
    </row>
    <row r="169" spans="1:41" s="66" customFormat="1" ht="24.95" customHeight="1" x14ac:dyDescent="0.2">
      <c r="A169" s="197"/>
      <c r="B169" s="211" t="s">
        <v>23</v>
      </c>
      <c r="C169" s="213" t="s">
        <v>24</v>
      </c>
      <c r="D169" s="213" t="s">
        <v>26</v>
      </c>
      <c r="E169" s="213" t="s">
        <v>25</v>
      </c>
      <c r="F169" s="196" t="s">
        <v>36</v>
      </c>
      <c r="G169" s="198"/>
      <c r="H169" s="202"/>
      <c r="I169" s="206"/>
      <c r="J169" s="207"/>
      <c r="K169" s="207"/>
      <c r="L169" s="207"/>
      <c r="M169" s="208"/>
      <c r="N169" s="38"/>
      <c r="V169" s="209" t="s">
        <v>2</v>
      </c>
      <c r="W169" s="209"/>
      <c r="X169" s="209"/>
      <c r="Y169" s="209"/>
      <c r="Z169" s="209"/>
      <c r="AA169" s="209"/>
      <c r="AB169" s="209"/>
      <c r="AC169" s="209"/>
      <c r="AF169" s="210"/>
      <c r="AG169" s="210"/>
      <c r="AH169" s="210"/>
    </row>
    <row r="170" spans="1:41" ht="24.95" customHeight="1" x14ac:dyDescent="0.2">
      <c r="A170" s="198"/>
      <c r="B170" s="212"/>
      <c r="C170" s="214"/>
      <c r="D170" s="214"/>
      <c r="E170" s="214"/>
      <c r="F170" s="198"/>
      <c r="G170" s="31" t="s">
        <v>1</v>
      </c>
      <c r="H170" s="29">
        <f>L153</f>
        <v>2205203</v>
      </c>
      <c r="I170" s="215" t="s">
        <v>30</v>
      </c>
      <c r="J170" s="216"/>
      <c r="K170" s="11" t="s">
        <v>2</v>
      </c>
      <c r="L170" s="174">
        <f>H170</f>
        <v>2205203</v>
      </c>
      <c r="M170" s="175"/>
      <c r="N170" s="3"/>
    </row>
    <row r="171" spans="1:41" ht="24.95" customHeight="1" x14ac:dyDescent="0.2">
      <c r="A171" s="55" t="str">
        <f>X171</f>
        <v>April 1986</v>
      </c>
      <c r="B171" s="28">
        <v>0</v>
      </c>
      <c r="C171" s="28">
        <v>0</v>
      </c>
      <c r="D171" s="56">
        <f t="shared" ref="D171:D182" si="147">SUM(B171:C171)</f>
        <v>0</v>
      </c>
      <c r="E171" s="28">
        <v>0</v>
      </c>
      <c r="F171" s="57">
        <f t="shared" ref="F171:F182" si="148">SUM(D171:E171)</f>
        <v>0</v>
      </c>
      <c r="G171" s="28">
        <v>0</v>
      </c>
      <c r="H171" s="57">
        <f t="shared" ref="H171:H182" si="149">H170+F171-G171</f>
        <v>2205203</v>
      </c>
      <c r="I171" s="172" t="s">
        <v>23</v>
      </c>
      <c r="J171" s="173"/>
      <c r="K171" s="11" t="s">
        <v>2</v>
      </c>
      <c r="L171" s="174">
        <f>D183</f>
        <v>0</v>
      </c>
      <c r="M171" s="175"/>
      <c r="N171" s="3"/>
      <c r="Q171" s="54">
        <f>VLOOKUP(H163,'Interest Rate list'!$B$3:$N$74,2,0)</f>
        <v>12</v>
      </c>
      <c r="R171" s="10" t="s">
        <v>39</v>
      </c>
      <c r="S171" s="51" t="str">
        <f t="shared" ref="S171:S182" si="150">CONCATENATE(Q171,R171)</f>
        <v>12%</v>
      </c>
      <c r="T171" s="58">
        <f t="shared" ref="T171:T182" si="151">Q171</f>
        <v>12</v>
      </c>
      <c r="U171" s="51" t="str">
        <f t="shared" ref="U171" si="152">RIGHT(V164,4)</f>
        <v>1986</v>
      </c>
      <c r="V171" s="67" t="s">
        <v>4</v>
      </c>
      <c r="X171" s="51" t="str">
        <f t="shared" ref="X171:X182" si="153">CONCATENATE(V171," ",(U171))</f>
        <v>April 1986</v>
      </c>
      <c r="Z171" s="51" t="str">
        <f t="shared" ref="Z171:Z178" si="154">X171</f>
        <v>April 1986</v>
      </c>
      <c r="AB171" s="61">
        <f t="shared" ref="AB171:AB182" si="155">H171</f>
        <v>2205203</v>
      </c>
      <c r="AD171" s="62">
        <f t="shared" ref="AD171:AD182" si="156">AB171/12*S171</f>
        <v>22052.03</v>
      </c>
      <c r="AH171" s="68"/>
      <c r="AI171" s="68"/>
      <c r="AJ171" s="68"/>
      <c r="AK171" s="68"/>
      <c r="AL171" s="68"/>
      <c r="AM171" s="69"/>
    </row>
    <row r="172" spans="1:41" ht="24.95" customHeight="1" x14ac:dyDescent="0.2">
      <c r="A172" s="55" t="str">
        <f t="shared" ref="A172:A182" si="157">X172</f>
        <v>May  1986</v>
      </c>
      <c r="B172" s="29">
        <f>B171</f>
        <v>0</v>
      </c>
      <c r="C172" s="28">
        <v>0</v>
      </c>
      <c r="D172" s="56">
        <f t="shared" si="147"/>
        <v>0</v>
      </c>
      <c r="E172" s="29">
        <f>E171</f>
        <v>0</v>
      </c>
      <c r="F172" s="57">
        <f t="shared" si="148"/>
        <v>0</v>
      </c>
      <c r="G172" s="28">
        <v>0</v>
      </c>
      <c r="H172" s="57">
        <f t="shared" si="149"/>
        <v>2205203</v>
      </c>
      <c r="I172" s="172" t="s">
        <v>31</v>
      </c>
      <c r="J172" s="173"/>
      <c r="K172" s="11" t="s">
        <v>2</v>
      </c>
      <c r="L172" s="174">
        <f>E183</f>
        <v>0</v>
      </c>
      <c r="M172" s="175"/>
      <c r="N172" s="3"/>
      <c r="Q172" s="54">
        <f>VLOOKUP(H163,'Interest Rate list'!$B$3:$N$74,3,0)</f>
        <v>12</v>
      </c>
      <c r="R172" s="10" t="s">
        <v>39</v>
      </c>
      <c r="S172" s="51" t="str">
        <f t="shared" si="150"/>
        <v>12%</v>
      </c>
      <c r="T172" s="58">
        <f t="shared" si="151"/>
        <v>12</v>
      </c>
      <c r="U172" s="51" t="str">
        <f t="shared" ref="U172" si="158">U171</f>
        <v>1986</v>
      </c>
      <c r="V172" s="67" t="s">
        <v>5</v>
      </c>
      <c r="X172" s="51" t="str">
        <f t="shared" si="153"/>
        <v>May  1986</v>
      </c>
      <c r="Z172" s="51" t="str">
        <f t="shared" si="154"/>
        <v>May  1986</v>
      </c>
      <c r="AB172" s="61">
        <f t="shared" si="155"/>
        <v>2205203</v>
      </c>
      <c r="AD172" s="62">
        <f t="shared" si="156"/>
        <v>22052.03</v>
      </c>
      <c r="AH172" s="68"/>
      <c r="AI172" s="68"/>
      <c r="AJ172" s="68"/>
      <c r="AK172" s="68"/>
      <c r="AL172" s="68"/>
      <c r="AM172" s="70"/>
    </row>
    <row r="173" spans="1:41" ht="24.95" customHeight="1" x14ac:dyDescent="0.2">
      <c r="A173" s="55" t="str">
        <f t="shared" si="157"/>
        <v>June 1986</v>
      </c>
      <c r="B173" s="29">
        <f t="shared" ref="B173:B182" si="159">B172</f>
        <v>0</v>
      </c>
      <c r="C173" s="28">
        <v>0</v>
      </c>
      <c r="D173" s="56">
        <f t="shared" si="147"/>
        <v>0</v>
      </c>
      <c r="E173" s="29">
        <f t="shared" ref="E173:E182" si="160">E172</f>
        <v>0</v>
      </c>
      <c r="F173" s="57">
        <f t="shared" si="148"/>
        <v>0</v>
      </c>
      <c r="G173" s="28">
        <v>0</v>
      </c>
      <c r="H173" s="57">
        <f t="shared" si="149"/>
        <v>2205203</v>
      </c>
      <c r="I173" s="172" t="s">
        <v>32</v>
      </c>
      <c r="J173" s="173"/>
      <c r="K173" s="11" t="s">
        <v>2</v>
      </c>
      <c r="L173" s="174">
        <f>H184</f>
        <v>264624</v>
      </c>
      <c r="M173" s="175"/>
      <c r="N173" s="3"/>
      <c r="Q173" s="54">
        <f>VLOOKUP(H163,'Interest Rate list'!$B$3:$N$74,4,0)</f>
        <v>12</v>
      </c>
      <c r="R173" s="10" t="s">
        <v>39</v>
      </c>
      <c r="S173" s="51" t="str">
        <f t="shared" si="150"/>
        <v>12%</v>
      </c>
      <c r="T173" s="58">
        <f t="shared" si="151"/>
        <v>12</v>
      </c>
      <c r="U173" s="51" t="str">
        <f t="shared" si="92"/>
        <v>1986</v>
      </c>
      <c r="V173" s="67" t="s">
        <v>6</v>
      </c>
      <c r="X173" s="51" t="str">
        <f t="shared" si="153"/>
        <v>June 1986</v>
      </c>
      <c r="Z173" s="51" t="str">
        <f t="shared" si="154"/>
        <v>June 1986</v>
      </c>
      <c r="AB173" s="61">
        <f t="shared" si="155"/>
        <v>2205203</v>
      </c>
      <c r="AD173" s="62">
        <f t="shared" si="156"/>
        <v>22052.03</v>
      </c>
    </row>
    <row r="174" spans="1:41" ht="24.95" customHeight="1" x14ac:dyDescent="0.2">
      <c r="A174" s="55" t="str">
        <f t="shared" si="157"/>
        <v>July 1986</v>
      </c>
      <c r="B174" s="29">
        <f t="shared" si="159"/>
        <v>0</v>
      </c>
      <c r="C174" s="28">
        <v>0</v>
      </c>
      <c r="D174" s="56">
        <f t="shared" si="147"/>
        <v>0</v>
      </c>
      <c r="E174" s="29">
        <f t="shared" si="160"/>
        <v>0</v>
      </c>
      <c r="F174" s="57">
        <f t="shared" si="148"/>
        <v>0</v>
      </c>
      <c r="G174" s="28">
        <v>0</v>
      </c>
      <c r="H174" s="57">
        <f t="shared" si="149"/>
        <v>2205203</v>
      </c>
      <c r="I174" s="176" t="s">
        <v>33</v>
      </c>
      <c r="J174" s="177"/>
      <c r="K174" s="23" t="s">
        <v>2</v>
      </c>
      <c r="L174" s="178">
        <f>SUM(L170:L173)</f>
        <v>2469827</v>
      </c>
      <c r="M174" s="179"/>
      <c r="N174" s="4"/>
      <c r="Q174" s="54">
        <f>VLOOKUP(H163,'Interest Rate list'!$B$3:$N$74,5,0)</f>
        <v>12</v>
      </c>
      <c r="R174" s="10" t="s">
        <v>39</v>
      </c>
      <c r="S174" s="51" t="str">
        <f t="shared" si="150"/>
        <v>12%</v>
      </c>
      <c r="T174" s="58">
        <f t="shared" si="151"/>
        <v>12</v>
      </c>
      <c r="U174" s="51" t="str">
        <f t="shared" si="92"/>
        <v>1986</v>
      </c>
      <c r="V174" s="67" t="s">
        <v>7</v>
      </c>
      <c r="X174" s="51" t="str">
        <f t="shared" si="153"/>
        <v>July 1986</v>
      </c>
      <c r="Z174" s="51" t="str">
        <f t="shared" si="154"/>
        <v>July 1986</v>
      </c>
      <c r="AB174" s="61">
        <f t="shared" si="155"/>
        <v>2205203</v>
      </c>
      <c r="AD174" s="62">
        <f t="shared" si="156"/>
        <v>22052.03</v>
      </c>
      <c r="AH174" s="68"/>
      <c r="AI174" s="68"/>
      <c r="AJ174" s="68"/>
      <c r="AK174" s="68"/>
      <c r="AL174" s="68"/>
      <c r="AM174" s="69"/>
    </row>
    <row r="175" spans="1:41" ht="24.95" customHeight="1" x14ac:dyDescent="0.2">
      <c r="A175" s="55" t="str">
        <f t="shared" si="157"/>
        <v>August 1986</v>
      </c>
      <c r="B175" s="29">
        <f t="shared" si="159"/>
        <v>0</v>
      </c>
      <c r="C175" s="28">
        <v>0</v>
      </c>
      <c r="D175" s="56">
        <f t="shared" si="147"/>
        <v>0</v>
      </c>
      <c r="E175" s="29">
        <f t="shared" si="160"/>
        <v>0</v>
      </c>
      <c r="F175" s="57">
        <f t="shared" si="148"/>
        <v>0</v>
      </c>
      <c r="G175" s="28">
        <v>0</v>
      </c>
      <c r="H175" s="57">
        <f t="shared" si="149"/>
        <v>2205203</v>
      </c>
      <c r="I175" s="172" t="s">
        <v>34</v>
      </c>
      <c r="J175" s="173"/>
      <c r="K175" s="11" t="s">
        <v>2</v>
      </c>
      <c r="L175" s="174">
        <f>G183</f>
        <v>0</v>
      </c>
      <c r="M175" s="175"/>
      <c r="N175" s="3"/>
      <c r="Q175" s="54">
        <f>VLOOKUP(H163,'Interest Rate list'!$B$3:$N$74,6,0)</f>
        <v>12</v>
      </c>
      <c r="R175" s="10" t="s">
        <v>39</v>
      </c>
      <c r="S175" s="51" t="str">
        <f t="shared" si="150"/>
        <v>12%</v>
      </c>
      <c r="T175" s="58">
        <f t="shared" si="151"/>
        <v>12</v>
      </c>
      <c r="U175" s="51" t="str">
        <f t="shared" si="92"/>
        <v>1986</v>
      </c>
      <c r="V175" s="67" t="s">
        <v>8</v>
      </c>
      <c r="X175" s="51" t="str">
        <f t="shared" si="153"/>
        <v>August 1986</v>
      </c>
      <c r="Z175" s="51" t="str">
        <f t="shared" si="154"/>
        <v>August 1986</v>
      </c>
      <c r="AB175" s="61">
        <f t="shared" si="155"/>
        <v>2205203</v>
      </c>
      <c r="AD175" s="62">
        <f t="shared" si="156"/>
        <v>22052.03</v>
      </c>
      <c r="AH175" s="68"/>
      <c r="AI175" s="68"/>
      <c r="AJ175" s="68"/>
      <c r="AK175" s="68"/>
      <c r="AL175" s="68"/>
      <c r="AM175" s="70"/>
    </row>
    <row r="176" spans="1:41" ht="24.95" customHeight="1" x14ac:dyDescent="0.2">
      <c r="A176" s="55" t="str">
        <f t="shared" si="157"/>
        <v>September 1986</v>
      </c>
      <c r="B176" s="29">
        <f t="shared" si="159"/>
        <v>0</v>
      </c>
      <c r="C176" s="28">
        <v>0</v>
      </c>
      <c r="D176" s="56">
        <f t="shared" si="147"/>
        <v>0</v>
      </c>
      <c r="E176" s="29">
        <f t="shared" si="160"/>
        <v>0</v>
      </c>
      <c r="F176" s="57">
        <f t="shared" si="148"/>
        <v>0</v>
      </c>
      <c r="G176" s="28">
        <v>0</v>
      </c>
      <c r="H176" s="57">
        <f t="shared" si="149"/>
        <v>2205203</v>
      </c>
      <c r="I176" s="180" t="s">
        <v>35</v>
      </c>
      <c r="J176" s="181"/>
      <c r="K176" s="24" t="s">
        <v>2</v>
      </c>
      <c r="L176" s="182">
        <f>L174-L175</f>
        <v>2469827</v>
      </c>
      <c r="M176" s="183"/>
      <c r="N176" s="5"/>
      <c r="Q176" s="54">
        <f>VLOOKUP(H163,'Interest Rate list'!$B$3:$N$74,7,0)</f>
        <v>12</v>
      </c>
      <c r="R176" s="10" t="s">
        <v>39</v>
      </c>
      <c r="S176" s="51" t="str">
        <f t="shared" si="150"/>
        <v>12%</v>
      </c>
      <c r="T176" s="58">
        <f t="shared" si="151"/>
        <v>12</v>
      </c>
      <c r="U176" s="51" t="str">
        <f t="shared" si="92"/>
        <v>1986</v>
      </c>
      <c r="V176" s="67" t="s">
        <v>9</v>
      </c>
      <c r="X176" s="51" t="str">
        <f t="shared" si="153"/>
        <v>September 1986</v>
      </c>
      <c r="Z176" s="51" t="str">
        <f t="shared" si="154"/>
        <v>September 1986</v>
      </c>
      <c r="AB176" s="61">
        <f t="shared" si="155"/>
        <v>2205203</v>
      </c>
      <c r="AD176" s="62">
        <f t="shared" si="156"/>
        <v>22052.03</v>
      </c>
    </row>
    <row r="177" spans="1:47" ht="24.95" customHeight="1" x14ac:dyDescent="0.2">
      <c r="A177" s="55" t="str">
        <f t="shared" si="157"/>
        <v>October 1986</v>
      </c>
      <c r="B177" s="29">
        <f t="shared" si="159"/>
        <v>0</v>
      </c>
      <c r="C177" s="28">
        <v>0</v>
      </c>
      <c r="D177" s="56">
        <f t="shared" si="147"/>
        <v>0</v>
      </c>
      <c r="E177" s="29">
        <f t="shared" si="160"/>
        <v>0</v>
      </c>
      <c r="F177" s="57">
        <f t="shared" si="148"/>
        <v>0</v>
      </c>
      <c r="G177" s="28">
        <v>0</v>
      </c>
      <c r="H177" s="57">
        <f t="shared" si="149"/>
        <v>2205203</v>
      </c>
      <c r="I177" s="25"/>
      <c r="J177" s="26"/>
      <c r="K177" s="26"/>
      <c r="L177" s="26"/>
      <c r="M177" s="27"/>
      <c r="N177" s="3"/>
      <c r="Q177" s="54">
        <f>VLOOKUP(H163,'Interest Rate list'!$B$3:$N$74,8,0)</f>
        <v>12</v>
      </c>
      <c r="R177" s="10" t="s">
        <v>39</v>
      </c>
      <c r="S177" s="51" t="str">
        <f t="shared" si="150"/>
        <v>12%</v>
      </c>
      <c r="T177" s="58">
        <f t="shared" si="151"/>
        <v>12</v>
      </c>
      <c r="U177" s="51" t="str">
        <f t="shared" si="92"/>
        <v>1986</v>
      </c>
      <c r="V177" s="67" t="s">
        <v>10</v>
      </c>
      <c r="X177" s="51" t="str">
        <f t="shared" si="153"/>
        <v>October 1986</v>
      </c>
      <c r="Z177" s="51" t="str">
        <f t="shared" si="154"/>
        <v>October 1986</v>
      </c>
      <c r="AB177" s="61">
        <f t="shared" si="155"/>
        <v>2205203</v>
      </c>
      <c r="AD177" s="62">
        <f t="shared" si="156"/>
        <v>22052.03</v>
      </c>
      <c r="AO177" s="71"/>
      <c r="AP177" s="71"/>
      <c r="AQ177" s="71"/>
      <c r="AR177" s="71"/>
      <c r="AS177" s="71"/>
      <c r="AT177" s="71"/>
    </row>
    <row r="178" spans="1:47" ht="24.95" customHeight="1" x14ac:dyDescent="0.2">
      <c r="A178" s="55" t="str">
        <f t="shared" si="157"/>
        <v>November 1986</v>
      </c>
      <c r="B178" s="29">
        <f t="shared" si="159"/>
        <v>0</v>
      </c>
      <c r="C178" s="28">
        <v>0</v>
      </c>
      <c r="D178" s="56">
        <f t="shared" si="147"/>
        <v>0</v>
      </c>
      <c r="E178" s="29">
        <f t="shared" si="160"/>
        <v>0</v>
      </c>
      <c r="F178" s="57">
        <f t="shared" si="148"/>
        <v>0</v>
      </c>
      <c r="G178" s="28">
        <v>0</v>
      </c>
      <c r="H178" s="57">
        <f t="shared" si="149"/>
        <v>2205203</v>
      </c>
      <c r="I178" s="184"/>
      <c r="J178" s="185"/>
      <c r="K178" s="185"/>
      <c r="L178" s="185"/>
      <c r="M178" s="186"/>
      <c r="N178" s="5"/>
      <c r="Q178" s="54">
        <f>VLOOKUP(H163,'Interest Rate list'!$B$3:$N$74,9,0)</f>
        <v>12</v>
      </c>
      <c r="R178" s="10" t="s">
        <v>39</v>
      </c>
      <c r="S178" s="51" t="str">
        <f t="shared" si="150"/>
        <v>12%</v>
      </c>
      <c r="T178" s="58">
        <f t="shared" si="151"/>
        <v>12</v>
      </c>
      <c r="U178" s="51" t="str">
        <f t="shared" si="92"/>
        <v>1986</v>
      </c>
      <c r="V178" s="67" t="s">
        <v>11</v>
      </c>
      <c r="X178" s="51" t="str">
        <f t="shared" si="153"/>
        <v>November 1986</v>
      </c>
      <c r="Z178" s="51" t="str">
        <f t="shared" si="154"/>
        <v>November 1986</v>
      </c>
      <c r="AB178" s="61">
        <f t="shared" si="155"/>
        <v>2205203</v>
      </c>
      <c r="AD178" s="62">
        <f t="shared" si="156"/>
        <v>22052.03</v>
      </c>
      <c r="AO178" s="35"/>
      <c r="AP178" s="35"/>
      <c r="AQ178" s="35"/>
      <c r="AR178" s="35"/>
      <c r="AS178" s="35"/>
      <c r="AT178" s="35"/>
    </row>
    <row r="179" spans="1:47" ht="24.95" customHeight="1" x14ac:dyDescent="0.2">
      <c r="A179" s="55" t="str">
        <f t="shared" si="157"/>
        <v>December 1986</v>
      </c>
      <c r="B179" s="29">
        <f t="shared" si="159"/>
        <v>0</v>
      </c>
      <c r="C179" s="28">
        <v>0</v>
      </c>
      <c r="D179" s="56">
        <f t="shared" si="147"/>
        <v>0</v>
      </c>
      <c r="E179" s="29">
        <f t="shared" si="160"/>
        <v>0</v>
      </c>
      <c r="F179" s="57">
        <f t="shared" si="148"/>
        <v>0</v>
      </c>
      <c r="G179" s="28">
        <v>0</v>
      </c>
      <c r="H179" s="57">
        <f t="shared" si="149"/>
        <v>2205203</v>
      </c>
      <c r="I179" s="187"/>
      <c r="J179" s="188"/>
      <c r="K179" s="188"/>
      <c r="L179" s="188"/>
      <c r="M179" s="189"/>
      <c r="N179" s="3"/>
      <c r="Q179" s="54">
        <f>VLOOKUP(H163,'Interest Rate list'!$B$3:$N$74,10,0)</f>
        <v>12</v>
      </c>
      <c r="R179" s="10" t="s">
        <v>39</v>
      </c>
      <c r="S179" s="51" t="str">
        <f t="shared" si="150"/>
        <v>12%</v>
      </c>
      <c r="T179" s="58">
        <f t="shared" si="151"/>
        <v>12</v>
      </c>
      <c r="U179" s="51" t="str">
        <f t="shared" si="92"/>
        <v>1986</v>
      </c>
      <c r="V179" s="67" t="s">
        <v>12</v>
      </c>
      <c r="X179" s="51" t="str">
        <f t="shared" si="153"/>
        <v>December 1986</v>
      </c>
      <c r="Z179" s="51" t="str">
        <f t="shared" ref="Z179" si="161">IF(U163=V163,X178,X179)</f>
        <v>December 1986</v>
      </c>
      <c r="AB179" s="61">
        <f t="shared" si="155"/>
        <v>2205203</v>
      </c>
      <c r="AD179" s="62">
        <f t="shared" si="156"/>
        <v>22052.03</v>
      </c>
      <c r="AO179" s="35"/>
      <c r="AP179" s="35"/>
      <c r="AQ179" s="35"/>
      <c r="AR179" s="35"/>
      <c r="AS179" s="35"/>
      <c r="AT179" s="72"/>
      <c r="AU179" s="73"/>
    </row>
    <row r="180" spans="1:47" ht="24.95" customHeight="1" x14ac:dyDescent="0.2">
      <c r="A180" s="55" t="str">
        <f t="shared" si="157"/>
        <v>January 1987</v>
      </c>
      <c r="B180" s="29">
        <f t="shared" si="159"/>
        <v>0</v>
      </c>
      <c r="C180" s="28">
        <v>0</v>
      </c>
      <c r="D180" s="56">
        <f t="shared" si="147"/>
        <v>0</v>
      </c>
      <c r="E180" s="29">
        <f t="shared" si="160"/>
        <v>0</v>
      </c>
      <c r="F180" s="57">
        <f t="shared" si="148"/>
        <v>0</v>
      </c>
      <c r="G180" s="28">
        <v>0</v>
      </c>
      <c r="H180" s="57">
        <f t="shared" si="149"/>
        <v>2205203</v>
      </c>
      <c r="I180" s="187"/>
      <c r="J180" s="188"/>
      <c r="K180" s="188"/>
      <c r="L180" s="188"/>
      <c r="M180" s="189"/>
      <c r="N180" s="6"/>
      <c r="Q180" s="54">
        <f>VLOOKUP(H163,'Interest Rate list'!$B$3:$N$74,11,0)</f>
        <v>12</v>
      </c>
      <c r="R180" s="10" t="s">
        <v>39</v>
      </c>
      <c r="S180" s="51" t="str">
        <f t="shared" si="150"/>
        <v>12%</v>
      </c>
      <c r="T180" s="58">
        <f t="shared" si="151"/>
        <v>12</v>
      </c>
      <c r="U180" s="51" t="str">
        <f t="shared" ref="U180" si="162">RIGHT(H163,4)</f>
        <v>1987</v>
      </c>
      <c r="V180" s="67" t="s">
        <v>13</v>
      </c>
      <c r="X180" s="51" t="str">
        <f t="shared" si="153"/>
        <v>January 1987</v>
      </c>
      <c r="Z180" s="51" t="str">
        <f t="shared" ref="Z180" si="163">IF(U163=V163,X179,X180)</f>
        <v>January 1987</v>
      </c>
      <c r="AB180" s="61">
        <f t="shared" si="155"/>
        <v>2205203</v>
      </c>
      <c r="AD180" s="62">
        <f t="shared" si="156"/>
        <v>22052.03</v>
      </c>
      <c r="AO180" s="35"/>
      <c r="AP180" s="35"/>
      <c r="AQ180" s="35"/>
      <c r="AR180" s="35"/>
      <c r="AS180" s="35"/>
      <c r="AT180" s="74"/>
    </row>
    <row r="181" spans="1:47" ht="24.95" customHeight="1" x14ac:dyDescent="0.3">
      <c r="A181" s="55" t="str">
        <f t="shared" si="157"/>
        <v>February 1987</v>
      </c>
      <c r="B181" s="29">
        <f t="shared" si="159"/>
        <v>0</v>
      </c>
      <c r="C181" s="28">
        <v>0</v>
      </c>
      <c r="D181" s="56">
        <f t="shared" si="147"/>
        <v>0</v>
      </c>
      <c r="E181" s="29">
        <f t="shared" si="160"/>
        <v>0</v>
      </c>
      <c r="F181" s="57">
        <f t="shared" si="148"/>
        <v>0</v>
      </c>
      <c r="G181" s="28">
        <v>0</v>
      </c>
      <c r="H181" s="57">
        <f t="shared" si="149"/>
        <v>2205203</v>
      </c>
      <c r="I181" s="190" t="str">
        <f>LOOKUP(H163,'Rate of Interest'!$B$23:$B$42,'Rate of Interest'!$H$23:$H$42)</f>
        <v>(naaaaa)</v>
      </c>
      <c r="J181" s="191"/>
      <c r="K181" s="191"/>
      <c r="L181" s="191"/>
      <c r="M181" s="192"/>
      <c r="N181" s="3"/>
      <c r="Q181" s="54">
        <f>VLOOKUP(H163,'Interest Rate list'!$B$3:$N$74,12,0)</f>
        <v>12</v>
      </c>
      <c r="R181" s="10" t="s">
        <v>39</v>
      </c>
      <c r="S181" s="51" t="str">
        <f t="shared" si="150"/>
        <v>12%</v>
      </c>
      <c r="T181" s="58">
        <f t="shared" si="151"/>
        <v>12</v>
      </c>
      <c r="U181" s="51" t="str">
        <f t="shared" ref="U181:U182" si="164">U180</f>
        <v>1987</v>
      </c>
      <c r="V181" s="67" t="s">
        <v>14</v>
      </c>
      <c r="X181" s="51" t="str">
        <f t="shared" si="153"/>
        <v>February 1987</v>
      </c>
      <c r="Z181" s="51" t="str">
        <f t="shared" ref="Z181:Z182" si="165">X181</f>
        <v>February 1987</v>
      </c>
      <c r="AB181" s="61">
        <f t="shared" si="155"/>
        <v>2205203</v>
      </c>
      <c r="AD181" s="62">
        <f t="shared" si="156"/>
        <v>22052.03</v>
      </c>
      <c r="AO181" s="35"/>
      <c r="AP181" s="35"/>
      <c r="AQ181" s="35"/>
      <c r="AR181" s="35"/>
      <c r="AS181" s="35"/>
      <c r="AT181" s="4"/>
    </row>
    <row r="182" spans="1:47" ht="24.95" customHeight="1" x14ac:dyDescent="0.3">
      <c r="A182" s="55" t="str">
        <f t="shared" si="157"/>
        <v>March 1987</v>
      </c>
      <c r="B182" s="29">
        <f t="shared" si="159"/>
        <v>0</v>
      </c>
      <c r="C182" s="28">
        <v>0</v>
      </c>
      <c r="D182" s="56">
        <f t="shared" si="147"/>
        <v>0</v>
      </c>
      <c r="E182" s="29">
        <f t="shared" si="160"/>
        <v>0</v>
      </c>
      <c r="F182" s="57">
        <f t="shared" si="148"/>
        <v>0</v>
      </c>
      <c r="G182" s="28">
        <v>0</v>
      </c>
      <c r="H182" s="57">
        <f t="shared" si="149"/>
        <v>2205203</v>
      </c>
      <c r="I182" s="190" t="str">
        <f>LOOKUP(H163,'Rate of Interest'!$B$23:$B$42,'Rate of Interest'!$E$23:$E$42)</f>
        <v>PRINCIPAL</v>
      </c>
      <c r="J182" s="191"/>
      <c r="K182" s="191"/>
      <c r="L182" s="191"/>
      <c r="M182" s="192"/>
      <c r="N182" s="5"/>
      <c r="Q182" s="54">
        <f>VLOOKUP(H163,'Interest Rate list'!$B$3:$N$74,13,0)</f>
        <v>12</v>
      </c>
      <c r="R182" s="10" t="s">
        <v>39</v>
      </c>
      <c r="S182" s="51" t="str">
        <f t="shared" si="150"/>
        <v>12%</v>
      </c>
      <c r="T182" s="58">
        <f t="shared" si="151"/>
        <v>12</v>
      </c>
      <c r="U182" s="51" t="str">
        <f t="shared" si="164"/>
        <v>1987</v>
      </c>
      <c r="V182" s="67" t="s">
        <v>15</v>
      </c>
      <c r="X182" s="51" t="str">
        <f t="shared" si="153"/>
        <v>March 1987</v>
      </c>
      <c r="Z182" s="51" t="str">
        <f t="shared" si="165"/>
        <v>March 1987</v>
      </c>
      <c r="AB182" s="61">
        <f t="shared" si="155"/>
        <v>2205203</v>
      </c>
      <c r="AD182" s="62">
        <f t="shared" si="156"/>
        <v>22052.03</v>
      </c>
    </row>
    <row r="183" spans="1:47" ht="24.95" customHeight="1" x14ac:dyDescent="0.2">
      <c r="A183" s="7" t="s">
        <v>0</v>
      </c>
      <c r="B183" s="63">
        <f t="shared" ref="B183:G183" si="166">SUM(B171:B182)</f>
        <v>0</v>
      </c>
      <c r="C183" s="63">
        <f t="shared" si="166"/>
        <v>0</v>
      </c>
      <c r="D183" s="63">
        <f t="shared" si="166"/>
        <v>0</v>
      </c>
      <c r="E183" s="63">
        <f t="shared" si="166"/>
        <v>0</v>
      </c>
      <c r="F183" s="63">
        <f t="shared" si="166"/>
        <v>0</v>
      </c>
      <c r="G183" s="63">
        <f t="shared" si="166"/>
        <v>0</v>
      </c>
      <c r="H183" s="59">
        <f>SUM(H171:H182)</f>
        <v>26462436</v>
      </c>
      <c r="I183" s="193" t="str">
        <f>LOOKUP(H163,'Rate of Interest'!$B$5:$B$19,'Rate of Interest'!$C$5:$C$19)</f>
        <v>Gic Naaa</v>
      </c>
      <c r="J183" s="194"/>
      <c r="K183" s="194"/>
      <c r="L183" s="194"/>
      <c r="M183" s="195"/>
      <c r="N183" s="20"/>
      <c r="AD183" s="62">
        <f t="shared" ref="AD183" si="167">SUM(AD171:AD182)</f>
        <v>264624.36</v>
      </c>
      <c r="AE183" s="62">
        <f t="shared" ref="AE183" si="168">ROUND(AD183,0)</f>
        <v>264624</v>
      </c>
    </row>
    <row r="184" spans="1:47" ht="24.95" customHeight="1" x14ac:dyDescent="0.2">
      <c r="A184" s="8"/>
      <c r="B184" s="30"/>
      <c r="C184" s="30"/>
      <c r="D184" s="30"/>
      <c r="E184" s="217" t="s">
        <v>18</v>
      </c>
      <c r="F184" s="217"/>
      <c r="G184" s="218"/>
      <c r="H184" s="60">
        <f>AE183</f>
        <v>264624</v>
      </c>
      <c r="I184" s="219" t="str">
        <f>LOOKUP(H163,'Rate of Interest'!$B$5:$B$19,'Rate of Interest'!$I$5:$I$19)</f>
        <v xml:space="preserve">Tehri,   </v>
      </c>
      <c r="J184" s="220"/>
      <c r="K184" s="220"/>
      <c r="L184" s="220"/>
      <c r="M184" s="221"/>
      <c r="N184" s="37"/>
    </row>
    <row r="185" spans="1:47" ht="18.75" customHeight="1" x14ac:dyDescent="0.2">
      <c r="A185" s="228" t="str">
        <f>A162</f>
        <v>GPF Interest Calculation file developed by Vikas dabral, Chief Assistant, Mobile- 9548541114,8126205854 email- vikasdabral97@gmail.com, website- www.emou.co.in</v>
      </c>
      <c r="B185" s="228"/>
      <c r="C185" s="228"/>
      <c r="D185" s="228"/>
      <c r="E185" s="228"/>
      <c r="F185" s="228"/>
      <c r="G185" s="228"/>
      <c r="H185" s="228"/>
      <c r="I185" s="228"/>
      <c r="J185" s="228"/>
      <c r="K185" s="228"/>
      <c r="L185" s="228"/>
      <c r="M185" s="228"/>
      <c r="N185" s="21"/>
    </row>
    <row r="186" spans="1:47" ht="27.75" customHeight="1" x14ac:dyDescent="0.2">
      <c r="A186" s="1"/>
      <c r="B186" s="1"/>
      <c r="C186" s="227" t="s">
        <v>42</v>
      </c>
      <c r="D186" s="227"/>
      <c r="E186" s="227"/>
      <c r="F186" s="227"/>
      <c r="G186" s="227"/>
      <c r="H186" s="64" t="str">
        <f>W166</f>
        <v>1987-1988</v>
      </c>
      <c r="I186" s="1"/>
      <c r="J186" s="1"/>
      <c r="K186" s="1"/>
      <c r="L186" s="1"/>
      <c r="M186" s="1"/>
      <c r="N186" s="1"/>
      <c r="U186" s="49" t="str">
        <f t="shared" ref="U186" si="169">H186</f>
        <v>1987-1988</v>
      </c>
      <c r="V186" s="18" t="s">
        <v>76</v>
      </c>
    </row>
    <row r="187" spans="1:47" ht="24.95" customHeight="1" x14ac:dyDescent="0.2">
      <c r="A187" s="222" t="str">
        <f>A164</f>
        <v>Employee's Name- Vikas Dabral</v>
      </c>
      <c r="B187" s="222"/>
      <c r="C187" s="222"/>
      <c r="D187" s="222"/>
      <c r="E187" s="222"/>
      <c r="F187" s="222"/>
      <c r="H187" s="223" t="str">
        <f>AG188</f>
        <v>Rate of Interest from  April 1987 to June 1987=</v>
      </c>
      <c r="I187" s="223"/>
      <c r="J187" s="223"/>
      <c r="K187" s="223"/>
      <c r="L187" s="223"/>
      <c r="M187" s="50" t="str">
        <f>CONCATENATE(Q187,R187)</f>
        <v>12%</v>
      </c>
      <c r="N187" s="2"/>
      <c r="Q187" s="54">
        <f>VLOOKUP(H186,'Interest Rate list'!$B$3:$Y$74,2,0)</f>
        <v>12</v>
      </c>
      <c r="R187" s="10" t="s">
        <v>39</v>
      </c>
      <c r="S187" s="10"/>
      <c r="T187" s="10"/>
      <c r="V187" s="51" t="str">
        <f t="shared" ref="V187" si="170">LEFT(H186,4)</f>
        <v>1987</v>
      </c>
      <c r="W187" s="18" t="s">
        <v>43</v>
      </c>
      <c r="X187" s="51" t="str">
        <f t="shared" ref="X187" si="171">RIGHT(H186,4)</f>
        <v>1988</v>
      </c>
    </row>
    <row r="188" spans="1:47" ht="24.95" customHeight="1" x14ac:dyDescent="0.2">
      <c r="A188" s="222" t="str">
        <f>A165</f>
        <v>Employee's Designation- Chief Assistant</v>
      </c>
      <c r="B188" s="222"/>
      <c r="C188" s="222"/>
      <c r="D188" s="222"/>
      <c r="E188" s="222"/>
      <c r="F188" s="222"/>
      <c r="H188" s="223" t="str">
        <f>AN188</f>
        <v>Rate of Interest from  July 1987 to September 1987=</v>
      </c>
      <c r="I188" s="223"/>
      <c r="J188" s="223"/>
      <c r="K188" s="223"/>
      <c r="L188" s="223"/>
      <c r="M188" s="50" t="str">
        <f>CONCATENATE(Q188,R188)</f>
        <v>12%</v>
      </c>
      <c r="N188" s="2"/>
      <c r="Q188" s="54">
        <f>VLOOKUP(H186,'Interest Rate list'!$B$3:$Y$74,5,0)</f>
        <v>12</v>
      </c>
      <c r="R188" s="10" t="s">
        <v>39</v>
      </c>
      <c r="S188" s="10"/>
      <c r="T188" s="10"/>
      <c r="U188" s="10"/>
      <c r="V188" s="51">
        <f t="shared" ref="V188" si="172">V187+1</f>
        <v>1988</v>
      </c>
      <c r="W188" s="18" t="s">
        <v>43</v>
      </c>
      <c r="X188" s="51">
        <f t="shared" ref="X188" si="173">X187+1</f>
        <v>1989</v>
      </c>
      <c r="AG188" s="223" t="str">
        <f t="shared" ref="AG188" si="174">CONCATENATE(V190,Z194," ",V191,Z196,V192)</f>
        <v>Rate of Interest from  April 1987 to June 1987=</v>
      </c>
      <c r="AH188" s="223"/>
      <c r="AI188" s="223"/>
      <c r="AJ188" s="223"/>
      <c r="AK188" s="223"/>
      <c r="AL188" s="223"/>
      <c r="AN188" s="224" t="str">
        <f t="shared" ref="AN188" si="175">CONCATENATE(V190,Z197," ",V191,Z199,V192)</f>
        <v>Rate of Interest from  July 1987 to September 1987=</v>
      </c>
      <c r="AO188" s="224"/>
    </row>
    <row r="189" spans="1:47" ht="24.95" customHeight="1" x14ac:dyDescent="0.2">
      <c r="A189" s="222" t="str">
        <f>A166</f>
        <v>Employee's GPF Number- CDUA/12222</v>
      </c>
      <c r="B189" s="222"/>
      <c r="C189" s="222"/>
      <c r="D189" s="222"/>
      <c r="E189" s="222"/>
      <c r="F189" s="222"/>
      <c r="H189" s="223" t="str">
        <f>AG189</f>
        <v>Rate of Interest from  October 1987 to December 1987=</v>
      </c>
      <c r="I189" s="223"/>
      <c r="J189" s="223"/>
      <c r="K189" s="223"/>
      <c r="L189" s="223"/>
      <c r="M189" s="50" t="str">
        <f>CONCATENATE(Q189,R189)</f>
        <v>12%</v>
      </c>
      <c r="N189" s="2"/>
      <c r="Q189" s="54">
        <f>VLOOKUP(H186,'Interest Rate list'!$B$3:$Y$74,U189,0)</f>
        <v>12</v>
      </c>
      <c r="R189" s="10" t="s">
        <v>39</v>
      </c>
      <c r="S189" s="13">
        <v>8</v>
      </c>
      <c r="T189" s="13">
        <v>9</v>
      </c>
      <c r="U189" s="53">
        <f t="shared" ref="U189" si="176">IF(U186=V186,S189,T189)</f>
        <v>9</v>
      </c>
      <c r="W189" s="51" t="str">
        <f t="shared" ref="W189" si="177">CONCATENATE(V188,W188,X188)</f>
        <v>1988-1989</v>
      </c>
      <c r="AG189" s="223" t="str">
        <f t="shared" ref="AG189" si="178">CONCATENATE(V190,Z200," ",V191,Z202,V192)</f>
        <v>Rate of Interest from  October 1987 to December 1987=</v>
      </c>
      <c r="AH189" s="223"/>
      <c r="AI189" s="223"/>
      <c r="AJ189" s="223"/>
      <c r="AK189" s="223"/>
      <c r="AL189" s="223"/>
      <c r="AN189" s="224" t="str">
        <f t="shared" ref="AN189" si="179">CONCATENATE(V190,Z203," ",V191,Z205,V192)</f>
        <v>Rate of Interest from  January 1988 to March 1988=</v>
      </c>
      <c r="AO189" s="224"/>
    </row>
    <row r="190" spans="1:47" ht="24.95" customHeight="1" x14ac:dyDescent="0.2">
      <c r="A190" s="225" t="str">
        <f>LOOKUP(H186,'Rate of Interest'!$B$5:$B$19,'Rate of Interest'!$H$5:$H$19)</f>
        <v>Employee's Address- Gic Naaa, Tehri</v>
      </c>
      <c r="B190" s="225"/>
      <c r="C190" s="225"/>
      <c r="D190" s="225"/>
      <c r="E190" s="225"/>
      <c r="F190" s="225"/>
      <c r="G190" s="225"/>
      <c r="H190" s="226" t="str">
        <f>AN189</f>
        <v>Rate of Interest from  January 1988 to March 1988=</v>
      </c>
      <c r="I190" s="226"/>
      <c r="J190" s="226"/>
      <c r="K190" s="226"/>
      <c r="L190" s="226"/>
      <c r="M190" s="50" t="str">
        <f>CONCATENATE(Q190,R190)</f>
        <v>12%</v>
      </c>
      <c r="N190" s="2"/>
      <c r="Q190" s="54">
        <f>VLOOKUP(H186,'Interest Rate list'!$B$3:$Y$74,11,0)</f>
        <v>12</v>
      </c>
      <c r="R190" s="10" t="s">
        <v>39</v>
      </c>
      <c r="S190" s="10"/>
      <c r="T190" s="10"/>
      <c r="U190" s="10"/>
      <c r="V190" s="209" t="s">
        <v>17</v>
      </c>
      <c r="W190" s="209"/>
      <c r="X190" s="209"/>
      <c r="Y190" s="209"/>
      <c r="Z190" s="209"/>
      <c r="AA190" s="209"/>
      <c r="AB190" s="209"/>
      <c r="AC190" s="209"/>
    </row>
    <row r="191" spans="1:47" s="66" customFormat="1" ht="24.95" customHeight="1" x14ac:dyDescent="0.2">
      <c r="A191" s="196" t="s">
        <v>21</v>
      </c>
      <c r="B191" s="199" t="s">
        <v>22</v>
      </c>
      <c r="C191" s="200"/>
      <c r="D191" s="200"/>
      <c r="E191" s="200"/>
      <c r="F191" s="201"/>
      <c r="G191" s="196" t="s">
        <v>28</v>
      </c>
      <c r="H191" s="196" t="s">
        <v>27</v>
      </c>
      <c r="I191" s="203" t="s">
        <v>29</v>
      </c>
      <c r="J191" s="204"/>
      <c r="K191" s="204"/>
      <c r="L191" s="204"/>
      <c r="M191" s="205"/>
      <c r="N191" s="38"/>
      <c r="V191" s="209" t="s">
        <v>3</v>
      </c>
      <c r="W191" s="209"/>
      <c r="X191" s="209"/>
      <c r="Y191" s="209"/>
      <c r="Z191" s="209"/>
      <c r="AA191" s="209"/>
      <c r="AB191" s="209"/>
      <c r="AC191" s="209"/>
      <c r="AF191" s="210"/>
      <c r="AG191" s="210"/>
      <c r="AH191" s="210"/>
    </row>
    <row r="192" spans="1:47" s="66" customFormat="1" ht="24.95" customHeight="1" x14ac:dyDescent="0.2">
      <c r="A192" s="197"/>
      <c r="B192" s="211" t="s">
        <v>23</v>
      </c>
      <c r="C192" s="213" t="s">
        <v>24</v>
      </c>
      <c r="D192" s="213" t="s">
        <v>26</v>
      </c>
      <c r="E192" s="213" t="s">
        <v>25</v>
      </c>
      <c r="F192" s="196" t="s">
        <v>36</v>
      </c>
      <c r="G192" s="198"/>
      <c r="H192" s="202"/>
      <c r="I192" s="206"/>
      <c r="J192" s="207"/>
      <c r="K192" s="207"/>
      <c r="L192" s="207"/>
      <c r="M192" s="208"/>
      <c r="N192" s="38"/>
      <c r="V192" s="209" t="s">
        <v>2</v>
      </c>
      <c r="W192" s="209"/>
      <c r="X192" s="209"/>
      <c r="Y192" s="209"/>
      <c r="Z192" s="209"/>
      <c r="AA192" s="209"/>
      <c r="AB192" s="209"/>
      <c r="AC192" s="209"/>
      <c r="AF192" s="210"/>
      <c r="AG192" s="210"/>
      <c r="AH192" s="210"/>
    </row>
    <row r="193" spans="1:47" ht="24.95" customHeight="1" x14ac:dyDescent="0.2">
      <c r="A193" s="198"/>
      <c r="B193" s="212"/>
      <c r="C193" s="214"/>
      <c r="D193" s="214"/>
      <c r="E193" s="214"/>
      <c r="F193" s="198"/>
      <c r="G193" s="31" t="s">
        <v>1</v>
      </c>
      <c r="H193" s="29">
        <f>L176</f>
        <v>2469827</v>
      </c>
      <c r="I193" s="215" t="s">
        <v>30</v>
      </c>
      <c r="J193" s="216"/>
      <c r="K193" s="11" t="s">
        <v>2</v>
      </c>
      <c r="L193" s="174">
        <f>H193</f>
        <v>2469827</v>
      </c>
      <c r="M193" s="175"/>
      <c r="N193" s="3"/>
    </row>
    <row r="194" spans="1:47" ht="24.95" customHeight="1" x14ac:dyDescent="0.2">
      <c r="A194" s="55" t="str">
        <f>X194</f>
        <v>April 1987</v>
      </c>
      <c r="B194" s="28">
        <v>0</v>
      </c>
      <c r="C194" s="28">
        <v>0</v>
      </c>
      <c r="D194" s="56">
        <f t="shared" ref="D194:D205" si="180">SUM(B194:C194)</f>
        <v>0</v>
      </c>
      <c r="E194" s="28">
        <v>0</v>
      </c>
      <c r="F194" s="57">
        <f t="shared" ref="F194:F205" si="181">SUM(D194:E194)</f>
        <v>0</v>
      </c>
      <c r="G194" s="28">
        <v>0</v>
      </c>
      <c r="H194" s="57">
        <f t="shared" ref="H194:H205" si="182">H193+F194-G194</f>
        <v>2469827</v>
      </c>
      <c r="I194" s="172" t="s">
        <v>23</v>
      </c>
      <c r="J194" s="173"/>
      <c r="K194" s="11" t="s">
        <v>2</v>
      </c>
      <c r="L194" s="174">
        <f>D206</f>
        <v>0</v>
      </c>
      <c r="M194" s="175"/>
      <c r="N194" s="3"/>
      <c r="Q194" s="54">
        <f>VLOOKUP(H186,'Interest Rate list'!$B$3:$N$74,2,0)</f>
        <v>12</v>
      </c>
      <c r="R194" s="10" t="s">
        <v>39</v>
      </c>
      <c r="S194" s="51" t="str">
        <f t="shared" ref="S194:S205" si="183">CONCATENATE(Q194,R194)</f>
        <v>12%</v>
      </c>
      <c r="T194" s="58">
        <f t="shared" ref="T194:T205" si="184">Q194</f>
        <v>12</v>
      </c>
      <c r="U194" s="51" t="str">
        <f t="shared" ref="U194" si="185">RIGHT(V187,4)</f>
        <v>1987</v>
      </c>
      <c r="V194" s="67" t="s">
        <v>4</v>
      </c>
      <c r="X194" s="51" t="str">
        <f t="shared" ref="X194:X205" si="186">CONCATENATE(V194," ",(U194))</f>
        <v>April 1987</v>
      </c>
      <c r="Z194" s="51" t="str">
        <f t="shared" ref="Z194:Z201" si="187">X194</f>
        <v>April 1987</v>
      </c>
      <c r="AB194" s="61">
        <f t="shared" ref="AB194:AB205" si="188">H194</f>
        <v>2469827</v>
      </c>
      <c r="AD194" s="62">
        <f t="shared" ref="AD194:AD205" si="189">AB194/12*S194</f>
        <v>24698.269999999997</v>
      </c>
      <c r="AH194" s="68"/>
      <c r="AI194" s="68"/>
      <c r="AJ194" s="68"/>
      <c r="AK194" s="68"/>
      <c r="AL194" s="68"/>
      <c r="AM194" s="69"/>
    </row>
    <row r="195" spans="1:47" ht="24.95" customHeight="1" x14ac:dyDescent="0.2">
      <c r="A195" s="55" t="str">
        <f t="shared" ref="A195:A205" si="190">X195</f>
        <v>May  1987</v>
      </c>
      <c r="B195" s="29">
        <f>B194</f>
        <v>0</v>
      </c>
      <c r="C195" s="28">
        <v>0</v>
      </c>
      <c r="D195" s="56">
        <f t="shared" si="180"/>
        <v>0</v>
      </c>
      <c r="E195" s="29">
        <f>E194</f>
        <v>0</v>
      </c>
      <c r="F195" s="57">
        <f t="shared" si="181"/>
        <v>0</v>
      </c>
      <c r="G195" s="28">
        <v>0</v>
      </c>
      <c r="H195" s="57">
        <f t="shared" si="182"/>
        <v>2469827</v>
      </c>
      <c r="I195" s="172" t="s">
        <v>31</v>
      </c>
      <c r="J195" s="173"/>
      <c r="K195" s="11" t="s">
        <v>2</v>
      </c>
      <c r="L195" s="174">
        <f>E206</f>
        <v>0</v>
      </c>
      <c r="M195" s="175"/>
      <c r="N195" s="3"/>
      <c r="Q195" s="54">
        <f>VLOOKUP(H186,'Interest Rate list'!$B$3:$N$74,3,0)</f>
        <v>12</v>
      </c>
      <c r="R195" s="10" t="s">
        <v>39</v>
      </c>
      <c r="S195" s="51" t="str">
        <f t="shared" si="183"/>
        <v>12%</v>
      </c>
      <c r="T195" s="58">
        <f t="shared" si="184"/>
        <v>12</v>
      </c>
      <c r="U195" s="51" t="str">
        <f t="shared" ref="U195:U248" si="191">U194</f>
        <v>1987</v>
      </c>
      <c r="V195" s="67" t="s">
        <v>5</v>
      </c>
      <c r="X195" s="51" t="str">
        <f t="shared" si="186"/>
        <v>May  1987</v>
      </c>
      <c r="Z195" s="51" t="str">
        <f t="shared" si="187"/>
        <v>May  1987</v>
      </c>
      <c r="AB195" s="61">
        <f t="shared" si="188"/>
        <v>2469827</v>
      </c>
      <c r="AD195" s="62">
        <f t="shared" si="189"/>
        <v>24698.269999999997</v>
      </c>
      <c r="AH195" s="68"/>
      <c r="AI195" s="68"/>
      <c r="AJ195" s="68"/>
      <c r="AK195" s="68"/>
      <c r="AL195" s="68"/>
      <c r="AM195" s="70"/>
    </row>
    <row r="196" spans="1:47" ht="24.95" customHeight="1" x14ac:dyDescent="0.2">
      <c r="A196" s="55" t="str">
        <f t="shared" si="190"/>
        <v>June 1987</v>
      </c>
      <c r="B196" s="29">
        <f t="shared" ref="B196:B205" si="192">B195</f>
        <v>0</v>
      </c>
      <c r="C196" s="28">
        <v>0</v>
      </c>
      <c r="D196" s="56">
        <f t="shared" si="180"/>
        <v>0</v>
      </c>
      <c r="E196" s="29">
        <f t="shared" ref="E196:E205" si="193">E195</f>
        <v>0</v>
      </c>
      <c r="F196" s="57">
        <f t="shared" si="181"/>
        <v>0</v>
      </c>
      <c r="G196" s="28">
        <v>0</v>
      </c>
      <c r="H196" s="57">
        <f t="shared" si="182"/>
        <v>2469827</v>
      </c>
      <c r="I196" s="172" t="s">
        <v>32</v>
      </c>
      <c r="J196" s="173"/>
      <c r="K196" s="11" t="s">
        <v>2</v>
      </c>
      <c r="L196" s="174">
        <f>H207</f>
        <v>296379</v>
      </c>
      <c r="M196" s="175"/>
      <c r="N196" s="3"/>
      <c r="Q196" s="54">
        <f>VLOOKUP(H186,'Interest Rate list'!$B$3:$N$74,4,0)</f>
        <v>12</v>
      </c>
      <c r="R196" s="10" t="s">
        <v>39</v>
      </c>
      <c r="S196" s="51" t="str">
        <f t="shared" si="183"/>
        <v>12%</v>
      </c>
      <c r="T196" s="58">
        <f t="shared" si="184"/>
        <v>12</v>
      </c>
      <c r="U196" s="51" t="str">
        <f t="shared" si="191"/>
        <v>1987</v>
      </c>
      <c r="V196" s="67" t="s">
        <v>6</v>
      </c>
      <c r="X196" s="51" t="str">
        <f t="shared" si="186"/>
        <v>June 1987</v>
      </c>
      <c r="Z196" s="51" t="str">
        <f t="shared" si="187"/>
        <v>June 1987</v>
      </c>
      <c r="AB196" s="61">
        <f t="shared" si="188"/>
        <v>2469827</v>
      </c>
      <c r="AD196" s="62">
        <f t="shared" si="189"/>
        <v>24698.269999999997</v>
      </c>
    </row>
    <row r="197" spans="1:47" ht="24.95" customHeight="1" x14ac:dyDescent="0.2">
      <c r="A197" s="55" t="str">
        <f t="shared" si="190"/>
        <v>July 1987</v>
      </c>
      <c r="B197" s="29">
        <f t="shared" si="192"/>
        <v>0</v>
      </c>
      <c r="C197" s="28">
        <v>0</v>
      </c>
      <c r="D197" s="56">
        <f t="shared" si="180"/>
        <v>0</v>
      </c>
      <c r="E197" s="29">
        <f t="shared" si="193"/>
        <v>0</v>
      </c>
      <c r="F197" s="57">
        <f t="shared" si="181"/>
        <v>0</v>
      </c>
      <c r="G197" s="28">
        <v>0</v>
      </c>
      <c r="H197" s="57">
        <f t="shared" si="182"/>
        <v>2469827</v>
      </c>
      <c r="I197" s="176" t="s">
        <v>33</v>
      </c>
      <c r="J197" s="177"/>
      <c r="K197" s="23" t="s">
        <v>2</v>
      </c>
      <c r="L197" s="178">
        <f>SUM(L193:L196)</f>
        <v>2766206</v>
      </c>
      <c r="M197" s="179"/>
      <c r="N197" s="4"/>
      <c r="Q197" s="54">
        <f>VLOOKUP(H186,'Interest Rate list'!$B$3:$N$74,5,0)</f>
        <v>12</v>
      </c>
      <c r="R197" s="10" t="s">
        <v>39</v>
      </c>
      <c r="S197" s="51" t="str">
        <f t="shared" si="183"/>
        <v>12%</v>
      </c>
      <c r="T197" s="58">
        <f t="shared" si="184"/>
        <v>12</v>
      </c>
      <c r="U197" s="51" t="str">
        <f t="shared" si="191"/>
        <v>1987</v>
      </c>
      <c r="V197" s="67" t="s">
        <v>7</v>
      </c>
      <c r="X197" s="51" t="str">
        <f t="shared" si="186"/>
        <v>July 1987</v>
      </c>
      <c r="Z197" s="51" t="str">
        <f t="shared" si="187"/>
        <v>July 1987</v>
      </c>
      <c r="AB197" s="61">
        <f t="shared" si="188"/>
        <v>2469827</v>
      </c>
      <c r="AD197" s="62">
        <f t="shared" si="189"/>
        <v>24698.269999999997</v>
      </c>
      <c r="AH197" s="68"/>
      <c r="AI197" s="68"/>
      <c r="AJ197" s="68"/>
      <c r="AK197" s="68"/>
      <c r="AL197" s="68"/>
      <c r="AM197" s="69"/>
    </row>
    <row r="198" spans="1:47" ht="24.95" customHeight="1" x14ac:dyDescent="0.2">
      <c r="A198" s="55" t="str">
        <f t="shared" si="190"/>
        <v>August 1987</v>
      </c>
      <c r="B198" s="29">
        <f t="shared" si="192"/>
        <v>0</v>
      </c>
      <c r="C198" s="28">
        <v>0</v>
      </c>
      <c r="D198" s="56">
        <f t="shared" si="180"/>
        <v>0</v>
      </c>
      <c r="E198" s="29">
        <f t="shared" si="193"/>
        <v>0</v>
      </c>
      <c r="F198" s="57">
        <f t="shared" si="181"/>
        <v>0</v>
      </c>
      <c r="G198" s="28">
        <v>0</v>
      </c>
      <c r="H198" s="57">
        <f t="shared" si="182"/>
        <v>2469827</v>
      </c>
      <c r="I198" s="172" t="s">
        <v>34</v>
      </c>
      <c r="J198" s="173"/>
      <c r="K198" s="11" t="s">
        <v>2</v>
      </c>
      <c r="L198" s="174">
        <f>G206</f>
        <v>0</v>
      </c>
      <c r="M198" s="175"/>
      <c r="N198" s="3"/>
      <c r="Q198" s="54">
        <f>VLOOKUP(H186,'Interest Rate list'!$B$3:$N$74,6,0)</f>
        <v>12</v>
      </c>
      <c r="R198" s="10" t="s">
        <v>39</v>
      </c>
      <c r="S198" s="51" t="str">
        <f t="shared" si="183"/>
        <v>12%</v>
      </c>
      <c r="T198" s="58">
        <f t="shared" si="184"/>
        <v>12</v>
      </c>
      <c r="U198" s="51" t="str">
        <f t="shared" si="191"/>
        <v>1987</v>
      </c>
      <c r="V198" s="67" t="s">
        <v>8</v>
      </c>
      <c r="X198" s="51" t="str">
        <f t="shared" si="186"/>
        <v>August 1987</v>
      </c>
      <c r="Z198" s="51" t="str">
        <f t="shared" si="187"/>
        <v>August 1987</v>
      </c>
      <c r="AB198" s="61">
        <f t="shared" si="188"/>
        <v>2469827</v>
      </c>
      <c r="AD198" s="62">
        <f t="shared" si="189"/>
        <v>24698.269999999997</v>
      </c>
      <c r="AH198" s="68"/>
      <c r="AI198" s="68"/>
      <c r="AJ198" s="68"/>
      <c r="AK198" s="68"/>
      <c r="AL198" s="68"/>
      <c r="AM198" s="70"/>
    </row>
    <row r="199" spans="1:47" ht="24.95" customHeight="1" x14ac:dyDescent="0.2">
      <c r="A199" s="55" t="str">
        <f t="shared" si="190"/>
        <v>September 1987</v>
      </c>
      <c r="B199" s="29">
        <f t="shared" si="192"/>
        <v>0</v>
      </c>
      <c r="C199" s="28">
        <v>0</v>
      </c>
      <c r="D199" s="56">
        <f t="shared" si="180"/>
        <v>0</v>
      </c>
      <c r="E199" s="29">
        <f t="shared" si="193"/>
        <v>0</v>
      </c>
      <c r="F199" s="57">
        <f t="shared" si="181"/>
        <v>0</v>
      </c>
      <c r="G199" s="28">
        <v>0</v>
      </c>
      <c r="H199" s="57">
        <f t="shared" si="182"/>
        <v>2469827</v>
      </c>
      <c r="I199" s="180" t="s">
        <v>35</v>
      </c>
      <c r="J199" s="181"/>
      <c r="K199" s="24" t="s">
        <v>2</v>
      </c>
      <c r="L199" s="182">
        <f>L197-L198</f>
        <v>2766206</v>
      </c>
      <c r="M199" s="183"/>
      <c r="N199" s="5"/>
      <c r="Q199" s="54">
        <f>VLOOKUP(H186,'Interest Rate list'!$B$3:$N$74,7,0)</f>
        <v>12</v>
      </c>
      <c r="R199" s="10" t="s">
        <v>39</v>
      </c>
      <c r="S199" s="51" t="str">
        <f t="shared" si="183"/>
        <v>12%</v>
      </c>
      <c r="T199" s="58">
        <f t="shared" si="184"/>
        <v>12</v>
      </c>
      <c r="U199" s="51" t="str">
        <f t="shared" si="191"/>
        <v>1987</v>
      </c>
      <c r="V199" s="67" t="s">
        <v>9</v>
      </c>
      <c r="X199" s="51" t="str">
        <f t="shared" si="186"/>
        <v>September 1987</v>
      </c>
      <c r="Z199" s="51" t="str">
        <f t="shared" si="187"/>
        <v>September 1987</v>
      </c>
      <c r="AB199" s="61">
        <f t="shared" si="188"/>
        <v>2469827</v>
      </c>
      <c r="AD199" s="62">
        <f t="shared" si="189"/>
        <v>24698.269999999997</v>
      </c>
    </row>
    <row r="200" spans="1:47" ht="24.95" customHeight="1" x14ac:dyDescent="0.2">
      <c r="A200" s="55" t="str">
        <f t="shared" si="190"/>
        <v>October 1987</v>
      </c>
      <c r="B200" s="29">
        <f t="shared" si="192"/>
        <v>0</v>
      </c>
      <c r="C200" s="28">
        <v>0</v>
      </c>
      <c r="D200" s="56">
        <f t="shared" si="180"/>
        <v>0</v>
      </c>
      <c r="E200" s="29">
        <f t="shared" si="193"/>
        <v>0</v>
      </c>
      <c r="F200" s="57">
        <f t="shared" si="181"/>
        <v>0</v>
      </c>
      <c r="G200" s="28">
        <v>0</v>
      </c>
      <c r="H200" s="57">
        <f t="shared" si="182"/>
        <v>2469827</v>
      </c>
      <c r="I200" s="25"/>
      <c r="J200" s="26"/>
      <c r="K200" s="26"/>
      <c r="L200" s="26"/>
      <c r="M200" s="27"/>
      <c r="N200" s="3"/>
      <c r="Q200" s="54">
        <f>VLOOKUP(H186,'Interest Rate list'!$B$3:$N$74,8,0)</f>
        <v>12</v>
      </c>
      <c r="R200" s="10" t="s">
        <v>39</v>
      </c>
      <c r="S200" s="51" t="str">
        <f t="shared" si="183"/>
        <v>12%</v>
      </c>
      <c r="T200" s="58">
        <f t="shared" si="184"/>
        <v>12</v>
      </c>
      <c r="U200" s="51" t="str">
        <f t="shared" si="191"/>
        <v>1987</v>
      </c>
      <c r="V200" s="67" t="s">
        <v>10</v>
      </c>
      <c r="X200" s="51" t="str">
        <f t="shared" si="186"/>
        <v>October 1987</v>
      </c>
      <c r="Z200" s="51" t="str">
        <f t="shared" si="187"/>
        <v>October 1987</v>
      </c>
      <c r="AB200" s="61">
        <f t="shared" si="188"/>
        <v>2469827</v>
      </c>
      <c r="AD200" s="62">
        <f t="shared" si="189"/>
        <v>24698.269999999997</v>
      </c>
      <c r="AO200" s="71"/>
      <c r="AP200" s="71"/>
      <c r="AQ200" s="71"/>
      <c r="AR200" s="71"/>
      <c r="AS200" s="71"/>
      <c r="AT200" s="71"/>
    </row>
    <row r="201" spans="1:47" ht="24.95" customHeight="1" x14ac:dyDescent="0.2">
      <c r="A201" s="55" t="str">
        <f t="shared" si="190"/>
        <v>November 1987</v>
      </c>
      <c r="B201" s="29">
        <f t="shared" si="192"/>
        <v>0</v>
      </c>
      <c r="C201" s="28">
        <v>0</v>
      </c>
      <c r="D201" s="56">
        <f t="shared" si="180"/>
        <v>0</v>
      </c>
      <c r="E201" s="29">
        <f t="shared" si="193"/>
        <v>0</v>
      </c>
      <c r="F201" s="57">
        <f t="shared" si="181"/>
        <v>0</v>
      </c>
      <c r="G201" s="28">
        <v>0</v>
      </c>
      <c r="H201" s="57">
        <f t="shared" si="182"/>
        <v>2469827</v>
      </c>
      <c r="I201" s="184"/>
      <c r="J201" s="185"/>
      <c r="K201" s="185"/>
      <c r="L201" s="185"/>
      <c r="M201" s="186"/>
      <c r="N201" s="5"/>
      <c r="Q201" s="54">
        <f>VLOOKUP(H186,'Interest Rate list'!$B$3:$N$74,9,0)</f>
        <v>12</v>
      </c>
      <c r="R201" s="10" t="s">
        <v>39</v>
      </c>
      <c r="S201" s="51" t="str">
        <f t="shared" si="183"/>
        <v>12%</v>
      </c>
      <c r="T201" s="58">
        <f t="shared" si="184"/>
        <v>12</v>
      </c>
      <c r="U201" s="51" t="str">
        <f t="shared" si="191"/>
        <v>1987</v>
      </c>
      <c r="V201" s="67" t="s">
        <v>11</v>
      </c>
      <c r="X201" s="51" t="str">
        <f t="shared" si="186"/>
        <v>November 1987</v>
      </c>
      <c r="Z201" s="51" t="str">
        <f t="shared" si="187"/>
        <v>November 1987</v>
      </c>
      <c r="AB201" s="61">
        <f t="shared" si="188"/>
        <v>2469827</v>
      </c>
      <c r="AD201" s="62">
        <f t="shared" si="189"/>
        <v>24698.269999999997</v>
      </c>
      <c r="AO201" s="35"/>
      <c r="AP201" s="35"/>
      <c r="AQ201" s="35"/>
      <c r="AR201" s="35"/>
      <c r="AS201" s="35"/>
      <c r="AT201" s="35"/>
    </row>
    <row r="202" spans="1:47" ht="24.95" customHeight="1" x14ac:dyDescent="0.2">
      <c r="A202" s="55" t="str">
        <f t="shared" si="190"/>
        <v>December 1987</v>
      </c>
      <c r="B202" s="29">
        <f t="shared" si="192"/>
        <v>0</v>
      </c>
      <c r="C202" s="28">
        <v>0</v>
      </c>
      <c r="D202" s="56">
        <f t="shared" si="180"/>
        <v>0</v>
      </c>
      <c r="E202" s="29">
        <f t="shared" si="193"/>
        <v>0</v>
      </c>
      <c r="F202" s="57">
        <f t="shared" si="181"/>
        <v>0</v>
      </c>
      <c r="G202" s="28">
        <v>0</v>
      </c>
      <c r="H202" s="57">
        <f t="shared" si="182"/>
        <v>2469827</v>
      </c>
      <c r="I202" s="187"/>
      <c r="J202" s="188"/>
      <c r="K202" s="188"/>
      <c r="L202" s="188"/>
      <c r="M202" s="189"/>
      <c r="N202" s="3"/>
      <c r="Q202" s="54">
        <f>VLOOKUP(H186,'Interest Rate list'!$B$3:$N$74,10,0)</f>
        <v>12</v>
      </c>
      <c r="R202" s="10" t="s">
        <v>39</v>
      </c>
      <c r="S202" s="51" t="str">
        <f t="shared" si="183"/>
        <v>12%</v>
      </c>
      <c r="T202" s="58">
        <f t="shared" si="184"/>
        <v>12</v>
      </c>
      <c r="U202" s="51" t="str">
        <f t="shared" si="191"/>
        <v>1987</v>
      </c>
      <c r="V202" s="67" t="s">
        <v>12</v>
      </c>
      <c r="X202" s="51" t="str">
        <f t="shared" si="186"/>
        <v>December 1987</v>
      </c>
      <c r="Z202" s="51" t="str">
        <f t="shared" ref="Z202" si="194">IF(U186=V186,X201,X202)</f>
        <v>December 1987</v>
      </c>
      <c r="AB202" s="61">
        <f t="shared" si="188"/>
        <v>2469827</v>
      </c>
      <c r="AD202" s="62">
        <f t="shared" si="189"/>
        <v>24698.269999999997</v>
      </c>
      <c r="AO202" s="35"/>
      <c r="AP202" s="35"/>
      <c r="AQ202" s="35"/>
      <c r="AR202" s="35"/>
      <c r="AS202" s="35"/>
      <c r="AT202" s="72"/>
      <c r="AU202" s="73"/>
    </row>
    <row r="203" spans="1:47" ht="24.95" customHeight="1" x14ac:dyDescent="0.2">
      <c r="A203" s="55" t="str">
        <f t="shared" si="190"/>
        <v>January 1988</v>
      </c>
      <c r="B203" s="29">
        <f t="shared" si="192"/>
        <v>0</v>
      </c>
      <c r="C203" s="28">
        <v>0</v>
      </c>
      <c r="D203" s="56">
        <f t="shared" si="180"/>
        <v>0</v>
      </c>
      <c r="E203" s="29">
        <f t="shared" si="193"/>
        <v>0</v>
      </c>
      <c r="F203" s="57">
        <f t="shared" si="181"/>
        <v>0</v>
      </c>
      <c r="G203" s="28">
        <v>0</v>
      </c>
      <c r="H203" s="57">
        <f t="shared" si="182"/>
        <v>2469827</v>
      </c>
      <c r="I203" s="187"/>
      <c r="J203" s="188"/>
      <c r="K203" s="188"/>
      <c r="L203" s="188"/>
      <c r="M203" s="189"/>
      <c r="N203" s="6"/>
      <c r="Q203" s="54">
        <f>VLOOKUP(H186,'Interest Rate list'!$B$3:$N$74,11,0)</f>
        <v>12</v>
      </c>
      <c r="R203" s="10" t="s">
        <v>39</v>
      </c>
      <c r="S203" s="51" t="str">
        <f t="shared" si="183"/>
        <v>12%</v>
      </c>
      <c r="T203" s="58">
        <f t="shared" si="184"/>
        <v>12</v>
      </c>
      <c r="U203" s="51" t="str">
        <f t="shared" ref="U203" si="195">RIGHT(H186,4)</f>
        <v>1988</v>
      </c>
      <c r="V203" s="67" t="s">
        <v>13</v>
      </c>
      <c r="X203" s="51" t="str">
        <f t="shared" si="186"/>
        <v>January 1988</v>
      </c>
      <c r="Z203" s="51" t="str">
        <f t="shared" ref="Z203" si="196">IF(U186=V186,X202,X203)</f>
        <v>January 1988</v>
      </c>
      <c r="AB203" s="61">
        <f t="shared" si="188"/>
        <v>2469827</v>
      </c>
      <c r="AD203" s="62">
        <f t="shared" si="189"/>
        <v>24698.269999999997</v>
      </c>
      <c r="AO203" s="35"/>
      <c r="AP203" s="35"/>
      <c r="AQ203" s="35"/>
      <c r="AR203" s="35"/>
      <c r="AS203" s="35"/>
      <c r="AT203" s="74"/>
    </row>
    <row r="204" spans="1:47" ht="24.95" customHeight="1" x14ac:dyDescent="0.3">
      <c r="A204" s="55" t="str">
        <f t="shared" si="190"/>
        <v>February 1988</v>
      </c>
      <c r="B204" s="29">
        <f t="shared" si="192"/>
        <v>0</v>
      </c>
      <c r="C204" s="28">
        <v>0</v>
      </c>
      <c r="D204" s="56">
        <f t="shared" si="180"/>
        <v>0</v>
      </c>
      <c r="E204" s="29">
        <f t="shared" si="193"/>
        <v>0</v>
      </c>
      <c r="F204" s="57">
        <f t="shared" si="181"/>
        <v>0</v>
      </c>
      <c r="G204" s="28">
        <v>0</v>
      </c>
      <c r="H204" s="57">
        <f t="shared" si="182"/>
        <v>2469827</v>
      </c>
      <c r="I204" s="190" t="str">
        <f>LOOKUP(H186,'Rate of Interest'!$B$23:$B$42,'Rate of Interest'!$H$23:$H$42)</f>
        <v>(naaaaa)</v>
      </c>
      <c r="J204" s="191"/>
      <c r="K204" s="191"/>
      <c r="L204" s="191"/>
      <c r="M204" s="192"/>
      <c r="N204" s="3"/>
      <c r="Q204" s="54">
        <f>VLOOKUP(H186,'Interest Rate list'!$B$3:$N$74,12,0)</f>
        <v>12</v>
      </c>
      <c r="R204" s="10" t="s">
        <v>39</v>
      </c>
      <c r="S204" s="51" t="str">
        <f t="shared" si="183"/>
        <v>12%</v>
      </c>
      <c r="T204" s="58">
        <f t="shared" si="184"/>
        <v>12</v>
      </c>
      <c r="U204" s="51" t="str">
        <f t="shared" ref="U204:U205" si="197">U203</f>
        <v>1988</v>
      </c>
      <c r="V204" s="67" t="s">
        <v>14</v>
      </c>
      <c r="X204" s="51" t="str">
        <f t="shared" si="186"/>
        <v>February 1988</v>
      </c>
      <c r="Z204" s="51" t="str">
        <f t="shared" ref="Z204:Z205" si="198">X204</f>
        <v>February 1988</v>
      </c>
      <c r="AB204" s="61">
        <f t="shared" si="188"/>
        <v>2469827</v>
      </c>
      <c r="AD204" s="62">
        <f t="shared" si="189"/>
        <v>24698.269999999997</v>
      </c>
      <c r="AO204" s="35"/>
      <c r="AP204" s="35"/>
      <c r="AQ204" s="35"/>
      <c r="AR204" s="35"/>
      <c r="AS204" s="35"/>
      <c r="AT204" s="4"/>
    </row>
    <row r="205" spans="1:47" ht="24.95" customHeight="1" x14ac:dyDescent="0.3">
      <c r="A205" s="55" t="str">
        <f t="shared" si="190"/>
        <v>March 1988</v>
      </c>
      <c r="B205" s="29">
        <f t="shared" si="192"/>
        <v>0</v>
      </c>
      <c r="C205" s="28">
        <v>0</v>
      </c>
      <c r="D205" s="56">
        <f t="shared" si="180"/>
        <v>0</v>
      </c>
      <c r="E205" s="29">
        <f t="shared" si="193"/>
        <v>0</v>
      </c>
      <c r="F205" s="57">
        <f t="shared" si="181"/>
        <v>0</v>
      </c>
      <c r="G205" s="28">
        <v>0</v>
      </c>
      <c r="H205" s="57">
        <f t="shared" si="182"/>
        <v>2469827</v>
      </c>
      <c r="I205" s="190" t="str">
        <f>LOOKUP(H186,'Rate of Interest'!$B$23:$B$42,'Rate of Interest'!$E$23:$E$42)</f>
        <v>PRINCIPAL</v>
      </c>
      <c r="J205" s="191"/>
      <c r="K205" s="191"/>
      <c r="L205" s="191"/>
      <c r="M205" s="192"/>
      <c r="N205" s="5"/>
      <c r="Q205" s="54">
        <f>VLOOKUP(H186,'Interest Rate list'!$B$3:$N$74,13,0)</f>
        <v>12</v>
      </c>
      <c r="R205" s="10" t="s">
        <v>39</v>
      </c>
      <c r="S205" s="51" t="str">
        <f t="shared" si="183"/>
        <v>12%</v>
      </c>
      <c r="T205" s="58">
        <f t="shared" si="184"/>
        <v>12</v>
      </c>
      <c r="U205" s="51" t="str">
        <f t="shared" si="197"/>
        <v>1988</v>
      </c>
      <c r="V205" s="67" t="s">
        <v>15</v>
      </c>
      <c r="X205" s="51" t="str">
        <f t="shared" si="186"/>
        <v>March 1988</v>
      </c>
      <c r="Z205" s="51" t="str">
        <f t="shared" si="198"/>
        <v>March 1988</v>
      </c>
      <c r="AB205" s="61">
        <f t="shared" si="188"/>
        <v>2469827</v>
      </c>
      <c r="AD205" s="62">
        <f t="shared" si="189"/>
        <v>24698.269999999997</v>
      </c>
    </row>
    <row r="206" spans="1:47" ht="24.95" customHeight="1" x14ac:dyDescent="0.2">
      <c r="A206" s="7" t="s">
        <v>0</v>
      </c>
      <c r="B206" s="63">
        <f t="shared" ref="B206:G206" si="199">SUM(B194:B205)</f>
        <v>0</v>
      </c>
      <c r="C206" s="63">
        <f t="shared" si="199"/>
        <v>0</v>
      </c>
      <c r="D206" s="63">
        <f t="shared" si="199"/>
        <v>0</v>
      </c>
      <c r="E206" s="63">
        <f t="shared" si="199"/>
        <v>0</v>
      </c>
      <c r="F206" s="63">
        <f t="shared" si="199"/>
        <v>0</v>
      </c>
      <c r="G206" s="63">
        <f t="shared" si="199"/>
        <v>0</v>
      </c>
      <c r="H206" s="59">
        <f>SUM(H194:H205)</f>
        <v>29637924</v>
      </c>
      <c r="I206" s="193" t="str">
        <f>LOOKUP(H186,'Rate of Interest'!$B$5:$B$19,'Rate of Interest'!$C$5:$C$19)</f>
        <v>Gic Naaa</v>
      </c>
      <c r="J206" s="194"/>
      <c r="K206" s="194"/>
      <c r="L206" s="194"/>
      <c r="M206" s="195"/>
      <c r="N206" s="20"/>
      <c r="AD206" s="62">
        <f t="shared" ref="AD206" si="200">SUM(AD194:AD205)</f>
        <v>296379.23999999993</v>
      </c>
      <c r="AE206" s="62">
        <f t="shared" ref="AE206" si="201">ROUND(AD206,0)</f>
        <v>296379</v>
      </c>
    </row>
    <row r="207" spans="1:47" ht="24.95" customHeight="1" x14ac:dyDescent="0.2">
      <c r="A207" s="8"/>
      <c r="B207" s="30"/>
      <c r="C207" s="30"/>
      <c r="D207" s="30"/>
      <c r="E207" s="217" t="s">
        <v>18</v>
      </c>
      <c r="F207" s="217"/>
      <c r="G207" s="218"/>
      <c r="H207" s="60">
        <f>AE206</f>
        <v>296379</v>
      </c>
      <c r="I207" s="219" t="str">
        <f>LOOKUP(H186,'Rate of Interest'!$B$5:$B$19,'Rate of Interest'!$I$5:$I$19)</f>
        <v xml:space="preserve">Tehri,   </v>
      </c>
      <c r="J207" s="220"/>
      <c r="K207" s="220"/>
      <c r="L207" s="220"/>
      <c r="M207" s="221"/>
      <c r="N207" s="37"/>
    </row>
    <row r="208" spans="1:47" ht="18.75" customHeight="1" x14ac:dyDescent="0.2">
      <c r="A208" s="228" t="str">
        <f>A185</f>
        <v>GPF Interest Calculation file developed by Vikas dabral, Chief Assistant, Mobile- 9548541114,8126205854 email- vikasdabral97@gmail.com, website- www.emou.co.in</v>
      </c>
      <c r="B208" s="228"/>
      <c r="C208" s="228"/>
      <c r="D208" s="228"/>
      <c r="E208" s="228"/>
      <c r="F208" s="228"/>
      <c r="G208" s="228"/>
      <c r="H208" s="228"/>
      <c r="I208" s="228"/>
      <c r="J208" s="228"/>
      <c r="K208" s="228"/>
      <c r="L208" s="228"/>
      <c r="M208" s="228"/>
      <c r="N208" s="21"/>
    </row>
    <row r="209" spans="1:46" ht="27.75" customHeight="1" x14ac:dyDescent="0.2">
      <c r="A209" s="1"/>
      <c r="B209" s="1"/>
      <c r="C209" s="227" t="s">
        <v>42</v>
      </c>
      <c r="D209" s="227"/>
      <c r="E209" s="227"/>
      <c r="F209" s="227"/>
      <c r="G209" s="227"/>
      <c r="H209" s="64" t="str">
        <f>W189</f>
        <v>1988-1989</v>
      </c>
      <c r="I209" s="1"/>
      <c r="J209" s="1"/>
      <c r="K209" s="1"/>
      <c r="L209" s="1"/>
      <c r="M209" s="1"/>
      <c r="N209" s="1"/>
      <c r="U209" s="49" t="str">
        <f t="shared" ref="U209" si="202">H209</f>
        <v>1988-1989</v>
      </c>
      <c r="V209" s="18" t="s">
        <v>76</v>
      </c>
    </row>
    <row r="210" spans="1:46" ht="24.95" customHeight="1" x14ac:dyDescent="0.2">
      <c r="A210" s="222" t="str">
        <f>A187</f>
        <v>Employee's Name- Vikas Dabral</v>
      </c>
      <c r="B210" s="222"/>
      <c r="C210" s="222"/>
      <c r="D210" s="222"/>
      <c r="E210" s="222"/>
      <c r="F210" s="222"/>
      <c r="H210" s="223" t="str">
        <f>AG211</f>
        <v>Rate of Interest from  April 1988 to June 1988=</v>
      </c>
      <c r="I210" s="223"/>
      <c r="J210" s="223"/>
      <c r="K210" s="223"/>
      <c r="L210" s="223"/>
      <c r="M210" s="50" t="str">
        <f>CONCATENATE(Q210,R210)</f>
        <v>12%</v>
      </c>
      <c r="N210" s="2"/>
      <c r="Q210" s="54">
        <f>VLOOKUP(H209,'Interest Rate list'!$B$3:$Y$74,2,0)</f>
        <v>12</v>
      </c>
      <c r="R210" s="10" t="s">
        <v>39</v>
      </c>
      <c r="S210" s="10"/>
      <c r="T210" s="10"/>
      <c r="V210" s="51" t="str">
        <f t="shared" ref="V210" si="203">LEFT(H209,4)</f>
        <v>1988</v>
      </c>
      <c r="W210" s="18" t="s">
        <v>43</v>
      </c>
      <c r="X210" s="51" t="str">
        <f t="shared" ref="X210" si="204">RIGHT(H209,4)</f>
        <v>1989</v>
      </c>
    </row>
    <row r="211" spans="1:46" ht="24.95" customHeight="1" x14ac:dyDescent="0.2">
      <c r="A211" s="222" t="str">
        <f>A188</f>
        <v>Employee's Designation- Chief Assistant</v>
      </c>
      <c r="B211" s="222"/>
      <c r="C211" s="222"/>
      <c r="D211" s="222"/>
      <c r="E211" s="222"/>
      <c r="F211" s="222"/>
      <c r="H211" s="223" t="str">
        <f>AN211</f>
        <v>Rate of Interest from  July 1988 to September 1988=</v>
      </c>
      <c r="I211" s="223"/>
      <c r="J211" s="223"/>
      <c r="K211" s="223"/>
      <c r="L211" s="223"/>
      <c r="M211" s="50" t="str">
        <f>CONCATENATE(Q211,R211)</f>
        <v>12%</v>
      </c>
      <c r="N211" s="2"/>
      <c r="Q211" s="54">
        <f>VLOOKUP(H209,'Interest Rate list'!$B$3:$Y$74,5,0)</f>
        <v>12</v>
      </c>
      <c r="R211" s="10" t="s">
        <v>39</v>
      </c>
      <c r="S211" s="10"/>
      <c r="T211" s="10"/>
      <c r="U211" s="10"/>
      <c r="V211" s="51">
        <f t="shared" ref="V211" si="205">V210+1</f>
        <v>1989</v>
      </c>
      <c r="W211" s="18" t="s">
        <v>43</v>
      </c>
      <c r="X211" s="51">
        <f t="shared" ref="X211" si="206">X210+1</f>
        <v>1990</v>
      </c>
      <c r="AG211" s="223" t="str">
        <f t="shared" ref="AG211" si="207">CONCATENATE(V213,Z217," ",V214,Z219,V215)</f>
        <v>Rate of Interest from  April 1988 to June 1988=</v>
      </c>
      <c r="AH211" s="223"/>
      <c r="AI211" s="223"/>
      <c r="AJ211" s="223"/>
      <c r="AK211" s="223"/>
      <c r="AL211" s="223"/>
      <c r="AN211" s="224" t="str">
        <f t="shared" ref="AN211" si="208">CONCATENATE(V213,Z220," ",V214,Z222,V215)</f>
        <v>Rate of Interest from  July 1988 to September 1988=</v>
      </c>
      <c r="AO211" s="224"/>
    </row>
    <row r="212" spans="1:46" ht="24.95" customHeight="1" x14ac:dyDescent="0.2">
      <c r="A212" s="222" t="str">
        <f>A189</f>
        <v>Employee's GPF Number- CDUA/12222</v>
      </c>
      <c r="B212" s="222"/>
      <c r="C212" s="222"/>
      <c r="D212" s="222"/>
      <c r="E212" s="222"/>
      <c r="F212" s="222"/>
      <c r="H212" s="223" t="str">
        <f>AG212</f>
        <v>Rate of Interest from  October 1988 to December 1988=</v>
      </c>
      <c r="I212" s="223"/>
      <c r="J212" s="223"/>
      <c r="K212" s="223"/>
      <c r="L212" s="223"/>
      <c r="M212" s="50" t="str">
        <f>CONCATENATE(Q212,R212)</f>
        <v>12%</v>
      </c>
      <c r="N212" s="2"/>
      <c r="Q212" s="54">
        <f>VLOOKUP(H209,'Interest Rate list'!$B$3:$Y$74,U212,0)</f>
        <v>12</v>
      </c>
      <c r="R212" s="10" t="s">
        <v>39</v>
      </c>
      <c r="S212" s="13">
        <v>8</v>
      </c>
      <c r="T212" s="13">
        <v>9</v>
      </c>
      <c r="U212" s="53">
        <f t="shared" ref="U212" si="209">IF(U209=V209,S212,T212)</f>
        <v>9</v>
      </c>
      <c r="W212" s="51" t="str">
        <f t="shared" ref="W212" si="210">CONCATENATE(V211,W211,X211)</f>
        <v>1989-1990</v>
      </c>
      <c r="AG212" s="223" t="str">
        <f t="shared" ref="AG212" si="211">CONCATENATE(V213,Z223," ",V214,Z225,V215)</f>
        <v>Rate of Interest from  October 1988 to December 1988=</v>
      </c>
      <c r="AH212" s="223"/>
      <c r="AI212" s="223"/>
      <c r="AJ212" s="223"/>
      <c r="AK212" s="223"/>
      <c r="AL212" s="223"/>
      <c r="AN212" s="224" t="str">
        <f t="shared" ref="AN212" si="212">CONCATENATE(V213,Z226," ",V214,Z228,V215)</f>
        <v>Rate of Interest from  January 1989 to March 1989=</v>
      </c>
      <c r="AO212" s="224"/>
    </row>
    <row r="213" spans="1:46" ht="24.95" customHeight="1" x14ac:dyDescent="0.2">
      <c r="A213" s="225" t="str">
        <f>LOOKUP(H209,'Rate of Interest'!$B$5:$B$19,'Rate of Interest'!$H$5:$H$19)</f>
        <v>Employee's Address- GIC nnnn, TEHRI</v>
      </c>
      <c r="B213" s="225"/>
      <c r="C213" s="225"/>
      <c r="D213" s="225"/>
      <c r="E213" s="225"/>
      <c r="F213" s="225"/>
      <c r="G213" s="225"/>
      <c r="H213" s="226" t="str">
        <f>AN212</f>
        <v>Rate of Interest from  January 1989 to March 1989=</v>
      </c>
      <c r="I213" s="226"/>
      <c r="J213" s="226"/>
      <c r="K213" s="226"/>
      <c r="L213" s="226"/>
      <c r="M213" s="50" t="str">
        <f>CONCATENATE(Q213,R213)</f>
        <v>12%</v>
      </c>
      <c r="N213" s="2"/>
      <c r="Q213" s="54">
        <f>VLOOKUP(H209,'Interest Rate list'!$B$3:$Y$74,11,0)</f>
        <v>12</v>
      </c>
      <c r="R213" s="10" t="s">
        <v>39</v>
      </c>
      <c r="S213" s="10"/>
      <c r="T213" s="10"/>
      <c r="U213" s="10"/>
      <c r="V213" s="209" t="s">
        <v>17</v>
      </c>
      <c r="W213" s="209"/>
      <c r="X213" s="209"/>
      <c r="Y213" s="209"/>
      <c r="Z213" s="209"/>
      <c r="AA213" s="209"/>
      <c r="AB213" s="209"/>
      <c r="AC213" s="209"/>
    </row>
    <row r="214" spans="1:46" s="66" customFormat="1" ht="24.95" customHeight="1" x14ac:dyDescent="0.2">
      <c r="A214" s="196" t="s">
        <v>21</v>
      </c>
      <c r="B214" s="199" t="s">
        <v>22</v>
      </c>
      <c r="C214" s="200"/>
      <c r="D214" s="200"/>
      <c r="E214" s="200"/>
      <c r="F214" s="201"/>
      <c r="G214" s="196" t="s">
        <v>28</v>
      </c>
      <c r="H214" s="196" t="s">
        <v>27</v>
      </c>
      <c r="I214" s="203" t="s">
        <v>29</v>
      </c>
      <c r="J214" s="204"/>
      <c r="K214" s="204"/>
      <c r="L214" s="204"/>
      <c r="M214" s="205"/>
      <c r="N214" s="38"/>
      <c r="V214" s="209" t="s">
        <v>3</v>
      </c>
      <c r="W214" s="209"/>
      <c r="X214" s="209"/>
      <c r="Y214" s="209"/>
      <c r="Z214" s="209"/>
      <c r="AA214" s="209"/>
      <c r="AB214" s="209"/>
      <c r="AC214" s="209"/>
      <c r="AF214" s="210"/>
      <c r="AG214" s="210"/>
      <c r="AH214" s="210"/>
    </row>
    <row r="215" spans="1:46" s="66" customFormat="1" ht="24.95" customHeight="1" x14ac:dyDescent="0.2">
      <c r="A215" s="197"/>
      <c r="B215" s="211" t="s">
        <v>23</v>
      </c>
      <c r="C215" s="213" t="s">
        <v>24</v>
      </c>
      <c r="D215" s="213" t="s">
        <v>26</v>
      </c>
      <c r="E215" s="213" t="s">
        <v>25</v>
      </c>
      <c r="F215" s="196" t="s">
        <v>36</v>
      </c>
      <c r="G215" s="198"/>
      <c r="H215" s="202"/>
      <c r="I215" s="206"/>
      <c r="J215" s="207"/>
      <c r="K215" s="207"/>
      <c r="L215" s="207"/>
      <c r="M215" s="208"/>
      <c r="N215" s="38"/>
      <c r="V215" s="209" t="s">
        <v>2</v>
      </c>
      <c r="W215" s="209"/>
      <c r="X215" s="209"/>
      <c r="Y215" s="209"/>
      <c r="Z215" s="209"/>
      <c r="AA215" s="209"/>
      <c r="AB215" s="209"/>
      <c r="AC215" s="209"/>
      <c r="AF215" s="210"/>
      <c r="AG215" s="210"/>
      <c r="AH215" s="210"/>
    </row>
    <row r="216" spans="1:46" ht="24.95" customHeight="1" x14ac:dyDescent="0.2">
      <c r="A216" s="198"/>
      <c r="B216" s="212"/>
      <c r="C216" s="214"/>
      <c r="D216" s="214"/>
      <c r="E216" s="214"/>
      <c r="F216" s="198"/>
      <c r="G216" s="31" t="s">
        <v>1</v>
      </c>
      <c r="H216" s="29">
        <f>L199</f>
        <v>2766206</v>
      </c>
      <c r="I216" s="215" t="s">
        <v>30</v>
      </c>
      <c r="J216" s="216"/>
      <c r="K216" s="11" t="s">
        <v>2</v>
      </c>
      <c r="L216" s="174">
        <f>H216</f>
        <v>2766206</v>
      </c>
      <c r="M216" s="175"/>
      <c r="N216" s="3"/>
    </row>
    <row r="217" spans="1:46" ht="24.95" customHeight="1" x14ac:dyDescent="0.2">
      <c r="A217" s="55" t="str">
        <f>X217</f>
        <v>April 1988</v>
      </c>
      <c r="B217" s="28">
        <v>0</v>
      </c>
      <c r="C217" s="28">
        <v>0</v>
      </c>
      <c r="D217" s="56">
        <f t="shared" ref="D217:D228" si="213">SUM(B217:C217)</f>
        <v>0</v>
      </c>
      <c r="E217" s="28">
        <v>0</v>
      </c>
      <c r="F217" s="57">
        <f t="shared" ref="F217:F228" si="214">SUM(D217:E217)</f>
        <v>0</v>
      </c>
      <c r="G217" s="28">
        <v>0</v>
      </c>
      <c r="H217" s="57">
        <f t="shared" ref="H217:H228" si="215">H216+F217-G217</f>
        <v>2766206</v>
      </c>
      <c r="I217" s="172" t="s">
        <v>23</v>
      </c>
      <c r="J217" s="173"/>
      <c r="K217" s="11" t="s">
        <v>2</v>
      </c>
      <c r="L217" s="174">
        <f>D229</f>
        <v>0</v>
      </c>
      <c r="M217" s="175"/>
      <c r="N217" s="3"/>
      <c r="Q217" s="54">
        <f>VLOOKUP(H209,'Interest Rate list'!$B$3:$N$74,2,0)</f>
        <v>12</v>
      </c>
      <c r="R217" s="10" t="s">
        <v>39</v>
      </c>
      <c r="S217" s="51" t="str">
        <f t="shared" ref="S217:S228" si="216">CONCATENATE(Q217,R217)</f>
        <v>12%</v>
      </c>
      <c r="T217" s="58">
        <f t="shared" ref="T217:T228" si="217">Q217</f>
        <v>12</v>
      </c>
      <c r="U217" s="51" t="str">
        <f t="shared" ref="U217" si="218">RIGHT(V210,4)</f>
        <v>1988</v>
      </c>
      <c r="V217" s="67" t="s">
        <v>4</v>
      </c>
      <c r="X217" s="51" t="str">
        <f t="shared" ref="X217:X228" si="219">CONCATENATE(V217," ",(U217))</f>
        <v>April 1988</v>
      </c>
      <c r="Z217" s="51" t="str">
        <f t="shared" ref="Z217:Z224" si="220">X217</f>
        <v>April 1988</v>
      </c>
      <c r="AB217" s="61">
        <f t="shared" ref="AB217:AB228" si="221">H217</f>
        <v>2766206</v>
      </c>
      <c r="AD217" s="62">
        <f t="shared" ref="AD217:AD228" si="222">AB217/12*S217</f>
        <v>27662.059999999998</v>
      </c>
      <c r="AH217" s="68"/>
      <c r="AI217" s="68"/>
      <c r="AJ217" s="68"/>
      <c r="AK217" s="68"/>
      <c r="AL217" s="68"/>
      <c r="AM217" s="69"/>
    </row>
    <row r="218" spans="1:46" ht="24.95" customHeight="1" x14ac:dyDescent="0.2">
      <c r="A218" s="55" t="str">
        <f t="shared" ref="A218:A228" si="223">X218</f>
        <v>May  1988</v>
      </c>
      <c r="B218" s="29">
        <f>B217</f>
        <v>0</v>
      </c>
      <c r="C218" s="28">
        <v>0</v>
      </c>
      <c r="D218" s="56">
        <f t="shared" si="213"/>
        <v>0</v>
      </c>
      <c r="E218" s="29">
        <f>E217</f>
        <v>0</v>
      </c>
      <c r="F218" s="57">
        <f t="shared" si="214"/>
        <v>0</v>
      </c>
      <c r="G218" s="28">
        <v>0</v>
      </c>
      <c r="H218" s="57">
        <f t="shared" si="215"/>
        <v>2766206</v>
      </c>
      <c r="I218" s="172" t="s">
        <v>31</v>
      </c>
      <c r="J218" s="173"/>
      <c r="K218" s="11" t="s">
        <v>2</v>
      </c>
      <c r="L218" s="174">
        <f>E229</f>
        <v>0</v>
      </c>
      <c r="M218" s="175"/>
      <c r="N218" s="3"/>
      <c r="Q218" s="54">
        <f>VLOOKUP(H209,'Interest Rate list'!$B$3:$N$74,3,0)</f>
        <v>12</v>
      </c>
      <c r="R218" s="10" t="s">
        <v>39</v>
      </c>
      <c r="S218" s="51" t="str">
        <f t="shared" si="216"/>
        <v>12%</v>
      </c>
      <c r="T218" s="58">
        <f t="shared" si="217"/>
        <v>12</v>
      </c>
      <c r="U218" s="51" t="str">
        <f t="shared" ref="U218" si="224">U217</f>
        <v>1988</v>
      </c>
      <c r="V218" s="67" t="s">
        <v>5</v>
      </c>
      <c r="X218" s="51" t="str">
        <f t="shared" si="219"/>
        <v>May  1988</v>
      </c>
      <c r="Z218" s="51" t="str">
        <f t="shared" si="220"/>
        <v>May  1988</v>
      </c>
      <c r="AB218" s="61">
        <f t="shared" si="221"/>
        <v>2766206</v>
      </c>
      <c r="AD218" s="62">
        <f t="shared" si="222"/>
        <v>27662.059999999998</v>
      </c>
      <c r="AH218" s="68"/>
      <c r="AI218" s="68"/>
      <c r="AJ218" s="68"/>
      <c r="AK218" s="68"/>
      <c r="AL218" s="68"/>
      <c r="AM218" s="70"/>
    </row>
    <row r="219" spans="1:46" ht="24.95" customHeight="1" x14ac:dyDescent="0.2">
      <c r="A219" s="55" t="str">
        <f t="shared" si="223"/>
        <v>June 1988</v>
      </c>
      <c r="B219" s="29">
        <f t="shared" ref="B219:B228" si="225">B218</f>
        <v>0</v>
      </c>
      <c r="C219" s="28">
        <v>0</v>
      </c>
      <c r="D219" s="56">
        <f t="shared" si="213"/>
        <v>0</v>
      </c>
      <c r="E219" s="29">
        <f t="shared" ref="E219:E228" si="226">E218</f>
        <v>0</v>
      </c>
      <c r="F219" s="57">
        <f t="shared" si="214"/>
        <v>0</v>
      </c>
      <c r="G219" s="28">
        <v>0</v>
      </c>
      <c r="H219" s="57">
        <f t="shared" si="215"/>
        <v>2766206</v>
      </c>
      <c r="I219" s="172" t="s">
        <v>32</v>
      </c>
      <c r="J219" s="173"/>
      <c r="K219" s="11" t="s">
        <v>2</v>
      </c>
      <c r="L219" s="174">
        <f>H230</f>
        <v>331945</v>
      </c>
      <c r="M219" s="175"/>
      <c r="N219" s="3"/>
      <c r="Q219" s="54">
        <f>VLOOKUP(H209,'Interest Rate list'!$B$3:$N$74,4,0)</f>
        <v>12</v>
      </c>
      <c r="R219" s="10" t="s">
        <v>39</v>
      </c>
      <c r="S219" s="51" t="str">
        <f t="shared" si="216"/>
        <v>12%</v>
      </c>
      <c r="T219" s="58">
        <f t="shared" si="217"/>
        <v>12</v>
      </c>
      <c r="U219" s="51" t="str">
        <f t="shared" si="191"/>
        <v>1988</v>
      </c>
      <c r="V219" s="67" t="s">
        <v>6</v>
      </c>
      <c r="X219" s="51" t="str">
        <f t="shared" si="219"/>
        <v>June 1988</v>
      </c>
      <c r="Z219" s="51" t="str">
        <f t="shared" si="220"/>
        <v>June 1988</v>
      </c>
      <c r="AB219" s="61">
        <f t="shared" si="221"/>
        <v>2766206</v>
      </c>
      <c r="AD219" s="62">
        <f t="shared" si="222"/>
        <v>27662.059999999998</v>
      </c>
    </row>
    <row r="220" spans="1:46" ht="24.95" customHeight="1" x14ac:dyDescent="0.2">
      <c r="A220" s="55" t="str">
        <f t="shared" si="223"/>
        <v>July 1988</v>
      </c>
      <c r="B220" s="29">
        <f t="shared" si="225"/>
        <v>0</v>
      </c>
      <c r="C220" s="28">
        <v>0</v>
      </c>
      <c r="D220" s="56">
        <f t="shared" si="213"/>
        <v>0</v>
      </c>
      <c r="E220" s="29">
        <f t="shared" si="226"/>
        <v>0</v>
      </c>
      <c r="F220" s="57">
        <f t="shared" si="214"/>
        <v>0</v>
      </c>
      <c r="G220" s="28">
        <v>0</v>
      </c>
      <c r="H220" s="57">
        <f t="shared" si="215"/>
        <v>2766206</v>
      </c>
      <c r="I220" s="176" t="s">
        <v>33</v>
      </c>
      <c r="J220" s="177"/>
      <c r="K220" s="23" t="s">
        <v>2</v>
      </c>
      <c r="L220" s="178">
        <f>SUM(L216:L219)</f>
        <v>3098151</v>
      </c>
      <c r="M220" s="179"/>
      <c r="N220" s="4"/>
      <c r="Q220" s="54">
        <f>VLOOKUP(H209,'Interest Rate list'!$B$3:$N$74,5,0)</f>
        <v>12</v>
      </c>
      <c r="R220" s="10" t="s">
        <v>39</v>
      </c>
      <c r="S220" s="51" t="str">
        <f t="shared" si="216"/>
        <v>12%</v>
      </c>
      <c r="T220" s="58">
        <f t="shared" si="217"/>
        <v>12</v>
      </c>
      <c r="U220" s="51" t="str">
        <f t="shared" si="191"/>
        <v>1988</v>
      </c>
      <c r="V220" s="67" t="s">
        <v>7</v>
      </c>
      <c r="X220" s="51" t="str">
        <f t="shared" si="219"/>
        <v>July 1988</v>
      </c>
      <c r="Z220" s="51" t="str">
        <f t="shared" si="220"/>
        <v>July 1988</v>
      </c>
      <c r="AB220" s="61">
        <f t="shared" si="221"/>
        <v>2766206</v>
      </c>
      <c r="AD220" s="62">
        <f t="shared" si="222"/>
        <v>27662.059999999998</v>
      </c>
      <c r="AH220" s="68"/>
      <c r="AI220" s="68"/>
      <c r="AJ220" s="68"/>
      <c r="AK220" s="68"/>
      <c r="AL220" s="68"/>
      <c r="AM220" s="69"/>
    </row>
    <row r="221" spans="1:46" ht="24.95" customHeight="1" x14ac:dyDescent="0.2">
      <c r="A221" s="55" t="str">
        <f t="shared" si="223"/>
        <v>August 1988</v>
      </c>
      <c r="B221" s="29">
        <f t="shared" si="225"/>
        <v>0</v>
      </c>
      <c r="C221" s="28">
        <v>0</v>
      </c>
      <c r="D221" s="56">
        <f t="shared" si="213"/>
        <v>0</v>
      </c>
      <c r="E221" s="29">
        <f t="shared" si="226"/>
        <v>0</v>
      </c>
      <c r="F221" s="57">
        <f t="shared" si="214"/>
        <v>0</v>
      </c>
      <c r="G221" s="28">
        <v>0</v>
      </c>
      <c r="H221" s="57">
        <f t="shared" si="215"/>
        <v>2766206</v>
      </c>
      <c r="I221" s="172" t="s">
        <v>34</v>
      </c>
      <c r="J221" s="173"/>
      <c r="K221" s="11" t="s">
        <v>2</v>
      </c>
      <c r="L221" s="174">
        <f>G229</f>
        <v>0</v>
      </c>
      <c r="M221" s="175"/>
      <c r="N221" s="3"/>
      <c r="Q221" s="54">
        <f>VLOOKUP(H209,'Interest Rate list'!$B$3:$N$74,6,0)</f>
        <v>12</v>
      </c>
      <c r="R221" s="10" t="s">
        <v>39</v>
      </c>
      <c r="S221" s="51" t="str">
        <f t="shared" si="216"/>
        <v>12%</v>
      </c>
      <c r="T221" s="58">
        <f t="shared" si="217"/>
        <v>12</v>
      </c>
      <c r="U221" s="51" t="str">
        <f t="shared" si="191"/>
        <v>1988</v>
      </c>
      <c r="V221" s="67" t="s">
        <v>8</v>
      </c>
      <c r="X221" s="51" t="str">
        <f t="shared" si="219"/>
        <v>August 1988</v>
      </c>
      <c r="Z221" s="51" t="str">
        <f t="shared" si="220"/>
        <v>August 1988</v>
      </c>
      <c r="AB221" s="61">
        <f t="shared" si="221"/>
        <v>2766206</v>
      </c>
      <c r="AD221" s="62">
        <f t="shared" si="222"/>
        <v>27662.059999999998</v>
      </c>
      <c r="AH221" s="68"/>
      <c r="AI221" s="68"/>
      <c r="AJ221" s="68"/>
      <c r="AK221" s="68"/>
      <c r="AL221" s="68"/>
      <c r="AM221" s="70"/>
    </row>
    <row r="222" spans="1:46" ht="24.95" customHeight="1" x14ac:dyDescent="0.2">
      <c r="A222" s="55" t="str">
        <f t="shared" si="223"/>
        <v>September 1988</v>
      </c>
      <c r="B222" s="29">
        <f t="shared" si="225"/>
        <v>0</v>
      </c>
      <c r="C222" s="28">
        <v>0</v>
      </c>
      <c r="D222" s="56">
        <f t="shared" si="213"/>
        <v>0</v>
      </c>
      <c r="E222" s="29">
        <f t="shared" si="226"/>
        <v>0</v>
      </c>
      <c r="F222" s="57">
        <f t="shared" si="214"/>
        <v>0</v>
      </c>
      <c r="G222" s="28">
        <v>0</v>
      </c>
      <c r="H222" s="57">
        <f t="shared" si="215"/>
        <v>2766206</v>
      </c>
      <c r="I222" s="180" t="s">
        <v>35</v>
      </c>
      <c r="J222" s="181"/>
      <c r="K222" s="24" t="s">
        <v>2</v>
      </c>
      <c r="L222" s="182">
        <f>L220-L221</f>
        <v>3098151</v>
      </c>
      <c r="M222" s="183"/>
      <c r="N222" s="5"/>
      <c r="Q222" s="54">
        <f>VLOOKUP(H209,'Interest Rate list'!$B$3:$N$74,7,0)</f>
        <v>12</v>
      </c>
      <c r="R222" s="10" t="s">
        <v>39</v>
      </c>
      <c r="S222" s="51" t="str">
        <f t="shared" si="216"/>
        <v>12%</v>
      </c>
      <c r="T222" s="58">
        <f t="shared" si="217"/>
        <v>12</v>
      </c>
      <c r="U222" s="51" t="str">
        <f t="shared" si="191"/>
        <v>1988</v>
      </c>
      <c r="V222" s="67" t="s">
        <v>9</v>
      </c>
      <c r="X222" s="51" t="str">
        <f t="shared" si="219"/>
        <v>September 1988</v>
      </c>
      <c r="Z222" s="51" t="str">
        <f t="shared" si="220"/>
        <v>September 1988</v>
      </c>
      <c r="AB222" s="61">
        <f t="shared" si="221"/>
        <v>2766206</v>
      </c>
      <c r="AD222" s="62">
        <f t="shared" si="222"/>
        <v>27662.059999999998</v>
      </c>
    </row>
    <row r="223" spans="1:46" ht="24.95" customHeight="1" x14ac:dyDescent="0.2">
      <c r="A223" s="55" t="str">
        <f t="shared" si="223"/>
        <v>October 1988</v>
      </c>
      <c r="B223" s="29">
        <f t="shared" si="225"/>
        <v>0</v>
      </c>
      <c r="C223" s="28">
        <v>0</v>
      </c>
      <c r="D223" s="56">
        <f t="shared" si="213"/>
        <v>0</v>
      </c>
      <c r="E223" s="29">
        <f t="shared" si="226"/>
        <v>0</v>
      </c>
      <c r="F223" s="57">
        <f t="shared" si="214"/>
        <v>0</v>
      </c>
      <c r="G223" s="28">
        <v>0</v>
      </c>
      <c r="H223" s="57">
        <f t="shared" si="215"/>
        <v>2766206</v>
      </c>
      <c r="I223" s="25"/>
      <c r="J223" s="26"/>
      <c r="K223" s="26"/>
      <c r="L223" s="26"/>
      <c r="M223" s="27"/>
      <c r="N223" s="3"/>
      <c r="Q223" s="54">
        <f>VLOOKUP(H209,'Interest Rate list'!$B$3:$N$74,8,0)</f>
        <v>12</v>
      </c>
      <c r="R223" s="10" t="s">
        <v>39</v>
      </c>
      <c r="S223" s="51" t="str">
        <f t="shared" si="216"/>
        <v>12%</v>
      </c>
      <c r="T223" s="58">
        <f t="shared" si="217"/>
        <v>12</v>
      </c>
      <c r="U223" s="51" t="str">
        <f t="shared" si="191"/>
        <v>1988</v>
      </c>
      <c r="V223" s="67" t="s">
        <v>10</v>
      </c>
      <c r="X223" s="51" t="str">
        <f t="shared" si="219"/>
        <v>October 1988</v>
      </c>
      <c r="Z223" s="51" t="str">
        <f t="shared" si="220"/>
        <v>October 1988</v>
      </c>
      <c r="AB223" s="61">
        <f t="shared" si="221"/>
        <v>2766206</v>
      </c>
      <c r="AD223" s="62">
        <f t="shared" si="222"/>
        <v>27662.059999999998</v>
      </c>
      <c r="AO223" s="71"/>
      <c r="AP223" s="71"/>
      <c r="AQ223" s="71"/>
      <c r="AR223" s="71"/>
      <c r="AS223" s="71"/>
      <c r="AT223" s="71"/>
    </row>
    <row r="224" spans="1:46" ht="24.95" customHeight="1" x14ac:dyDescent="0.2">
      <c r="A224" s="55" t="str">
        <f t="shared" si="223"/>
        <v>November 1988</v>
      </c>
      <c r="B224" s="29">
        <f t="shared" si="225"/>
        <v>0</v>
      </c>
      <c r="C224" s="28">
        <v>0</v>
      </c>
      <c r="D224" s="56">
        <f t="shared" si="213"/>
        <v>0</v>
      </c>
      <c r="E224" s="29">
        <f t="shared" si="226"/>
        <v>0</v>
      </c>
      <c r="F224" s="57">
        <f t="shared" si="214"/>
        <v>0</v>
      </c>
      <c r="G224" s="28">
        <v>0</v>
      </c>
      <c r="H224" s="57">
        <f t="shared" si="215"/>
        <v>2766206</v>
      </c>
      <c r="I224" s="184"/>
      <c r="J224" s="185"/>
      <c r="K224" s="185"/>
      <c r="L224" s="185"/>
      <c r="M224" s="186"/>
      <c r="N224" s="5"/>
      <c r="Q224" s="54">
        <f>VLOOKUP(H209,'Interest Rate list'!$B$3:$N$74,9,0)</f>
        <v>12</v>
      </c>
      <c r="R224" s="10" t="s">
        <v>39</v>
      </c>
      <c r="S224" s="51" t="str">
        <f t="shared" si="216"/>
        <v>12%</v>
      </c>
      <c r="T224" s="58">
        <f t="shared" si="217"/>
        <v>12</v>
      </c>
      <c r="U224" s="51" t="str">
        <f t="shared" si="191"/>
        <v>1988</v>
      </c>
      <c r="V224" s="67" t="s">
        <v>11</v>
      </c>
      <c r="X224" s="51" t="str">
        <f t="shared" si="219"/>
        <v>November 1988</v>
      </c>
      <c r="Z224" s="51" t="str">
        <f t="shared" si="220"/>
        <v>November 1988</v>
      </c>
      <c r="AB224" s="61">
        <f t="shared" si="221"/>
        <v>2766206</v>
      </c>
      <c r="AD224" s="62">
        <f t="shared" si="222"/>
        <v>27662.059999999998</v>
      </c>
      <c r="AO224" s="35"/>
      <c r="AP224" s="35"/>
      <c r="AQ224" s="35"/>
      <c r="AR224" s="35"/>
      <c r="AS224" s="35"/>
      <c r="AT224" s="35"/>
    </row>
    <row r="225" spans="1:47" ht="24.95" customHeight="1" x14ac:dyDescent="0.2">
      <c r="A225" s="55" t="str">
        <f t="shared" si="223"/>
        <v>December 1988</v>
      </c>
      <c r="B225" s="29">
        <f t="shared" si="225"/>
        <v>0</v>
      </c>
      <c r="C225" s="28">
        <v>0</v>
      </c>
      <c r="D225" s="56">
        <f t="shared" si="213"/>
        <v>0</v>
      </c>
      <c r="E225" s="29">
        <f t="shared" si="226"/>
        <v>0</v>
      </c>
      <c r="F225" s="57">
        <f t="shared" si="214"/>
        <v>0</v>
      </c>
      <c r="G225" s="28">
        <v>0</v>
      </c>
      <c r="H225" s="57">
        <f t="shared" si="215"/>
        <v>2766206</v>
      </c>
      <c r="I225" s="187"/>
      <c r="J225" s="188"/>
      <c r="K225" s="188"/>
      <c r="L225" s="188"/>
      <c r="M225" s="189"/>
      <c r="N225" s="3"/>
      <c r="Q225" s="54">
        <f>VLOOKUP(H209,'Interest Rate list'!$B$3:$N$74,10,0)</f>
        <v>12</v>
      </c>
      <c r="R225" s="10" t="s">
        <v>39</v>
      </c>
      <c r="S225" s="51" t="str">
        <f t="shared" si="216"/>
        <v>12%</v>
      </c>
      <c r="T225" s="58">
        <f t="shared" si="217"/>
        <v>12</v>
      </c>
      <c r="U225" s="51" t="str">
        <f t="shared" si="191"/>
        <v>1988</v>
      </c>
      <c r="V225" s="67" t="s">
        <v>12</v>
      </c>
      <c r="X225" s="51" t="str">
        <f t="shared" si="219"/>
        <v>December 1988</v>
      </c>
      <c r="Z225" s="51" t="str">
        <f t="shared" ref="Z225" si="227">IF(U209=V209,X224,X225)</f>
        <v>December 1988</v>
      </c>
      <c r="AB225" s="61">
        <f t="shared" si="221"/>
        <v>2766206</v>
      </c>
      <c r="AD225" s="62">
        <f t="shared" si="222"/>
        <v>27662.059999999998</v>
      </c>
      <c r="AO225" s="35"/>
      <c r="AP225" s="35"/>
      <c r="AQ225" s="35"/>
      <c r="AR225" s="35"/>
      <c r="AS225" s="35"/>
      <c r="AT225" s="72"/>
      <c r="AU225" s="73"/>
    </row>
    <row r="226" spans="1:47" ht="24.95" customHeight="1" x14ac:dyDescent="0.2">
      <c r="A226" s="55" t="str">
        <f t="shared" si="223"/>
        <v>January 1989</v>
      </c>
      <c r="B226" s="29">
        <f t="shared" si="225"/>
        <v>0</v>
      </c>
      <c r="C226" s="28">
        <v>0</v>
      </c>
      <c r="D226" s="56">
        <f t="shared" si="213"/>
        <v>0</v>
      </c>
      <c r="E226" s="29">
        <f t="shared" si="226"/>
        <v>0</v>
      </c>
      <c r="F226" s="57">
        <f t="shared" si="214"/>
        <v>0</v>
      </c>
      <c r="G226" s="28">
        <v>0</v>
      </c>
      <c r="H226" s="57">
        <f t="shared" si="215"/>
        <v>2766206</v>
      </c>
      <c r="I226" s="187"/>
      <c r="J226" s="188"/>
      <c r="K226" s="188"/>
      <c r="L226" s="188"/>
      <c r="M226" s="189"/>
      <c r="N226" s="6"/>
      <c r="Q226" s="54">
        <f>VLOOKUP(H209,'Interest Rate list'!$B$3:$N$74,11,0)</f>
        <v>12</v>
      </c>
      <c r="R226" s="10" t="s">
        <v>39</v>
      </c>
      <c r="S226" s="51" t="str">
        <f t="shared" si="216"/>
        <v>12%</v>
      </c>
      <c r="T226" s="58">
        <f t="shared" si="217"/>
        <v>12</v>
      </c>
      <c r="U226" s="51" t="str">
        <f t="shared" ref="U226" si="228">RIGHT(H209,4)</f>
        <v>1989</v>
      </c>
      <c r="V226" s="67" t="s">
        <v>13</v>
      </c>
      <c r="X226" s="51" t="str">
        <f t="shared" si="219"/>
        <v>January 1989</v>
      </c>
      <c r="Z226" s="51" t="str">
        <f t="shared" ref="Z226" si="229">IF(U209=V209,X225,X226)</f>
        <v>January 1989</v>
      </c>
      <c r="AB226" s="61">
        <f t="shared" si="221"/>
        <v>2766206</v>
      </c>
      <c r="AD226" s="62">
        <f t="shared" si="222"/>
        <v>27662.059999999998</v>
      </c>
      <c r="AO226" s="35"/>
      <c r="AP226" s="35"/>
      <c r="AQ226" s="35"/>
      <c r="AR226" s="35"/>
      <c r="AS226" s="35"/>
      <c r="AT226" s="74"/>
    </row>
    <row r="227" spans="1:47" ht="24.95" customHeight="1" x14ac:dyDescent="0.3">
      <c r="A227" s="55" t="str">
        <f t="shared" si="223"/>
        <v>February 1989</v>
      </c>
      <c r="B227" s="29">
        <f t="shared" si="225"/>
        <v>0</v>
      </c>
      <c r="C227" s="28">
        <v>0</v>
      </c>
      <c r="D227" s="56">
        <f t="shared" si="213"/>
        <v>0</v>
      </c>
      <c r="E227" s="29">
        <f t="shared" si="226"/>
        <v>0</v>
      </c>
      <c r="F227" s="57">
        <f t="shared" si="214"/>
        <v>0</v>
      </c>
      <c r="G227" s="28">
        <v>0</v>
      </c>
      <c r="H227" s="57">
        <f t="shared" si="215"/>
        <v>2766206</v>
      </c>
      <c r="I227" s="190" t="str">
        <f>LOOKUP(H209,'Rate of Interest'!$B$23:$B$42,'Rate of Interest'!$H$23:$H$42)</f>
        <v>(naaaaa)</v>
      </c>
      <c r="J227" s="191"/>
      <c r="K227" s="191"/>
      <c r="L227" s="191"/>
      <c r="M227" s="192"/>
      <c r="N227" s="3"/>
      <c r="Q227" s="54">
        <f>VLOOKUP(H209,'Interest Rate list'!$B$3:$N$74,12,0)</f>
        <v>12</v>
      </c>
      <c r="R227" s="10" t="s">
        <v>39</v>
      </c>
      <c r="S227" s="51" t="str">
        <f t="shared" si="216"/>
        <v>12%</v>
      </c>
      <c r="T227" s="58">
        <f t="shared" si="217"/>
        <v>12</v>
      </c>
      <c r="U227" s="51" t="str">
        <f t="shared" ref="U227:U228" si="230">U226</f>
        <v>1989</v>
      </c>
      <c r="V227" s="67" t="s">
        <v>14</v>
      </c>
      <c r="X227" s="51" t="str">
        <f t="shared" si="219"/>
        <v>February 1989</v>
      </c>
      <c r="Z227" s="51" t="str">
        <f t="shared" ref="Z227:Z228" si="231">X227</f>
        <v>February 1989</v>
      </c>
      <c r="AB227" s="61">
        <f t="shared" si="221"/>
        <v>2766206</v>
      </c>
      <c r="AD227" s="62">
        <f t="shared" si="222"/>
        <v>27662.059999999998</v>
      </c>
      <c r="AO227" s="35"/>
      <c r="AP227" s="35"/>
      <c r="AQ227" s="35"/>
      <c r="AR227" s="35"/>
      <c r="AS227" s="35"/>
      <c r="AT227" s="4"/>
    </row>
    <row r="228" spans="1:47" ht="24.95" customHeight="1" x14ac:dyDescent="0.3">
      <c r="A228" s="55" t="str">
        <f t="shared" si="223"/>
        <v>March 1989</v>
      </c>
      <c r="B228" s="29">
        <f t="shared" si="225"/>
        <v>0</v>
      </c>
      <c r="C228" s="28">
        <v>0</v>
      </c>
      <c r="D228" s="56">
        <f t="shared" si="213"/>
        <v>0</v>
      </c>
      <c r="E228" s="29">
        <f t="shared" si="226"/>
        <v>0</v>
      </c>
      <c r="F228" s="57">
        <f t="shared" si="214"/>
        <v>0</v>
      </c>
      <c r="G228" s="28">
        <v>0</v>
      </c>
      <c r="H228" s="57">
        <f t="shared" si="215"/>
        <v>2766206</v>
      </c>
      <c r="I228" s="190" t="str">
        <f>LOOKUP(H209,'Rate of Interest'!$B$23:$B$42,'Rate of Interest'!$E$23:$E$42)</f>
        <v>PRINCIPAL</v>
      </c>
      <c r="J228" s="191"/>
      <c r="K228" s="191"/>
      <c r="L228" s="191"/>
      <c r="M228" s="192"/>
      <c r="N228" s="5"/>
      <c r="Q228" s="54">
        <f>VLOOKUP(H209,'Interest Rate list'!$B$3:$N$74,13,0)</f>
        <v>12</v>
      </c>
      <c r="R228" s="10" t="s">
        <v>39</v>
      </c>
      <c r="S228" s="51" t="str">
        <f t="shared" si="216"/>
        <v>12%</v>
      </c>
      <c r="T228" s="58">
        <f t="shared" si="217"/>
        <v>12</v>
      </c>
      <c r="U228" s="51" t="str">
        <f t="shared" si="230"/>
        <v>1989</v>
      </c>
      <c r="V228" s="67" t="s">
        <v>15</v>
      </c>
      <c r="X228" s="51" t="str">
        <f t="shared" si="219"/>
        <v>March 1989</v>
      </c>
      <c r="Z228" s="51" t="str">
        <f t="shared" si="231"/>
        <v>March 1989</v>
      </c>
      <c r="AB228" s="61">
        <f t="shared" si="221"/>
        <v>2766206</v>
      </c>
      <c r="AD228" s="62">
        <f t="shared" si="222"/>
        <v>27662.059999999998</v>
      </c>
    </row>
    <row r="229" spans="1:47" ht="24.95" customHeight="1" x14ac:dyDescent="0.2">
      <c r="A229" s="7" t="s">
        <v>0</v>
      </c>
      <c r="B229" s="63">
        <f t="shared" ref="B229:G229" si="232">SUM(B217:B228)</f>
        <v>0</v>
      </c>
      <c r="C229" s="63">
        <f t="shared" si="232"/>
        <v>0</v>
      </c>
      <c r="D229" s="63">
        <f t="shared" si="232"/>
        <v>0</v>
      </c>
      <c r="E229" s="63">
        <f t="shared" si="232"/>
        <v>0</v>
      </c>
      <c r="F229" s="63">
        <f t="shared" si="232"/>
        <v>0</v>
      </c>
      <c r="G229" s="63">
        <f t="shared" si="232"/>
        <v>0</v>
      </c>
      <c r="H229" s="59">
        <f>SUM(H217:H228)</f>
        <v>33194472</v>
      </c>
      <c r="I229" s="193" t="str">
        <f>LOOKUP(H209,'Rate of Interest'!$B$5:$B$19,'Rate of Interest'!$C$5:$C$19)</f>
        <v>GIC nnnn</v>
      </c>
      <c r="J229" s="194"/>
      <c r="K229" s="194"/>
      <c r="L229" s="194"/>
      <c r="M229" s="195"/>
      <c r="N229" s="20"/>
      <c r="AD229" s="62">
        <f t="shared" ref="AD229" si="233">SUM(AD217:AD228)</f>
        <v>331944.71999999997</v>
      </c>
      <c r="AE229" s="62">
        <f t="shared" ref="AE229" si="234">ROUND(AD229,0)</f>
        <v>331945</v>
      </c>
    </row>
    <row r="230" spans="1:47" ht="24.95" customHeight="1" x14ac:dyDescent="0.2">
      <c r="A230" s="8"/>
      <c r="B230" s="30"/>
      <c r="C230" s="30"/>
      <c r="D230" s="30"/>
      <c r="E230" s="217" t="s">
        <v>18</v>
      </c>
      <c r="F230" s="217"/>
      <c r="G230" s="218"/>
      <c r="H230" s="60">
        <f>AE229</f>
        <v>331945</v>
      </c>
      <c r="I230" s="219" t="str">
        <f>LOOKUP(H209,'Rate of Interest'!$B$5:$B$19,'Rate of Interest'!$I$5:$I$19)</f>
        <v xml:space="preserve">TEHRI,  </v>
      </c>
      <c r="J230" s="220"/>
      <c r="K230" s="220"/>
      <c r="L230" s="220"/>
      <c r="M230" s="221"/>
      <c r="N230" s="37"/>
    </row>
    <row r="231" spans="1:47" ht="18.75" customHeight="1" x14ac:dyDescent="0.2">
      <c r="A231" s="228" t="str">
        <f>A208</f>
        <v>GPF Interest Calculation file developed by Vikas dabral, Chief Assistant, Mobile- 9548541114,8126205854 email- vikasdabral97@gmail.com, website- www.emou.co.in</v>
      </c>
      <c r="B231" s="228"/>
      <c r="C231" s="228"/>
      <c r="D231" s="228"/>
      <c r="E231" s="228"/>
      <c r="F231" s="228"/>
      <c r="G231" s="228"/>
      <c r="H231" s="228"/>
      <c r="I231" s="228"/>
      <c r="J231" s="228"/>
      <c r="K231" s="228"/>
      <c r="L231" s="228"/>
      <c r="M231" s="228"/>
      <c r="N231" s="21"/>
    </row>
    <row r="232" spans="1:47" ht="27.75" customHeight="1" x14ac:dyDescent="0.2">
      <c r="A232" s="1"/>
      <c r="B232" s="1"/>
      <c r="C232" s="227" t="s">
        <v>42</v>
      </c>
      <c r="D232" s="227"/>
      <c r="E232" s="227"/>
      <c r="F232" s="227"/>
      <c r="G232" s="227"/>
      <c r="H232" s="64" t="str">
        <f>W212</f>
        <v>1989-1990</v>
      </c>
      <c r="I232" s="1"/>
      <c r="J232" s="1"/>
      <c r="K232" s="1"/>
      <c r="L232" s="1"/>
      <c r="M232" s="1"/>
      <c r="N232" s="1"/>
      <c r="U232" s="49" t="str">
        <f t="shared" ref="U232" si="235">H232</f>
        <v>1989-1990</v>
      </c>
      <c r="V232" s="18" t="s">
        <v>76</v>
      </c>
    </row>
    <row r="233" spans="1:47" ht="24.95" customHeight="1" x14ac:dyDescent="0.2">
      <c r="A233" s="222" t="str">
        <f>A210</f>
        <v>Employee's Name- Vikas Dabral</v>
      </c>
      <c r="B233" s="222"/>
      <c r="C233" s="222"/>
      <c r="D233" s="222"/>
      <c r="E233" s="222"/>
      <c r="F233" s="222"/>
      <c r="H233" s="223" t="str">
        <f>AG234</f>
        <v>Rate of Interest from  April 1989 to June 1989=</v>
      </c>
      <c r="I233" s="223"/>
      <c r="J233" s="223"/>
      <c r="K233" s="223"/>
      <c r="L233" s="223"/>
      <c r="M233" s="50" t="str">
        <f>CONCATENATE(Q233,R233)</f>
        <v>12%</v>
      </c>
      <c r="N233" s="2"/>
      <c r="Q233" s="54">
        <f>VLOOKUP(H232,'Interest Rate list'!$B$3:$Y$74,2,0)</f>
        <v>12</v>
      </c>
      <c r="R233" s="10" t="s">
        <v>39</v>
      </c>
      <c r="S233" s="10"/>
      <c r="T233" s="10"/>
      <c r="V233" s="51" t="str">
        <f t="shared" ref="V233" si="236">LEFT(H232,4)</f>
        <v>1989</v>
      </c>
      <c r="W233" s="18" t="s">
        <v>43</v>
      </c>
      <c r="X233" s="51" t="str">
        <f t="shared" ref="X233" si="237">RIGHT(H232,4)</f>
        <v>1990</v>
      </c>
    </row>
    <row r="234" spans="1:47" ht="24.95" customHeight="1" x14ac:dyDescent="0.2">
      <c r="A234" s="222" t="str">
        <f>A211</f>
        <v>Employee's Designation- Chief Assistant</v>
      </c>
      <c r="B234" s="222"/>
      <c r="C234" s="222"/>
      <c r="D234" s="222"/>
      <c r="E234" s="222"/>
      <c r="F234" s="222"/>
      <c r="H234" s="223" t="str">
        <f>AN234</f>
        <v>Rate of Interest from  July 1989 to September 1989=</v>
      </c>
      <c r="I234" s="223"/>
      <c r="J234" s="223"/>
      <c r="K234" s="223"/>
      <c r="L234" s="223"/>
      <c r="M234" s="50" t="str">
        <f>CONCATENATE(Q234,R234)</f>
        <v>12%</v>
      </c>
      <c r="N234" s="2"/>
      <c r="Q234" s="54">
        <f>VLOOKUP(H232,'Interest Rate list'!$B$3:$Y$74,5,0)</f>
        <v>12</v>
      </c>
      <c r="R234" s="10" t="s">
        <v>39</v>
      </c>
      <c r="S234" s="10"/>
      <c r="T234" s="10"/>
      <c r="U234" s="10"/>
      <c r="V234" s="51">
        <f t="shared" ref="V234" si="238">V233+1</f>
        <v>1990</v>
      </c>
      <c r="W234" s="18" t="s">
        <v>43</v>
      </c>
      <c r="X234" s="51">
        <f t="shared" ref="X234" si="239">X233+1</f>
        <v>1991</v>
      </c>
      <c r="AG234" s="223" t="str">
        <f t="shared" ref="AG234" si="240">CONCATENATE(V236,Z240," ",V237,Z242,V238)</f>
        <v>Rate of Interest from  April 1989 to June 1989=</v>
      </c>
      <c r="AH234" s="223"/>
      <c r="AI234" s="223"/>
      <c r="AJ234" s="223"/>
      <c r="AK234" s="223"/>
      <c r="AL234" s="223"/>
      <c r="AN234" s="224" t="str">
        <f t="shared" ref="AN234" si="241">CONCATENATE(V236,Z243," ",V237,Z245,V238)</f>
        <v>Rate of Interest from  July 1989 to September 1989=</v>
      </c>
      <c r="AO234" s="224"/>
    </row>
    <row r="235" spans="1:47" ht="24.95" customHeight="1" x14ac:dyDescent="0.2">
      <c r="A235" s="222" t="str">
        <f>A212</f>
        <v>Employee's GPF Number- CDUA/12222</v>
      </c>
      <c r="B235" s="222"/>
      <c r="C235" s="222"/>
      <c r="D235" s="222"/>
      <c r="E235" s="222"/>
      <c r="F235" s="222"/>
      <c r="H235" s="223" t="str">
        <f>AG235</f>
        <v>Rate of Interest from  October 1989 to December 1989=</v>
      </c>
      <c r="I235" s="223"/>
      <c r="J235" s="223"/>
      <c r="K235" s="223"/>
      <c r="L235" s="223"/>
      <c r="M235" s="50" t="str">
        <f>CONCATENATE(Q235,R235)</f>
        <v>12%</v>
      </c>
      <c r="N235" s="2"/>
      <c r="Q235" s="54">
        <f>VLOOKUP(H232,'Interest Rate list'!$B$3:$Y$74,U235,0)</f>
        <v>12</v>
      </c>
      <c r="R235" s="10" t="s">
        <v>39</v>
      </c>
      <c r="S235" s="13">
        <v>8</v>
      </c>
      <c r="T235" s="13">
        <v>9</v>
      </c>
      <c r="U235" s="53">
        <f t="shared" ref="U235" si="242">IF(U232=V232,S235,T235)</f>
        <v>9</v>
      </c>
      <c r="W235" s="51" t="str">
        <f t="shared" ref="W235" si="243">CONCATENATE(V234,W234,X234)</f>
        <v>1990-1991</v>
      </c>
      <c r="AG235" s="223" t="str">
        <f t="shared" ref="AG235" si="244">CONCATENATE(V236,Z246," ",V237,Z248,V238)</f>
        <v>Rate of Interest from  October 1989 to December 1989=</v>
      </c>
      <c r="AH235" s="223"/>
      <c r="AI235" s="223"/>
      <c r="AJ235" s="223"/>
      <c r="AK235" s="223"/>
      <c r="AL235" s="223"/>
      <c r="AN235" s="224" t="str">
        <f t="shared" ref="AN235" si="245">CONCATENATE(V236,Z249," ",V237,Z251,V238)</f>
        <v>Rate of Interest from  January 1990 to March 1990=</v>
      </c>
      <c r="AO235" s="224"/>
    </row>
    <row r="236" spans="1:47" ht="24.95" customHeight="1" x14ac:dyDescent="0.2">
      <c r="A236" s="225" t="str">
        <f>LOOKUP(H232,'Rate of Interest'!$B$5:$B$19,'Rate of Interest'!$H$5:$H$19)</f>
        <v xml:space="preserve">Employee's Address-                                                             ,                              </v>
      </c>
      <c r="B236" s="225"/>
      <c r="C236" s="225"/>
      <c r="D236" s="225"/>
      <c r="E236" s="225"/>
      <c r="F236" s="225"/>
      <c r="G236" s="225"/>
      <c r="H236" s="226" t="str">
        <f>AN235</f>
        <v>Rate of Interest from  January 1990 to March 1990=</v>
      </c>
      <c r="I236" s="226"/>
      <c r="J236" s="226"/>
      <c r="K236" s="226"/>
      <c r="L236" s="226"/>
      <c r="M236" s="50" t="str">
        <f>CONCATENATE(Q236,R236)</f>
        <v>12%</v>
      </c>
      <c r="N236" s="2"/>
      <c r="Q236" s="54">
        <f>VLOOKUP(H232,'Interest Rate list'!$B$3:$Y$74,11,0)</f>
        <v>12</v>
      </c>
      <c r="R236" s="10" t="s">
        <v>39</v>
      </c>
      <c r="S236" s="10"/>
      <c r="T236" s="10"/>
      <c r="U236" s="10"/>
      <c r="V236" s="209" t="s">
        <v>17</v>
      </c>
      <c r="W236" s="209"/>
      <c r="X236" s="209"/>
      <c r="Y236" s="209"/>
      <c r="Z236" s="209"/>
      <c r="AA236" s="209"/>
      <c r="AB236" s="209"/>
      <c r="AC236" s="209"/>
    </row>
    <row r="237" spans="1:47" s="66" customFormat="1" ht="24.95" customHeight="1" x14ac:dyDescent="0.2">
      <c r="A237" s="196" t="s">
        <v>21</v>
      </c>
      <c r="B237" s="199" t="s">
        <v>22</v>
      </c>
      <c r="C237" s="200"/>
      <c r="D237" s="200"/>
      <c r="E237" s="200"/>
      <c r="F237" s="201"/>
      <c r="G237" s="196" t="s">
        <v>28</v>
      </c>
      <c r="H237" s="196" t="s">
        <v>27</v>
      </c>
      <c r="I237" s="203" t="s">
        <v>29</v>
      </c>
      <c r="J237" s="204"/>
      <c r="K237" s="204"/>
      <c r="L237" s="204"/>
      <c r="M237" s="205"/>
      <c r="N237" s="38"/>
      <c r="V237" s="209" t="s">
        <v>3</v>
      </c>
      <c r="W237" s="209"/>
      <c r="X237" s="209"/>
      <c r="Y237" s="209"/>
      <c r="Z237" s="209"/>
      <c r="AA237" s="209"/>
      <c r="AB237" s="209"/>
      <c r="AC237" s="209"/>
      <c r="AF237" s="210"/>
      <c r="AG237" s="210"/>
      <c r="AH237" s="210"/>
    </row>
    <row r="238" spans="1:47" s="66" customFormat="1" ht="24.95" customHeight="1" x14ac:dyDescent="0.2">
      <c r="A238" s="197"/>
      <c r="B238" s="211" t="s">
        <v>23</v>
      </c>
      <c r="C238" s="213" t="s">
        <v>24</v>
      </c>
      <c r="D238" s="213" t="s">
        <v>26</v>
      </c>
      <c r="E238" s="213" t="s">
        <v>25</v>
      </c>
      <c r="F238" s="196" t="s">
        <v>36</v>
      </c>
      <c r="G238" s="198"/>
      <c r="H238" s="202"/>
      <c r="I238" s="206"/>
      <c r="J238" s="207"/>
      <c r="K238" s="207"/>
      <c r="L238" s="207"/>
      <c r="M238" s="208"/>
      <c r="N238" s="38"/>
      <c r="V238" s="209" t="s">
        <v>2</v>
      </c>
      <c r="W238" s="209"/>
      <c r="X238" s="209"/>
      <c r="Y238" s="209"/>
      <c r="Z238" s="209"/>
      <c r="AA238" s="209"/>
      <c r="AB238" s="209"/>
      <c r="AC238" s="209"/>
      <c r="AF238" s="210"/>
      <c r="AG238" s="210"/>
      <c r="AH238" s="210"/>
    </row>
    <row r="239" spans="1:47" ht="24.95" customHeight="1" x14ac:dyDescent="0.2">
      <c r="A239" s="198"/>
      <c r="B239" s="212"/>
      <c r="C239" s="214"/>
      <c r="D239" s="214"/>
      <c r="E239" s="214"/>
      <c r="F239" s="198"/>
      <c r="G239" s="31" t="s">
        <v>1</v>
      </c>
      <c r="H239" s="29">
        <f>L222</f>
        <v>3098151</v>
      </c>
      <c r="I239" s="215" t="s">
        <v>30</v>
      </c>
      <c r="J239" s="216"/>
      <c r="K239" s="11" t="s">
        <v>2</v>
      </c>
      <c r="L239" s="174">
        <f>H239</f>
        <v>3098151</v>
      </c>
      <c r="M239" s="175"/>
      <c r="N239" s="3"/>
    </row>
    <row r="240" spans="1:47" ht="24.95" customHeight="1" x14ac:dyDescent="0.2">
      <c r="A240" s="55" t="str">
        <f>X240</f>
        <v>April 1989</v>
      </c>
      <c r="B240" s="28">
        <v>0</v>
      </c>
      <c r="C240" s="28">
        <v>0</v>
      </c>
      <c r="D240" s="56">
        <f t="shared" ref="D240:D251" si="246">SUM(B240:C240)</f>
        <v>0</v>
      </c>
      <c r="E240" s="28">
        <v>0</v>
      </c>
      <c r="F240" s="57">
        <f t="shared" ref="F240:F251" si="247">SUM(D240:E240)</f>
        <v>0</v>
      </c>
      <c r="G240" s="28">
        <v>0</v>
      </c>
      <c r="H240" s="57">
        <f t="shared" ref="H240:H251" si="248">H239+F240-G240</f>
        <v>3098151</v>
      </c>
      <c r="I240" s="172" t="s">
        <v>23</v>
      </c>
      <c r="J240" s="173"/>
      <c r="K240" s="11" t="s">
        <v>2</v>
      </c>
      <c r="L240" s="174">
        <f>D252</f>
        <v>0</v>
      </c>
      <c r="M240" s="175"/>
      <c r="N240" s="3"/>
      <c r="Q240" s="54">
        <f>VLOOKUP(H232,'Interest Rate list'!$B$3:$N$74,2,0)</f>
        <v>12</v>
      </c>
      <c r="R240" s="10" t="s">
        <v>39</v>
      </c>
      <c r="S240" s="51" t="str">
        <f t="shared" ref="S240:S251" si="249">CONCATENATE(Q240,R240)</f>
        <v>12%</v>
      </c>
      <c r="T240" s="58">
        <f t="shared" ref="T240:T251" si="250">Q240</f>
        <v>12</v>
      </c>
      <c r="U240" s="51" t="str">
        <f t="shared" ref="U240" si="251">RIGHT(V233,4)</f>
        <v>1989</v>
      </c>
      <c r="V240" s="67" t="s">
        <v>4</v>
      </c>
      <c r="X240" s="51" t="str">
        <f t="shared" ref="X240:X251" si="252">CONCATENATE(V240," ",(U240))</f>
        <v>April 1989</v>
      </c>
      <c r="Z240" s="51" t="str">
        <f t="shared" ref="Z240:Z247" si="253">X240</f>
        <v>April 1989</v>
      </c>
      <c r="AB240" s="61">
        <f t="shared" ref="AB240:AB251" si="254">H240</f>
        <v>3098151</v>
      </c>
      <c r="AD240" s="62">
        <f t="shared" ref="AD240:AD251" si="255">AB240/12*S240</f>
        <v>30981.51</v>
      </c>
      <c r="AH240" s="68"/>
      <c r="AI240" s="68"/>
      <c r="AJ240" s="68"/>
      <c r="AK240" s="68"/>
      <c r="AL240" s="68"/>
      <c r="AM240" s="69"/>
    </row>
    <row r="241" spans="1:47" ht="24.95" customHeight="1" x14ac:dyDescent="0.2">
      <c r="A241" s="55" t="str">
        <f t="shared" ref="A241:A251" si="256">X241</f>
        <v>May  1989</v>
      </c>
      <c r="B241" s="29">
        <f>B240</f>
        <v>0</v>
      </c>
      <c r="C241" s="28">
        <v>0</v>
      </c>
      <c r="D241" s="56">
        <f t="shared" si="246"/>
        <v>0</v>
      </c>
      <c r="E241" s="29">
        <f>E240</f>
        <v>0</v>
      </c>
      <c r="F241" s="57">
        <f t="shared" si="247"/>
        <v>0</v>
      </c>
      <c r="G241" s="28">
        <v>0</v>
      </c>
      <c r="H241" s="57">
        <f t="shared" si="248"/>
        <v>3098151</v>
      </c>
      <c r="I241" s="172" t="s">
        <v>31</v>
      </c>
      <c r="J241" s="173"/>
      <c r="K241" s="11" t="s">
        <v>2</v>
      </c>
      <c r="L241" s="174">
        <f>E252</f>
        <v>0</v>
      </c>
      <c r="M241" s="175"/>
      <c r="N241" s="3"/>
      <c r="Q241" s="54">
        <f>VLOOKUP(H232,'Interest Rate list'!$B$3:$N$74,3,0)</f>
        <v>12</v>
      </c>
      <c r="R241" s="10" t="s">
        <v>39</v>
      </c>
      <c r="S241" s="51" t="str">
        <f t="shared" si="249"/>
        <v>12%</v>
      </c>
      <c r="T241" s="58">
        <f t="shared" si="250"/>
        <v>12</v>
      </c>
      <c r="U241" s="51" t="str">
        <f t="shared" ref="U241" si="257">U240</f>
        <v>1989</v>
      </c>
      <c r="V241" s="67" t="s">
        <v>5</v>
      </c>
      <c r="X241" s="51" t="str">
        <f t="shared" si="252"/>
        <v>May  1989</v>
      </c>
      <c r="Z241" s="51" t="str">
        <f t="shared" si="253"/>
        <v>May  1989</v>
      </c>
      <c r="AB241" s="61">
        <f t="shared" si="254"/>
        <v>3098151</v>
      </c>
      <c r="AD241" s="62">
        <f t="shared" si="255"/>
        <v>30981.51</v>
      </c>
      <c r="AH241" s="68"/>
      <c r="AI241" s="68"/>
      <c r="AJ241" s="68"/>
      <c r="AK241" s="68"/>
      <c r="AL241" s="68"/>
      <c r="AM241" s="70"/>
    </row>
    <row r="242" spans="1:47" ht="24.95" customHeight="1" x14ac:dyDescent="0.2">
      <c r="A242" s="55" t="str">
        <f t="shared" si="256"/>
        <v>June 1989</v>
      </c>
      <c r="B242" s="29">
        <f t="shared" ref="B242:B251" si="258">B241</f>
        <v>0</v>
      </c>
      <c r="C242" s="28">
        <v>0</v>
      </c>
      <c r="D242" s="56">
        <f t="shared" si="246"/>
        <v>0</v>
      </c>
      <c r="E242" s="29">
        <f t="shared" ref="E242:E251" si="259">E241</f>
        <v>0</v>
      </c>
      <c r="F242" s="57">
        <f t="shared" si="247"/>
        <v>0</v>
      </c>
      <c r="G242" s="28">
        <v>0</v>
      </c>
      <c r="H242" s="57">
        <f t="shared" si="248"/>
        <v>3098151</v>
      </c>
      <c r="I242" s="172" t="s">
        <v>32</v>
      </c>
      <c r="J242" s="173"/>
      <c r="K242" s="11" t="s">
        <v>2</v>
      </c>
      <c r="L242" s="174">
        <f>H253</f>
        <v>371778</v>
      </c>
      <c r="M242" s="175"/>
      <c r="N242" s="3"/>
      <c r="Q242" s="54">
        <f>VLOOKUP(H232,'Interest Rate list'!$B$3:$N$74,4,0)</f>
        <v>12</v>
      </c>
      <c r="R242" s="10" t="s">
        <v>39</v>
      </c>
      <c r="S242" s="51" t="str">
        <f t="shared" si="249"/>
        <v>12%</v>
      </c>
      <c r="T242" s="58">
        <f t="shared" si="250"/>
        <v>12</v>
      </c>
      <c r="U242" s="51" t="str">
        <f t="shared" si="191"/>
        <v>1989</v>
      </c>
      <c r="V242" s="67" t="s">
        <v>6</v>
      </c>
      <c r="X242" s="51" t="str">
        <f t="shared" si="252"/>
        <v>June 1989</v>
      </c>
      <c r="Z242" s="51" t="str">
        <f t="shared" si="253"/>
        <v>June 1989</v>
      </c>
      <c r="AB242" s="61">
        <f t="shared" si="254"/>
        <v>3098151</v>
      </c>
      <c r="AD242" s="62">
        <f t="shared" si="255"/>
        <v>30981.51</v>
      </c>
    </row>
    <row r="243" spans="1:47" ht="24.95" customHeight="1" x14ac:dyDescent="0.2">
      <c r="A243" s="55" t="str">
        <f t="shared" si="256"/>
        <v>July 1989</v>
      </c>
      <c r="B243" s="29">
        <f t="shared" si="258"/>
        <v>0</v>
      </c>
      <c r="C243" s="28">
        <v>0</v>
      </c>
      <c r="D243" s="56">
        <f t="shared" si="246"/>
        <v>0</v>
      </c>
      <c r="E243" s="29">
        <f t="shared" si="259"/>
        <v>0</v>
      </c>
      <c r="F243" s="57">
        <f t="shared" si="247"/>
        <v>0</v>
      </c>
      <c r="G243" s="28">
        <v>0</v>
      </c>
      <c r="H243" s="57">
        <f t="shared" si="248"/>
        <v>3098151</v>
      </c>
      <c r="I243" s="176" t="s">
        <v>33</v>
      </c>
      <c r="J243" s="177"/>
      <c r="K243" s="23" t="s">
        <v>2</v>
      </c>
      <c r="L243" s="178">
        <f>SUM(L239:L242)</f>
        <v>3469929</v>
      </c>
      <c r="M243" s="179"/>
      <c r="N243" s="4"/>
      <c r="Q243" s="54">
        <f>VLOOKUP(H232,'Interest Rate list'!$B$3:$N$74,5,0)</f>
        <v>12</v>
      </c>
      <c r="R243" s="10" t="s">
        <v>39</v>
      </c>
      <c r="S243" s="51" t="str">
        <f t="shared" si="249"/>
        <v>12%</v>
      </c>
      <c r="T243" s="58">
        <f t="shared" si="250"/>
        <v>12</v>
      </c>
      <c r="U243" s="51" t="str">
        <f t="shared" si="191"/>
        <v>1989</v>
      </c>
      <c r="V243" s="67" t="s">
        <v>7</v>
      </c>
      <c r="X243" s="51" t="str">
        <f t="shared" si="252"/>
        <v>July 1989</v>
      </c>
      <c r="Z243" s="51" t="str">
        <f t="shared" si="253"/>
        <v>July 1989</v>
      </c>
      <c r="AB243" s="61">
        <f t="shared" si="254"/>
        <v>3098151</v>
      </c>
      <c r="AD243" s="62">
        <f t="shared" si="255"/>
        <v>30981.51</v>
      </c>
      <c r="AH243" s="68"/>
      <c r="AI243" s="68"/>
      <c r="AJ243" s="68"/>
      <c r="AK243" s="68"/>
      <c r="AL243" s="68"/>
      <c r="AM243" s="69"/>
    </row>
    <row r="244" spans="1:47" ht="24.95" customHeight="1" x14ac:dyDescent="0.2">
      <c r="A244" s="55" t="str">
        <f t="shared" si="256"/>
        <v>August 1989</v>
      </c>
      <c r="B244" s="29">
        <f t="shared" si="258"/>
        <v>0</v>
      </c>
      <c r="C244" s="28">
        <v>0</v>
      </c>
      <c r="D244" s="56">
        <f t="shared" si="246"/>
        <v>0</v>
      </c>
      <c r="E244" s="29">
        <f t="shared" si="259"/>
        <v>0</v>
      </c>
      <c r="F244" s="57">
        <f t="shared" si="247"/>
        <v>0</v>
      </c>
      <c r="G244" s="28">
        <v>0</v>
      </c>
      <c r="H244" s="57">
        <f t="shared" si="248"/>
        <v>3098151</v>
      </c>
      <c r="I244" s="172" t="s">
        <v>34</v>
      </c>
      <c r="J244" s="173"/>
      <c r="K244" s="11" t="s">
        <v>2</v>
      </c>
      <c r="L244" s="174">
        <f>G252</f>
        <v>0</v>
      </c>
      <c r="M244" s="175"/>
      <c r="N244" s="3"/>
      <c r="Q244" s="54">
        <f>VLOOKUP(H232,'Interest Rate list'!$B$3:$N$74,6,0)</f>
        <v>12</v>
      </c>
      <c r="R244" s="10" t="s">
        <v>39</v>
      </c>
      <c r="S244" s="51" t="str">
        <f t="shared" si="249"/>
        <v>12%</v>
      </c>
      <c r="T244" s="58">
        <f t="shared" si="250"/>
        <v>12</v>
      </c>
      <c r="U244" s="51" t="str">
        <f t="shared" si="191"/>
        <v>1989</v>
      </c>
      <c r="V244" s="67" t="s">
        <v>8</v>
      </c>
      <c r="X244" s="51" t="str">
        <f t="shared" si="252"/>
        <v>August 1989</v>
      </c>
      <c r="Z244" s="51" t="str">
        <f t="shared" si="253"/>
        <v>August 1989</v>
      </c>
      <c r="AB244" s="61">
        <f t="shared" si="254"/>
        <v>3098151</v>
      </c>
      <c r="AD244" s="62">
        <f t="shared" si="255"/>
        <v>30981.51</v>
      </c>
      <c r="AH244" s="68"/>
      <c r="AI244" s="68"/>
      <c r="AJ244" s="68"/>
      <c r="AK244" s="68"/>
      <c r="AL244" s="68"/>
      <c r="AM244" s="70"/>
    </row>
    <row r="245" spans="1:47" ht="24.95" customHeight="1" x14ac:dyDescent="0.2">
      <c r="A245" s="55" t="str">
        <f t="shared" si="256"/>
        <v>September 1989</v>
      </c>
      <c r="B245" s="29">
        <f t="shared" si="258"/>
        <v>0</v>
      </c>
      <c r="C245" s="28">
        <v>0</v>
      </c>
      <c r="D245" s="56">
        <f t="shared" si="246"/>
        <v>0</v>
      </c>
      <c r="E245" s="29">
        <f t="shared" si="259"/>
        <v>0</v>
      </c>
      <c r="F245" s="57">
        <f t="shared" si="247"/>
        <v>0</v>
      </c>
      <c r="G245" s="28">
        <v>0</v>
      </c>
      <c r="H245" s="57">
        <f t="shared" si="248"/>
        <v>3098151</v>
      </c>
      <c r="I245" s="180" t="s">
        <v>35</v>
      </c>
      <c r="J245" s="181"/>
      <c r="K245" s="24" t="s">
        <v>2</v>
      </c>
      <c r="L245" s="182">
        <f>L243-L244</f>
        <v>3469929</v>
      </c>
      <c r="M245" s="183"/>
      <c r="N245" s="5"/>
      <c r="Q245" s="54">
        <f>VLOOKUP(H232,'Interest Rate list'!$B$3:$N$74,7,0)</f>
        <v>12</v>
      </c>
      <c r="R245" s="10" t="s">
        <v>39</v>
      </c>
      <c r="S245" s="51" t="str">
        <f t="shared" si="249"/>
        <v>12%</v>
      </c>
      <c r="T245" s="58">
        <f t="shared" si="250"/>
        <v>12</v>
      </c>
      <c r="U245" s="51" t="str">
        <f t="shared" si="191"/>
        <v>1989</v>
      </c>
      <c r="V245" s="67" t="s">
        <v>9</v>
      </c>
      <c r="X245" s="51" t="str">
        <f t="shared" si="252"/>
        <v>September 1989</v>
      </c>
      <c r="Z245" s="51" t="str">
        <f t="shared" si="253"/>
        <v>September 1989</v>
      </c>
      <c r="AB245" s="61">
        <f t="shared" si="254"/>
        <v>3098151</v>
      </c>
      <c r="AD245" s="62">
        <f t="shared" si="255"/>
        <v>30981.51</v>
      </c>
    </row>
    <row r="246" spans="1:47" ht="24.95" customHeight="1" x14ac:dyDescent="0.2">
      <c r="A246" s="55" t="str">
        <f t="shared" si="256"/>
        <v>October 1989</v>
      </c>
      <c r="B246" s="29">
        <f t="shared" si="258"/>
        <v>0</v>
      </c>
      <c r="C246" s="28">
        <v>0</v>
      </c>
      <c r="D246" s="56">
        <f t="shared" si="246"/>
        <v>0</v>
      </c>
      <c r="E246" s="29">
        <f t="shared" si="259"/>
        <v>0</v>
      </c>
      <c r="F246" s="57">
        <f t="shared" si="247"/>
        <v>0</v>
      </c>
      <c r="G246" s="28">
        <v>0</v>
      </c>
      <c r="H246" s="57">
        <f t="shared" si="248"/>
        <v>3098151</v>
      </c>
      <c r="I246" s="25"/>
      <c r="J246" s="26"/>
      <c r="K246" s="26"/>
      <c r="L246" s="26"/>
      <c r="M246" s="27"/>
      <c r="N246" s="3"/>
      <c r="Q246" s="54">
        <f>VLOOKUP(H232,'Interest Rate list'!$B$3:$N$74,8,0)</f>
        <v>12</v>
      </c>
      <c r="R246" s="10" t="s">
        <v>39</v>
      </c>
      <c r="S246" s="51" t="str">
        <f t="shared" si="249"/>
        <v>12%</v>
      </c>
      <c r="T246" s="58">
        <f t="shared" si="250"/>
        <v>12</v>
      </c>
      <c r="U246" s="51" t="str">
        <f t="shared" si="191"/>
        <v>1989</v>
      </c>
      <c r="V246" s="67" t="s">
        <v>10</v>
      </c>
      <c r="X246" s="51" t="str">
        <f t="shared" si="252"/>
        <v>October 1989</v>
      </c>
      <c r="Z246" s="51" t="str">
        <f t="shared" si="253"/>
        <v>October 1989</v>
      </c>
      <c r="AB246" s="61">
        <f t="shared" si="254"/>
        <v>3098151</v>
      </c>
      <c r="AD246" s="62">
        <f t="shared" si="255"/>
        <v>30981.51</v>
      </c>
      <c r="AO246" s="71"/>
      <c r="AP246" s="71"/>
      <c r="AQ246" s="71"/>
      <c r="AR246" s="71"/>
      <c r="AS246" s="71"/>
      <c r="AT246" s="71"/>
    </row>
    <row r="247" spans="1:47" ht="24.95" customHeight="1" x14ac:dyDescent="0.2">
      <c r="A247" s="55" t="str">
        <f t="shared" si="256"/>
        <v>November 1989</v>
      </c>
      <c r="B247" s="29">
        <f t="shared" si="258"/>
        <v>0</v>
      </c>
      <c r="C247" s="28">
        <v>0</v>
      </c>
      <c r="D247" s="56">
        <f t="shared" si="246"/>
        <v>0</v>
      </c>
      <c r="E247" s="29">
        <f t="shared" si="259"/>
        <v>0</v>
      </c>
      <c r="F247" s="57">
        <f t="shared" si="247"/>
        <v>0</v>
      </c>
      <c r="G247" s="28">
        <v>0</v>
      </c>
      <c r="H247" s="57">
        <f t="shared" si="248"/>
        <v>3098151</v>
      </c>
      <c r="I247" s="184"/>
      <c r="J247" s="185"/>
      <c r="K247" s="185"/>
      <c r="L247" s="185"/>
      <c r="M247" s="186"/>
      <c r="N247" s="5"/>
      <c r="Q247" s="54">
        <f>VLOOKUP(H232,'Interest Rate list'!$B$3:$N$74,9,0)</f>
        <v>12</v>
      </c>
      <c r="R247" s="10" t="s">
        <v>39</v>
      </c>
      <c r="S247" s="51" t="str">
        <f t="shared" si="249"/>
        <v>12%</v>
      </c>
      <c r="T247" s="58">
        <f t="shared" si="250"/>
        <v>12</v>
      </c>
      <c r="U247" s="51" t="str">
        <f t="shared" si="191"/>
        <v>1989</v>
      </c>
      <c r="V247" s="67" t="s">
        <v>11</v>
      </c>
      <c r="X247" s="51" t="str">
        <f t="shared" si="252"/>
        <v>November 1989</v>
      </c>
      <c r="Z247" s="51" t="str">
        <f t="shared" si="253"/>
        <v>November 1989</v>
      </c>
      <c r="AB247" s="61">
        <f t="shared" si="254"/>
        <v>3098151</v>
      </c>
      <c r="AD247" s="62">
        <f t="shared" si="255"/>
        <v>30981.51</v>
      </c>
      <c r="AO247" s="35"/>
      <c r="AP247" s="35"/>
      <c r="AQ247" s="35"/>
      <c r="AR247" s="35"/>
      <c r="AS247" s="35"/>
      <c r="AT247" s="35"/>
    </row>
    <row r="248" spans="1:47" ht="24.95" customHeight="1" x14ac:dyDescent="0.2">
      <c r="A248" s="55" t="str">
        <f t="shared" si="256"/>
        <v>December 1989</v>
      </c>
      <c r="B248" s="29">
        <f t="shared" si="258"/>
        <v>0</v>
      </c>
      <c r="C248" s="28">
        <v>0</v>
      </c>
      <c r="D248" s="56">
        <f t="shared" si="246"/>
        <v>0</v>
      </c>
      <c r="E248" s="29">
        <f t="shared" si="259"/>
        <v>0</v>
      </c>
      <c r="F248" s="57">
        <f t="shared" si="247"/>
        <v>0</v>
      </c>
      <c r="G248" s="28">
        <v>0</v>
      </c>
      <c r="H248" s="57">
        <f t="shared" si="248"/>
        <v>3098151</v>
      </c>
      <c r="I248" s="187"/>
      <c r="J248" s="188"/>
      <c r="K248" s="188"/>
      <c r="L248" s="188"/>
      <c r="M248" s="189"/>
      <c r="N248" s="3"/>
      <c r="Q248" s="54">
        <f>VLOOKUP(H232,'Interest Rate list'!$B$3:$N$74,10,0)</f>
        <v>12</v>
      </c>
      <c r="R248" s="10" t="s">
        <v>39</v>
      </c>
      <c r="S248" s="51" t="str">
        <f t="shared" si="249"/>
        <v>12%</v>
      </c>
      <c r="T248" s="58">
        <f t="shared" si="250"/>
        <v>12</v>
      </c>
      <c r="U248" s="51" t="str">
        <f t="shared" si="191"/>
        <v>1989</v>
      </c>
      <c r="V248" s="67" t="s">
        <v>12</v>
      </c>
      <c r="X248" s="51" t="str">
        <f t="shared" si="252"/>
        <v>December 1989</v>
      </c>
      <c r="Z248" s="51" t="str">
        <f t="shared" ref="Z248" si="260">IF(U232=V232,X247,X248)</f>
        <v>December 1989</v>
      </c>
      <c r="AB248" s="61">
        <f t="shared" si="254"/>
        <v>3098151</v>
      </c>
      <c r="AD248" s="62">
        <f t="shared" si="255"/>
        <v>30981.51</v>
      </c>
      <c r="AO248" s="35"/>
      <c r="AP248" s="35"/>
      <c r="AQ248" s="35"/>
      <c r="AR248" s="35"/>
      <c r="AS248" s="35"/>
      <c r="AT248" s="72"/>
      <c r="AU248" s="73"/>
    </row>
    <row r="249" spans="1:47" ht="24.95" customHeight="1" x14ac:dyDescent="0.2">
      <c r="A249" s="55" t="str">
        <f t="shared" si="256"/>
        <v>January 1990</v>
      </c>
      <c r="B249" s="29">
        <f t="shared" si="258"/>
        <v>0</v>
      </c>
      <c r="C249" s="28">
        <v>0</v>
      </c>
      <c r="D249" s="56">
        <f t="shared" si="246"/>
        <v>0</v>
      </c>
      <c r="E249" s="29">
        <f t="shared" si="259"/>
        <v>0</v>
      </c>
      <c r="F249" s="57">
        <f t="shared" si="247"/>
        <v>0</v>
      </c>
      <c r="G249" s="28">
        <v>0</v>
      </c>
      <c r="H249" s="57">
        <f t="shared" si="248"/>
        <v>3098151</v>
      </c>
      <c r="I249" s="187"/>
      <c r="J249" s="188"/>
      <c r="K249" s="188"/>
      <c r="L249" s="188"/>
      <c r="M249" s="189"/>
      <c r="N249" s="6"/>
      <c r="Q249" s="54">
        <f>VLOOKUP(H232,'Interest Rate list'!$B$3:$N$74,11,0)</f>
        <v>12</v>
      </c>
      <c r="R249" s="10" t="s">
        <v>39</v>
      </c>
      <c r="S249" s="51" t="str">
        <f t="shared" si="249"/>
        <v>12%</v>
      </c>
      <c r="T249" s="58">
        <f t="shared" si="250"/>
        <v>12</v>
      </c>
      <c r="U249" s="51" t="str">
        <f t="shared" ref="U249" si="261">RIGHT(H232,4)</f>
        <v>1990</v>
      </c>
      <c r="V249" s="67" t="s">
        <v>13</v>
      </c>
      <c r="X249" s="51" t="str">
        <f t="shared" si="252"/>
        <v>January 1990</v>
      </c>
      <c r="Z249" s="51" t="str">
        <f t="shared" ref="Z249" si="262">IF(U232=V232,X248,X249)</f>
        <v>January 1990</v>
      </c>
      <c r="AB249" s="61">
        <f t="shared" si="254"/>
        <v>3098151</v>
      </c>
      <c r="AD249" s="62">
        <f t="shared" si="255"/>
        <v>30981.51</v>
      </c>
      <c r="AO249" s="35"/>
      <c r="AP249" s="35"/>
      <c r="AQ249" s="35"/>
      <c r="AR249" s="35"/>
      <c r="AS249" s="35"/>
      <c r="AT249" s="74"/>
    </row>
    <row r="250" spans="1:47" ht="24.95" customHeight="1" x14ac:dyDescent="0.3">
      <c r="A250" s="55" t="str">
        <f t="shared" si="256"/>
        <v>February 1990</v>
      </c>
      <c r="B250" s="29">
        <f t="shared" si="258"/>
        <v>0</v>
      </c>
      <c r="C250" s="28">
        <v>0</v>
      </c>
      <c r="D250" s="56">
        <f t="shared" si="246"/>
        <v>0</v>
      </c>
      <c r="E250" s="29">
        <f t="shared" si="259"/>
        <v>0</v>
      </c>
      <c r="F250" s="57">
        <f t="shared" si="247"/>
        <v>0</v>
      </c>
      <c r="G250" s="28">
        <v>0</v>
      </c>
      <c r="H250" s="57">
        <f t="shared" si="248"/>
        <v>3098151</v>
      </c>
      <c r="I250" s="190" t="str">
        <f>LOOKUP(H232,'Rate of Interest'!$B$23:$B$42,'Rate of Interest'!$H$23:$H$42)</f>
        <v>(naaaaa)</v>
      </c>
      <c r="J250" s="191"/>
      <c r="K250" s="191"/>
      <c r="L250" s="191"/>
      <c r="M250" s="192"/>
      <c r="N250" s="3"/>
      <c r="Q250" s="54">
        <f>VLOOKUP(H232,'Interest Rate list'!$B$3:$N$74,12,0)</f>
        <v>12</v>
      </c>
      <c r="R250" s="10" t="s">
        <v>39</v>
      </c>
      <c r="S250" s="51" t="str">
        <f t="shared" si="249"/>
        <v>12%</v>
      </c>
      <c r="T250" s="58">
        <f t="shared" si="250"/>
        <v>12</v>
      </c>
      <c r="U250" s="51" t="str">
        <f t="shared" ref="U250:U251" si="263">U249</f>
        <v>1990</v>
      </c>
      <c r="V250" s="67" t="s">
        <v>14</v>
      </c>
      <c r="X250" s="51" t="str">
        <f t="shared" si="252"/>
        <v>February 1990</v>
      </c>
      <c r="Z250" s="51" t="str">
        <f t="shared" ref="Z250:Z251" si="264">X250</f>
        <v>February 1990</v>
      </c>
      <c r="AB250" s="61">
        <f t="shared" si="254"/>
        <v>3098151</v>
      </c>
      <c r="AD250" s="62">
        <f t="shared" si="255"/>
        <v>30981.51</v>
      </c>
      <c r="AO250" s="35"/>
      <c r="AP250" s="35"/>
      <c r="AQ250" s="35"/>
      <c r="AR250" s="35"/>
      <c r="AS250" s="35"/>
      <c r="AT250" s="4"/>
    </row>
    <row r="251" spans="1:47" ht="24.95" customHeight="1" x14ac:dyDescent="0.3">
      <c r="A251" s="55" t="str">
        <f t="shared" si="256"/>
        <v>March 1990</v>
      </c>
      <c r="B251" s="29">
        <f t="shared" si="258"/>
        <v>0</v>
      </c>
      <c r="C251" s="28">
        <v>0</v>
      </c>
      <c r="D251" s="56">
        <f t="shared" si="246"/>
        <v>0</v>
      </c>
      <c r="E251" s="29">
        <f t="shared" si="259"/>
        <v>0</v>
      </c>
      <c r="F251" s="57">
        <f t="shared" si="247"/>
        <v>0</v>
      </c>
      <c r="G251" s="28">
        <v>0</v>
      </c>
      <c r="H251" s="57">
        <f t="shared" si="248"/>
        <v>3098151</v>
      </c>
      <c r="I251" s="190" t="str">
        <f>LOOKUP(H232,'Rate of Interest'!$B$23:$B$42,'Rate of Interest'!$E$23:$E$42)</f>
        <v>PRINCIPAL</v>
      </c>
      <c r="J251" s="191"/>
      <c r="K251" s="191"/>
      <c r="L251" s="191"/>
      <c r="M251" s="192"/>
      <c r="N251" s="5"/>
      <c r="Q251" s="54">
        <f>VLOOKUP(H232,'Interest Rate list'!$B$3:$N$74,13,0)</f>
        <v>12</v>
      </c>
      <c r="R251" s="10" t="s">
        <v>39</v>
      </c>
      <c r="S251" s="51" t="str">
        <f t="shared" si="249"/>
        <v>12%</v>
      </c>
      <c r="T251" s="58">
        <f t="shared" si="250"/>
        <v>12</v>
      </c>
      <c r="U251" s="51" t="str">
        <f t="shared" si="263"/>
        <v>1990</v>
      </c>
      <c r="V251" s="67" t="s">
        <v>15</v>
      </c>
      <c r="X251" s="51" t="str">
        <f t="shared" si="252"/>
        <v>March 1990</v>
      </c>
      <c r="Z251" s="51" t="str">
        <f t="shared" si="264"/>
        <v>March 1990</v>
      </c>
      <c r="AB251" s="61">
        <f t="shared" si="254"/>
        <v>3098151</v>
      </c>
      <c r="AD251" s="62">
        <f t="shared" si="255"/>
        <v>30981.51</v>
      </c>
    </row>
    <row r="252" spans="1:47" ht="24.95" customHeight="1" x14ac:dyDescent="0.2">
      <c r="A252" s="7" t="s">
        <v>0</v>
      </c>
      <c r="B252" s="63">
        <f t="shared" ref="B252:G252" si="265">SUM(B240:B251)</f>
        <v>0</v>
      </c>
      <c r="C252" s="63">
        <f t="shared" si="265"/>
        <v>0</v>
      </c>
      <c r="D252" s="63">
        <f t="shared" si="265"/>
        <v>0</v>
      </c>
      <c r="E252" s="63">
        <f t="shared" si="265"/>
        <v>0</v>
      </c>
      <c r="F252" s="63">
        <f t="shared" si="265"/>
        <v>0</v>
      </c>
      <c r="G252" s="63">
        <f t="shared" si="265"/>
        <v>0</v>
      </c>
      <c r="H252" s="59">
        <f>SUM(H240:H251)</f>
        <v>37177812</v>
      </c>
      <c r="I252" s="193" t="str">
        <f>LOOKUP(H232,'Rate of Interest'!$B$5:$B$19,'Rate of Interest'!$C$5:$C$19)</f>
        <v xml:space="preserve">                                                            </v>
      </c>
      <c r="J252" s="194"/>
      <c r="K252" s="194"/>
      <c r="L252" s="194"/>
      <c r="M252" s="195"/>
      <c r="N252" s="20"/>
      <c r="AD252" s="62">
        <f t="shared" ref="AD252" si="266">SUM(AD240:AD251)</f>
        <v>371778.12000000005</v>
      </c>
      <c r="AE252" s="62">
        <f t="shared" ref="AE252" si="267">ROUND(AD252,0)</f>
        <v>371778</v>
      </c>
    </row>
    <row r="253" spans="1:47" ht="24.95" customHeight="1" x14ac:dyDescent="0.2">
      <c r="A253" s="8"/>
      <c r="B253" s="30"/>
      <c r="C253" s="30"/>
      <c r="D253" s="30"/>
      <c r="E253" s="217" t="s">
        <v>18</v>
      </c>
      <c r="F253" s="217"/>
      <c r="G253" s="218"/>
      <c r="H253" s="60">
        <f>AE252</f>
        <v>371778</v>
      </c>
      <c r="I253" s="219" t="str">
        <f>LOOKUP(H232,'Rate of Interest'!$B$5:$B$19,'Rate of Interest'!$I$5:$I$19)</f>
        <v xml:space="preserve">                             ,  </v>
      </c>
      <c r="J253" s="220"/>
      <c r="K253" s="220"/>
      <c r="L253" s="220"/>
      <c r="M253" s="221"/>
      <c r="N253" s="37"/>
    </row>
    <row r="254" spans="1:47" ht="18.75" customHeight="1" x14ac:dyDescent="0.2">
      <c r="A254" s="228" t="str">
        <f>A231</f>
        <v>GPF Interest Calculation file developed by Vikas dabral, Chief Assistant, Mobile- 9548541114,8126205854 email- vikasdabral97@gmail.com, website- www.emou.co.in</v>
      </c>
      <c r="B254" s="228"/>
      <c r="C254" s="228"/>
      <c r="D254" s="228"/>
      <c r="E254" s="228"/>
      <c r="F254" s="228"/>
      <c r="G254" s="228"/>
      <c r="H254" s="228"/>
      <c r="I254" s="228"/>
      <c r="J254" s="228"/>
      <c r="K254" s="228"/>
      <c r="L254" s="228"/>
      <c r="M254" s="228"/>
      <c r="N254" s="21"/>
    </row>
    <row r="255" spans="1:47" ht="27.75" customHeight="1" x14ac:dyDescent="0.2">
      <c r="A255" s="1"/>
      <c r="B255" s="1"/>
      <c r="C255" s="227" t="s">
        <v>42</v>
      </c>
      <c r="D255" s="227"/>
      <c r="E255" s="227"/>
      <c r="F255" s="227"/>
      <c r="G255" s="227"/>
      <c r="H255" s="64" t="str">
        <f>W235</f>
        <v>1990-1991</v>
      </c>
      <c r="I255" s="1"/>
      <c r="J255" s="1"/>
      <c r="K255" s="1"/>
      <c r="L255" s="1"/>
      <c r="M255" s="1"/>
      <c r="N255" s="1"/>
      <c r="U255" s="49" t="str">
        <f t="shared" ref="U255" si="268">H255</f>
        <v>1990-1991</v>
      </c>
      <c r="V255" s="18" t="s">
        <v>76</v>
      </c>
    </row>
    <row r="256" spans="1:47" ht="24.95" customHeight="1" x14ac:dyDescent="0.2">
      <c r="A256" s="222" t="str">
        <f>A233</f>
        <v>Employee's Name- Vikas Dabral</v>
      </c>
      <c r="B256" s="222"/>
      <c r="C256" s="222"/>
      <c r="D256" s="222"/>
      <c r="E256" s="222"/>
      <c r="F256" s="222"/>
      <c r="H256" s="223" t="str">
        <f>AG257</f>
        <v>Rate of Interest from  April 1990 to June 1990=</v>
      </c>
      <c r="I256" s="223"/>
      <c r="J256" s="223"/>
      <c r="K256" s="223"/>
      <c r="L256" s="223"/>
      <c r="M256" s="50" t="str">
        <f>CONCATENATE(Q256,R256)</f>
        <v>12%</v>
      </c>
      <c r="N256" s="2"/>
      <c r="Q256" s="54">
        <f>VLOOKUP(H255,'Interest Rate list'!$B$3:$Y$74,2,0)</f>
        <v>12</v>
      </c>
      <c r="R256" s="10" t="s">
        <v>39</v>
      </c>
      <c r="S256" s="10"/>
      <c r="T256" s="10"/>
      <c r="V256" s="51" t="str">
        <f t="shared" ref="V256" si="269">LEFT(H255,4)</f>
        <v>1990</v>
      </c>
      <c r="W256" s="18" t="s">
        <v>43</v>
      </c>
      <c r="X256" s="51" t="str">
        <f t="shared" ref="X256" si="270">RIGHT(H255,4)</f>
        <v>1991</v>
      </c>
    </row>
    <row r="257" spans="1:47" ht="24.95" customHeight="1" x14ac:dyDescent="0.2">
      <c r="A257" s="222" t="str">
        <f>A234</f>
        <v>Employee's Designation- Chief Assistant</v>
      </c>
      <c r="B257" s="222"/>
      <c r="C257" s="222"/>
      <c r="D257" s="222"/>
      <c r="E257" s="222"/>
      <c r="F257" s="222"/>
      <c r="H257" s="223" t="str">
        <f>AN257</f>
        <v>Rate of Interest from  July 1990 to September 1990=</v>
      </c>
      <c r="I257" s="223"/>
      <c r="J257" s="223"/>
      <c r="K257" s="223"/>
      <c r="L257" s="223"/>
      <c r="M257" s="50" t="str">
        <f>CONCATENATE(Q257,R257)</f>
        <v>12%</v>
      </c>
      <c r="N257" s="2"/>
      <c r="Q257" s="54">
        <f>VLOOKUP(H255,'Interest Rate list'!$B$3:$Y$74,5,0)</f>
        <v>12</v>
      </c>
      <c r="R257" s="10" t="s">
        <v>39</v>
      </c>
      <c r="S257" s="10"/>
      <c r="T257" s="10"/>
      <c r="U257" s="10"/>
      <c r="V257" s="51">
        <f t="shared" ref="V257" si="271">V256+1</f>
        <v>1991</v>
      </c>
      <c r="W257" s="18" t="s">
        <v>43</v>
      </c>
      <c r="X257" s="51">
        <f t="shared" ref="X257" si="272">X256+1</f>
        <v>1992</v>
      </c>
      <c r="AG257" s="223" t="str">
        <f t="shared" ref="AG257" si="273">CONCATENATE(V259,Z263," ",V260,Z265,V261)</f>
        <v>Rate of Interest from  April 1990 to June 1990=</v>
      </c>
      <c r="AH257" s="223"/>
      <c r="AI257" s="223"/>
      <c r="AJ257" s="223"/>
      <c r="AK257" s="223"/>
      <c r="AL257" s="223"/>
      <c r="AN257" s="224" t="str">
        <f t="shared" ref="AN257" si="274">CONCATENATE(V259,Z266," ",V260,Z268,V261)</f>
        <v>Rate of Interest from  July 1990 to September 1990=</v>
      </c>
      <c r="AO257" s="224"/>
    </row>
    <row r="258" spans="1:47" ht="24.95" customHeight="1" x14ac:dyDescent="0.2">
      <c r="A258" s="222" t="str">
        <f>A235</f>
        <v>Employee's GPF Number- CDUA/12222</v>
      </c>
      <c r="B258" s="222"/>
      <c r="C258" s="222"/>
      <c r="D258" s="222"/>
      <c r="E258" s="222"/>
      <c r="F258" s="222"/>
      <c r="H258" s="223" t="str">
        <f>AG258</f>
        <v>Rate of Interest from  October 1990 to December 1990=</v>
      </c>
      <c r="I258" s="223"/>
      <c r="J258" s="223"/>
      <c r="K258" s="223"/>
      <c r="L258" s="223"/>
      <c r="M258" s="50" t="str">
        <f>CONCATENATE(Q258,R258)</f>
        <v>12%</v>
      </c>
      <c r="N258" s="2"/>
      <c r="Q258" s="54">
        <f>VLOOKUP(H255,'Interest Rate list'!$B$3:$Y$74,U258,0)</f>
        <v>12</v>
      </c>
      <c r="R258" s="10" t="s">
        <v>39</v>
      </c>
      <c r="S258" s="13">
        <v>8</v>
      </c>
      <c r="T258" s="13">
        <v>9</v>
      </c>
      <c r="U258" s="53">
        <f t="shared" ref="U258" si="275">IF(U255=V255,S258,T258)</f>
        <v>9</v>
      </c>
      <c r="W258" s="51" t="str">
        <f t="shared" ref="W258" si="276">CONCATENATE(V257,W257,X257)</f>
        <v>1991-1992</v>
      </c>
      <c r="AG258" s="223" t="str">
        <f t="shared" ref="AG258" si="277">CONCATENATE(V259,Z269," ",V260,Z271,V261)</f>
        <v>Rate of Interest from  October 1990 to December 1990=</v>
      </c>
      <c r="AH258" s="223"/>
      <c r="AI258" s="223"/>
      <c r="AJ258" s="223"/>
      <c r="AK258" s="223"/>
      <c r="AL258" s="223"/>
      <c r="AN258" s="224" t="str">
        <f t="shared" ref="AN258" si="278">CONCATENATE(V259,Z272," ",V260,Z274,V261)</f>
        <v>Rate of Interest from  January 1991 to March 1991=</v>
      </c>
      <c r="AO258" s="224"/>
    </row>
    <row r="259" spans="1:47" ht="24.95" customHeight="1" x14ac:dyDescent="0.2">
      <c r="A259" s="225" t="str">
        <f>LOOKUP(H255,'Rate of Interest'!$B$5:$B$19,'Rate of Interest'!$H$5:$H$19)</f>
        <v xml:space="preserve">Employee's Address-                                                             ,                              </v>
      </c>
      <c r="B259" s="225"/>
      <c r="C259" s="225"/>
      <c r="D259" s="225"/>
      <c r="E259" s="225"/>
      <c r="F259" s="225"/>
      <c r="G259" s="225"/>
      <c r="H259" s="226" t="str">
        <f>AN258</f>
        <v>Rate of Interest from  January 1991 to March 1991=</v>
      </c>
      <c r="I259" s="226"/>
      <c r="J259" s="226"/>
      <c r="K259" s="226"/>
      <c r="L259" s="226"/>
      <c r="M259" s="50" t="str">
        <f>CONCATENATE(Q259,R259)</f>
        <v>12%</v>
      </c>
      <c r="N259" s="2"/>
      <c r="Q259" s="54">
        <f>VLOOKUP(H255,'Interest Rate list'!$B$3:$Y$74,11,0)</f>
        <v>12</v>
      </c>
      <c r="R259" s="10" t="s">
        <v>39</v>
      </c>
      <c r="S259" s="10"/>
      <c r="T259" s="10"/>
      <c r="U259" s="10"/>
      <c r="V259" s="209" t="s">
        <v>17</v>
      </c>
      <c r="W259" s="209"/>
      <c r="X259" s="209"/>
      <c r="Y259" s="209"/>
      <c r="Z259" s="209"/>
      <c r="AA259" s="209"/>
      <c r="AB259" s="209"/>
      <c r="AC259" s="209"/>
    </row>
    <row r="260" spans="1:47" s="66" customFormat="1" ht="24.95" customHeight="1" x14ac:dyDescent="0.2">
      <c r="A260" s="196" t="s">
        <v>21</v>
      </c>
      <c r="B260" s="199" t="s">
        <v>22</v>
      </c>
      <c r="C260" s="200"/>
      <c r="D260" s="200"/>
      <c r="E260" s="200"/>
      <c r="F260" s="201"/>
      <c r="G260" s="196" t="s">
        <v>28</v>
      </c>
      <c r="H260" s="196" t="s">
        <v>27</v>
      </c>
      <c r="I260" s="203" t="s">
        <v>29</v>
      </c>
      <c r="J260" s="204"/>
      <c r="K260" s="204"/>
      <c r="L260" s="204"/>
      <c r="M260" s="205"/>
      <c r="N260" s="38"/>
      <c r="V260" s="209" t="s">
        <v>3</v>
      </c>
      <c r="W260" s="209"/>
      <c r="X260" s="209"/>
      <c r="Y260" s="209"/>
      <c r="Z260" s="209"/>
      <c r="AA260" s="209"/>
      <c r="AB260" s="209"/>
      <c r="AC260" s="209"/>
      <c r="AF260" s="210"/>
      <c r="AG260" s="210"/>
      <c r="AH260" s="210"/>
    </row>
    <row r="261" spans="1:47" s="66" customFormat="1" ht="24.95" customHeight="1" x14ac:dyDescent="0.2">
      <c r="A261" s="197"/>
      <c r="B261" s="211" t="s">
        <v>23</v>
      </c>
      <c r="C261" s="213" t="s">
        <v>24</v>
      </c>
      <c r="D261" s="213" t="s">
        <v>26</v>
      </c>
      <c r="E261" s="213" t="s">
        <v>25</v>
      </c>
      <c r="F261" s="196" t="s">
        <v>36</v>
      </c>
      <c r="G261" s="198"/>
      <c r="H261" s="202"/>
      <c r="I261" s="206"/>
      <c r="J261" s="207"/>
      <c r="K261" s="207"/>
      <c r="L261" s="207"/>
      <c r="M261" s="208"/>
      <c r="N261" s="38"/>
      <c r="V261" s="209" t="s">
        <v>2</v>
      </c>
      <c r="W261" s="209"/>
      <c r="X261" s="209"/>
      <c r="Y261" s="209"/>
      <c r="Z261" s="209"/>
      <c r="AA261" s="209"/>
      <c r="AB261" s="209"/>
      <c r="AC261" s="209"/>
      <c r="AF261" s="210"/>
      <c r="AG261" s="210"/>
      <c r="AH261" s="210"/>
    </row>
    <row r="262" spans="1:47" ht="24.95" customHeight="1" x14ac:dyDescent="0.2">
      <c r="A262" s="198"/>
      <c r="B262" s="212"/>
      <c r="C262" s="214"/>
      <c r="D262" s="214"/>
      <c r="E262" s="214"/>
      <c r="F262" s="198"/>
      <c r="G262" s="31" t="s">
        <v>1</v>
      </c>
      <c r="H262" s="29">
        <f>L245</f>
        <v>3469929</v>
      </c>
      <c r="I262" s="215" t="s">
        <v>30</v>
      </c>
      <c r="J262" s="216"/>
      <c r="K262" s="11" t="s">
        <v>2</v>
      </c>
      <c r="L262" s="174">
        <f>H262</f>
        <v>3469929</v>
      </c>
      <c r="M262" s="175"/>
      <c r="N262" s="3"/>
    </row>
    <row r="263" spans="1:47" ht="24.95" customHeight="1" x14ac:dyDescent="0.2">
      <c r="A263" s="55" t="str">
        <f>X263</f>
        <v>April 1990</v>
      </c>
      <c r="B263" s="28">
        <v>0</v>
      </c>
      <c r="C263" s="28">
        <v>0</v>
      </c>
      <c r="D263" s="56">
        <f t="shared" ref="D263:D274" si="279">SUM(B263:C263)</f>
        <v>0</v>
      </c>
      <c r="E263" s="28">
        <v>0</v>
      </c>
      <c r="F263" s="57">
        <f t="shared" ref="F263:F274" si="280">SUM(D263:E263)</f>
        <v>0</v>
      </c>
      <c r="G263" s="28">
        <v>0</v>
      </c>
      <c r="H263" s="57">
        <f t="shared" ref="H263:H274" si="281">H262+F263-G263</f>
        <v>3469929</v>
      </c>
      <c r="I263" s="172" t="s">
        <v>23</v>
      </c>
      <c r="J263" s="173"/>
      <c r="K263" s="11" t="s">
        <v>2</v>
      </c>
      <c r="L263" s="174">
        <f>D275</f>
        <v>0</v>
      </c>
      <c r="M263" s="175"/>
      <c r="N263" s="3"/>
      <c r="Q263" s="54">
        <f>VLOOKUP(H255,'Interest Rate list'!$B$3:$N$74,2,0)</f>
        <v>12</v>
      </c>
      <c r="R263" s="10" t="s">
        <v>39</v>
      </c>
      <c r="S263" s="51" t="str">
        <f t="shared" ref="S263:S274" si="282">CONCATENATE(Q263,R263)</f>
        <v>12%</v>
      </c>
      <c r="T263" s="58">
        <f t="shared" ref="T263:T274" si="283">Q263</f>
        <v>12</v>
      </c>
      <c r="U263" s="51" t="str">
        <f t="shared" ref="U263" si="284">RIGHT(V256,4)</f>
        <v>1990</v>
      </c>
      <c r="V263" s="67" t="s">
        <v>4</v>
      </c>
      <c r="X263" s="51" t="str">
        <f t="shared" ref="X263:X274" si="285">CONCATENATE(V263," ",(U263))</f>
        <v>April 1990</v>
      </c>
      <c r="Z263" s="51" t="str">
        <f t="shared" ref="Z263:Z270" si="286">X263</f>
        <v>April 1990</v>
      </c>
      <c r="AB263" s="61">
        <f t="shared" ref="AB263:AB274" si="287">H263</f>
        <v>3469929</v>
      </c>
      <c r="AD263" s="62">
        <f t="shared" ref="AD263:AD274" si="288">AB263/12*S263</f>
        <v>34699.29</v>
      </c>
      <c r="AH263" s="68"/>
      <c r="AI263" s="68"/>
      <c r="AJ263" s="68"/>
      <c r="AK263" s="68"/>
      <c r="AL263" s="68"/>
      <c r="AM263" s="69"/>
    </row>
    <row r="264" spans="1:47" ht="24.95" customHeight="1" x14ac:dyDescent="0.2">
      <c r="A264" s="55" t="str">
        <f t="shared" ref="A264:A274" si="289">X264</f>
        <v>May  1990</v>
      </c>
      <c r="B264" s="29">
        <f>B263</f>
        <v>0</v>
      </c>
      <c r="C264" s="28">
        <v>0</v>
      </c>
      <c r="D264" s="56">
        <f t="shared" si="279"/>
        <v>0</v>
      </c>
      <c r="E264" s="29">
        <f>E263</f>
        <v>0</v>
      </c>
      <c r="F264" s="57">
        <f t="shared" si="280"/>
        <v>0</v>
      </c>
      <c r="G264" s="28">
        <v>0</v>
      </c>
      <c r="H264" s="57">
        <f t="shared" si="281"/>
        <v>3469929</v>
      </c>
      <c r="I264" s="172" t="s">
        <v>31</v>
      </c>
      <c r="J264" s="173"/>
      <c r="K264" s="11" t="s">
        <v>2</v>
      </c>
      <c r="L264" s="174">
        <f>E275</f>
        <v>0</v>
      </c>
      <c r="M264" s="175"/>
      <c r="N264" s="3"/>
      <c r="Q264" s="54">
        <f>VLOOKUP(H255,'Interest Rate list'!$B$3:$N$74,3,0)</f>
        <v>12</v>
      </c>
      <c r="R264" s="10" t="s">
        <v>39</v>
      </c>
      <c r="S264" s="51" t="str">
        <f t="shared" si="282"/>
        <v>12%</v>
      </c>
      <c r="T264" s="58">
        <f t="shared" si="283"/>
        <v>12</v>
      </c>
      <c r="U264" s="51" t="str">
        <f t="shared" ref="U264:U317" si="290">U263</f>
        <v>1990</v>
      </c>
      <c r="V264" s="67" t="s">
        <v>5</v>
      </c>
      <c r="X264" s="51" t="str">
        <f t="shared" si="285"/>
        <v>May  1990</v>
      </c>
      <c r="Z264" s="51" t="str">
        <f t="shared" si="286"/>
        <v>May  1990</v>
      </c>
      <c r="AB264" s="61">
        <f t="shared" si="287"/>
        <v>3469929</v>
      </c>
      <c r="AD264" s="62">
        <f t="shared" si="288"/>
        <v>34699.29</v>
      </c>
      <c r="AH264" s="68"/>
      <c r="AI264" s="68"/>
      <c r="AJ264" s="68"/>
      <c r="AK264" s="68"/>
      <c r="AL264" s="68"/>
      <c r="AM264" s="70"/>
    </row>
    <row r="265" spans="1:47" ht="24.95" customHeight="1" x14ac:dyDescent="0.2">
      <c r="A265" s="55" t="str">
        <f t="shared" si="289"/>
        <v>June 1990</v>
      </c>
      <c r="B265" s="29">
        <f t="shared" ref="B265:B274" si="291">B264</f>
        <v>0</v>
      </c>
      <c r="C265" s="28">
        <v>0</v>
      </c>
      <c r="D265" s="56">
        <f t="shared" si="279"/>
        <v>0</v>
      </c>
      <c r="E265" s="29">
        <f t="shared" ref="E265:E274" si="292">E264</f>
        <v>0</v>
      </c>
      <c r="F265" s="57">
        <f t="shared" si="280"/>
        <v>0</v>
      </c>
      <c r="G265" s="28">
        <v>0</v>
      </c>
      <c r="H265" s="57">
        <f t="shared" si="281"/>
        <v>3469929</v>
      </c>
      <c r="I265" s="172" t="s">
        <v>32</v>
      </c>
      <c r="J265" s="173"/>
      <c r="K265" s="11" t="s">
        <v>2</v>
      </c>
      <c r="L265" s="174">
        <f>H276</f>
        <v>416391</v>
      </c>
      <c r="M265" s="175"/>
      <c r="N265" s="3"/>
      <c r="Q265" s="54">
        <f>VLOOKUP(H255,'Interest Rate list'!$B$3:$N$74,4,0)</f>
        <v>12</v>
      </c>
      <c r="R265" s="10" t="s">
        <v>39</v>
      </c>
      <c r="S265" s="51" t="str">
        <f t="shared" si="282"/>
        <v>12%</v>
      </c>
      <c r="T265" s="58">
        <f t="shared" si="283"/>
        <v>12</v>
      </c>
      <c r="U265" s="51" t="str">
        <f t="shared" si="290"/>
        <v>1990</v>
      </c>
      <c r="V265" s="67" t="s">
        <v>6</v>
      </c>
      <c r="X265" s="51" t="str">
        <f t="shared" si="285"/>
        <v>June 1990</v>
      </c>
      <c r="Z265" s="51" t="str">
        <f t="shared" si="286"/>
        <v>June 1990</v>
      </c>
      <c r="AB265" s="61">
        <f t="shared" si="287"/>
        <v>3469929</v>
      </c>
      <c r="AD265" s="62">
        <f t="shared" si="288"/>
        <v>34699.29</v>
      </c>
    </row>
    <row r="266" spans="1:47" ht="24.95" customHeight="1" x14ac:dyDescent="0.2">
      <c r="A266" s="55" t="str">
        <f t="shared" si="289"/>
        <v>July 1990</v>
      </c>
      <c r="B266" s="29">
        <f t="shared" si="291"/>
        <v>0</v>
      </c>
      <c r="C266" s="28">
        <v>0</v>
      </c>
      <c r="D266" s="56">
        <f t="shared" si="279"/>
        <v>0</v>
      </c>
      <c r="E266" s="29">
        <f t="shared" si="292"/>
        <v>0</v>
      </c>
      <c r="F266" s="57">
        <f t="shared" si="280"/>
        <v>0</v>
      </c>
      <c r="G266" s="28">
        <v>0</v>
      </c>
      <c r="H266" s="57">
        <f t="shared" si="281"/>
        <v>3469929</v>
      </c>
      <c r="I266" s="176" t="s">
        <v>33</v>
      </c>
      <c r="J266" s="177"/>
      <c r="K266" s="23" t="s">
        <v>2</v>
      </c>
      <c r="L266" s="178">
        <f>SUM(L262:L265)</f>
        <v>3886320</v>
      </c>
      <c r="M266" s="179"/>
      <c r="N266" s="4"/>
      <c r="Q266" s="54">
        <f>VLOOKUP(H255,'Interest Rate list'!$B$3:$N$74,5,0)</f>
        <v>12</v>
      </c>
      <c r="R266" s="10" t="s">
        <v>39</v>
      </c>
      <c r="S266" s="51" t="str">
        <f t="shared" si="282"/>
        <v>12%</v>
      </c>
      <c r="T266" s="58">
        <f t="shared" si="283"/>
        <v>12</v>
      </c>
      <c r="U266" s="51" t="str">
        <f t="shared" si="290"/>
        <v>1990</v>
      </c>
      <c r="V266" s="67" t="s">
        <v>7</v>
      </c>
      <c r="X266" s="51" t="str">
        <f t="shared" si="285"/>
        <v>July 1990</v>
      </c>
      <c r="Z266" s="51" t="str">
        <f t="shared" si="286"/>
        <v>July 1990</v>
      </c>
      <c r="AB266" s="61">
        <f t="shared" si="287"/>
        <v>3469929</v>
      </c>
      <c r="AD266" s="62">
        <f t="shared" si="288"/>
        <v>34699.29</v>
      </c>
      <c r="AH266" s="68"/>
      <c r="AI266" s="68"/>
      <c r="AJ266" s="68"/>
      <c r="AK266" s="68"/>
      <c r="AL266" s="68"/>
      <c r="AM266" s="69"/>
    </row>
    <row r="267" spans="1:47" ht="24.95" customHeight="1" x14ac:dyDescent="0.2">
      <c r="A267" s="55" t="str">
        <f t="shared" si="289"/>
        <v>August 1990</v>
      </c>
      <c r="B267" s="29">
        <f t="shared" si="291"/>
        <v>0</v>
      </c>
      <c r="C267" s="28">
        <v>0</v>
      </c>
      <c r="D267" s="56">
        <f t="shared" si="279"/>
        <v>0</v>
      </c>
      <c r="E267" s="29">
        <f t="shared" si="292"/>
        <v>0</v>
      </c>
      <c r="F267" s="57">
        <f t="shared" si="280"/>
        <v>0</v>
      </c>
      <c r="G267" s="28">
        <v>0</v>
      </c>
      <c r="H267" s="57">
        <f t="shared" si="281"/>
        <v>3469929</v>
      </c>
      <c r="I267" s="172" t="s">
        <v>34</v>
      </c>
      <c r="J267" s="173"/>
      <c r="K267" s="11" t="s">
        <v>2</v>
      </c>
      <c r="L267" s="174">
        <f>G275</f>
        <v>0</v>
      </c>
      <c r="M267" s="175"/>
      <c r="N267" s="3"/>
      <c r="Q267" s="54">
        <f>VLOOKUP(H255,'Interest Rate list'!$B$3:$N$74,6,0)</f>
        <v>12</v>
      </c>
      <c r="R267" s="10" t="s">
        <v>39</v>
      </c>
      <c r="S267" s="51" t="str">
        <f t="shared" si="282"/>
        <v>12%</v>
      </c>
      <c r="T267" s="58">
        <f t="shared" si="283"/>
        <v>12</v>
      </c>
      <c r="U267" s="51" t="str">
        <f t="shared" si="290"/>
        <v>1990</v>
      </c>
      <c r="V267" s="67" t="s">
        <v>8</v>
      </c>
      <c r="X267" s="51" t="str">
        <f t="shared" si="285"/>
        <v>August 1990</v>
      </c>
      <c r="Z267" s="51" t="str">
        <f t="shared" si="286"/>
        <v>August 1990</v>
      </c>
      <c r="AB267" s="61">
        <f t="shared" si="287"/>
        <v>3469929</v>
      </c>
      <c r="AD267" s="62">
        <f t="shared" si="288"/>
        <v>34699.29</v>
      </c>
      <c r="AH267" s="68"/>
      <c r="AI267" s="68"/>
      <c r="AJ267" s="68"/>
      <c r="AK267" s="68"/>
      <c r="AL267" s="68"/>
      <c r="AM267" s="70"/>
    </row>
    <row r="268" spans="1:47" ht="24.95" customHeight="1" x14ac:dyDescent="0.2">
      <c r="A268" s="55" t="str">
        <f t="shared" si="289"/>
        <v>September 1990</v>
      </c>
      <c r="B268" s="29">
        <f t="shared" si="291"/>
        <v>0</v>
      </c>
      <c r="C268" s="28">
        <v>0</v>
      </c>
      <c r="D268" s="56">
        <f t="shared" si="279"/>
        <v>0</v>
      </c>
      <c r="E268" s="29">
        <f t="shared" si="292"/>
        <v>0</v>
      </c>
      <c r="F268" s="57">
        <f t="shared" si="280"/>
        <v>0</v>
      </c>
      <c r="G268" s="28">
        <v>0</v>
      </c>
      <c r="H268" s="57">
        <f t="shared" si="281"/>
        <v>3469929</v>
      </c>
      <c r="I268" s="180" t="s">
        <v>35</v>
      </c>
      <c r="J268" s="181"/>
      <c r="K268" s="24" t="s">
        <v>2</v>
      </c>
      <c r="L268" s="182">
        <f>L266-L267</f>
        <v>3886320</v>
      </c>
      <c r="M268" s="183"/>
      <c r="N268" s="5"/>
      <c r="Q268" s="54">
        <f>VLOOKUP(H255,'Interest Rate list'!$B$3:$N$74,7,0)</f>
        <v>12</v>
      </c>
      <c r="R268" s="10" t="s">
        <v>39</v>
      </c>
      <c r="S268" s="51" t="str">
        <f t="shared" si="282"/>
        <v>12%</v>
      </c>
      <c r="T268" s="58">
        <f t="shared" si="283"/>
        <v>12</v>
      </c>
      <c r="U268" s="51" t="str">
        <f t="shared" si="290"/>
        <v>1990</v>
      </c>
      <c r="V268" s="67" t="s">
        <v>9</v>
      </c>
      <c r="X268" s="51" t="str">
        <f t="shared" si="285"/>
        <v>September 1990</v>
      </c>
      <c r="Z268" s="51" t="str">
        <f t="shared" si="286"/>
        <v>September 1990</v>
      </c>
      <c r="AB268" s="61">
        <f t="shared" si="287"/>
        <v>3469929</v>
      </c>
      <c r="AD268" s="62">
        <f t="shared" si="288"/>
        <v>34699.29</v>
      </c>
    </row>
    <row r="269" spans="1:47" ht="24.95" customHeight="1" x14ac:dyDescent="0.2">
      <c r="A269" s="55" t="str">
        <f t="shared" si="289"/>
        <v>October 1990</v>
      </c>
      <c r="B269" s="29">
        <f t="shared" si="291"/>
        <v>0</v>
      </c>
      <c r="C269" s="28">
        <v>0</v>
      </c>
      <c r="D269" s="56">
        <f t="shared" si="279"/>
        <v>0</v>
      </c>
      <c r="E269" s="29">
        <f t="shared" si="292"/>
        <v>0</v>
      </c>
      <c r="F269" s="57">
        <f t="shared" si="280"/>
        <v>0</v>
      </c>
      <c r="G269" s="28">
        <v>0</v>
      </c>
      <c r="H269" s="57">
        <f t="shared" si="281"/>
        <v>3469929</v>
      </c>
      <c r="I269" s="25"/>
      <c r="J269" s="26"/>
      <c r="K269" s="26"/>
      <c r="L269" s="26"/>
      <c r="M269" s="27"/>
      <c r="N269" s="3"/>
      <c r="Q269" s="54">
        <f>VLOOKUP(H255,'Interest Rate list'!$B$3:$N$74,8,0)</f>
        <v>12</v>
      </c>
      <c r="R269" s="10" t="s">
        <v>39</v>
      </c>
      <c r="S269" s="51" t="str">
        <f t="shared" si="282"/>
        <v>12%</v>
      </c>
      <c r="T269" s="58">
        <f t="shared" si="283"/>
        <v>12</v>
      </c>
      <c r="U269" s="51" t="str">
        <f t="shared" si="290"/>
        <v>1990</v>
      </c>
      <c r="V269" s="67" t="s">
        <v>10</v>
      </c>
      <c r="X269" s="51" t="str">
        <f t="shared" si="285"/>
        <v>October 1990</v>
      </c>
      <c r="Z269" s="51" t="str">
        <f t="shared" si="286"/>
        <v>October 1990</v>
      </c>
      <c r="AB269" s="61">
        <f t="shared" si="287"/>
        <v>3469929</v>
      </c>
      <c r="AD269" s="62">
        <f t="shared" si="288"/>
        <v>34699.29</v>
      </c>
      <c r="AO269" s="71"/>
      <c r="AP269" s="71"/>
      <c r="AQ269" s="71"/>
      <c r="AR269" s="71"/>
      <c r="AS269" s="71"/>
      <c r="AT269" s="71"/>
    </row>
    <row r="270" spans="1:47" ht="24.95" customHeight="1" x14ac:dyDescent="0.2">
      <c r="A270" s="55" t="str">
        <f t="shared" si="289"/>
        <v>November 1990</v>
      </c>
      <c r="B270" s="29">
        <f t="shared" si="291"/>
        <v>0</v>
      </c>
      <c r="C270" s="28">
        <v>0</v>
      </c>
      <c r="D270" s="56">
        <f t="shared" si="279"/>
        <v>0</v>
      </c>
      <c r="E270" s="29">
        <f t="shared" si="292"/>
        <v>0</v>
      </c>
      <c r="F270" s="57">
        <f t="shared" si="280"/>
        <v>0</v>
      </c>
      <c r="G270" s="28">
        <v>0</v>
      </c>
      <c r="H270" s="57">
        <f t="shared" si="281"/>
        <v>3469929</v>
      </c>
      <c r="I270" s="184"/>
      <c r="J270" s="185"/>
      <c r="K270" s="185"/>
      <c r="L270" s="185"/>
      <c r="M270" s="186"/>
      <c r="N270" s="5"/>
      <c r="Q270" s="54">
        <f>VLOOKUP(H255,'Interest Rate list'!$B$3:$N$74,9,0)</f>
        <v>12</v>
      </c>
      <c r="R270" s="10" t="s">
        <v>39</v>
      </c>
      <c r="S270" s="51" t="str">
        <f t="shared" si="282"/>
        <v>12%</v>
      </c>
      <c r="T270" s="58">
        <f t="shared" si="283"/>
        <v>12</v>
      </c>
      <c r="U270" s="51" t="str">
        <f t="shared" si="290"/>
        <v>1990</v>
      </c>
      <c r="V270" s="67" t="s">
        <v>11</v>
      </c>
      <c r="X270" s="51" t="str">
        <f t="shared" si="285"/>
        <v>November 1990</v>
      </c>
      <c r="Z270" s="51" t="str">
        <f t="shared" si="286"/>
        <v>November 1990</v>
      </c>
      <c r="AB270" s="61">
        <f t="shared" si="287"/>
        <v>3469929</v>
      </c>
      <c r="AD270" s="62">
        <f t="shared" si="288"/>
        <v>34699.29</v>
      </c>
      <c r="AO270" s="35"/>
      <c r="AP270" s="35"/>
      <c r="AQ270" s="35"/>
      <c r="AR270" s="35"/>
      <c r="AS270" s="35"/>
      <c r="AT270" s="35"/>
    </row>
    <row r="271" spans="1:47" ht="24.95" customHeight="1" x14ac:dyDescent="0.2">
      <c r="A271" s="55" t="str">
        <f t="shared" si="289"/>
        <v>December 1990</v>
      </c>
      <c r="B271" s="29">
        <f t="shared" si="291"/>
        <v>0</v>
      </c>
      <c r="C271" s="28">
        <v>0</v>
      </c>
      <c r="D271" s="56">
        <f t="shared" si="279"/>
        <v>0</v>
      </c>
      <c r="E271" s="29">
        <f t="shared" si="292"/>
        <v>0</v>
      </c>
      <c r="F271" s="57">
        <f t="shared" si="280"/>
        <v>0</v>
      </c>
      <c r="G271" s="28">
        <v>0</v>
      </c>
      <c r="H271" s="57">
        <f t="shared" si="281"/>
        <v>3469929</v>
      </c>
      <c r="I271" s="187"/>
      <c r="J271" s="188"/>
      <c r="K271" s="188"/>
      <c r="L271" s="188"/>
      <c r="M271" s="189"/>
      <c r="N271" s="3"/>
      <c r="Q271" s="54">
        <f>VLOOKUP(H255,'Interest Rate list'!$B$3:$N$74,10,0)</f>
        <v>12</v>
      </c>
      <c r="R271" s="10" t="s">
        <v>39</v>
      </c>
      <c r="S271" s="51" t="str">
        <f t="shared" si="282"/>
        <v>12%</v>
      </c>
      <c r="T271" s="58">
        <f t="shared" si="283"/>
        <v>12</v>
      </c>
      <c r="U271" s="51" t="str">
        <f t="shared" si="290"/>
        <v>1990</v>
      </c>
      <c r="V271" s="67" t="s">
        <v>12</v>
      </c>
      <c r="X271" s="51" t="str">
        <f t="shared" si="285"/>
        <v>December 1990</v>
      </c>
      <c r="Z271" s="51" t="str">
        <f t="shared" ref="Z271" si="293">IF(U255=V255,X270,X271)</f>
        <v>December 1990</v>
      </c>
      <c r="AB271" s="61">
        <f t="shared" si="287"/>
        <v>3469929</v>
      </c>
      <c r="AD271" s="62">
        <f t="shared" si="288"/>
        <v>34699.29</v>
      </c>
      <c r="AO271" s="35"/>
      <c r="AP271" s="35"/>
      <c r="AQ271" s="35"/>
      <c r="AR271" s="35"/>
      <c r="AS271" s="35"/>
      <c r="AT271" s="72"/>
      <c r="AU271" s="73"/>
    </row>
    <row r="272" spans="1:47" ht="24.95" customHeight="1" x14ac:dyDescent="0.2">
      <c r="A272" s="55" t="str">
        <f t="shared" si="289"/>
        <v>January 1991</v>
      </c>
      <c r="B272" s="29">
        <f t="shared" si="291"/>
        <v>0</v>
      </c>
      <c r="C272" s="28">
        <v>0</v>
      </c>
      <c r="D272" s="56">
        <f t="shared" si="279"/>
        <v>0</v>
      </c>
      <c r="E272" s="29">
        <f t="shared" si="292"/>
        <v>0</v>
      </c>
      <c r="F272" s="57">
        <f t="shared" si="280"/>
        <v>0</v>
      </c>
      <c r="G272" s="28">
        <v>0</v>
      </c>
      <c r="H272" s="57">
        <f t="shared" si="281"/>
        <v>3469929</v>
      </c>
      <c r="I272" s="187"/>
      <c r="J272" s="188"/>
      <c r="K272" s="188"/>
      <c r="L272" s="188"/>
      <c r="M272" s="189"/>
      <c r="N272" s="6"/>
      <c r="Q272" s="54">
        <f>VLOOKUP(H255,'Interest Rate list'!$B$3:$N$74,11,0)</f>
        <v>12</v>
      </c>
      <c r="R272" s="10" t="s">
        <v>39</v>
      </c>
      <c r="S272" s="51" t="str">
        <f t="shared" si="282"/>
        <v>12%</v>
      </c>
      <c r="T272" s="58">
        <f t="shared" si="283"/>
        <v>12</v>
      </c>
      <c r="U272" s="51" t="str">
        <f t="shared" ref="U272" si="294">RIGHT(H255,4)</f>
        <v>1991</v>
      </c>
      <c r="V272" s="67" t="s">
        <v>13</v>
      </c>
      <c r="X272" s="51" t="str">
        <f t="shared" si="285"/>
        <v>January 1991</v>
      </c>
      <c r="Z272" s="51" t="str">
        <f t="shared" ref="Z272" si="295">IF(U255=V255,X271,X272)</f>
        <v>January 1991</v>
      </c>
      <c r="AB272" s="61">
        <f t="shared" si="287"/>
        <v>3469929</v>
      </c>
      <c r="AD272" s="62">
        <f t="shared" si="288"/>
        <v>34699.29</v>
      </c>
      <c r="AO272" s="35"/>
      <c r="AP272" s="35"/>
      <c r="AQ272" s="35"/>
      <c r="AR272" s="35"/>
      <c r="AS272" s="35"/>
      <c r="AT272" s="74"/>
    </row>
    <row r="273" spans="1:46" ht="24.95" customHeight="1" x14ac:dyDescent="0.3">
      <c r="A273" s="55" t="str">
        <f t="shared" si="289"/>
        <v>February 1991</v>
      </c>
      <c r="B273" s="29">
        <f t="shared" si="291"/>
        <v>0</v>
      </c>
      <c r="C273" s="28">
        <v>0</v>
      </c>
      <c r="D273" s="56">
        <f t="shared" si="279"/>
        <v>0</v>
      </c>
      <c r="E273" s="29">
        <f t="shared" si="292"/>
        <v>0</v>
      </c>
      <c r="F273" s="57">
        <f t="shared" si="280"/>
        <v>0</v>
      </c>
      <c r="G273" s="28">
        <v>0</v>
      </c>
      <c r="H273" s="57">
        <f t="shared" si="281"/>
        <v>3469929</v>
      </c>
      <c r="I273" s="190" t="str">
        <f>LOOKUP(H255,'Rate of Interest'!$B$23:$B$42,'Rate of Interest'!$H$23:$H$42)</f>
        <v>(naaaaa)</v>
      </c>
      <c r="J273" s="191"/>
      <c r="K273" s="191"/>
      <c r="L273" s="191"/>
      <c r="M273" s="192"/>
      <c r="N273" s="3"/>
      <c r="Q273" s="54">
        <f>VLOOKUP(H255,'Interest Rate list'!$B$3:$N$74,12,0)</f>
        <v>12</v>
      </c>
      <c r="R273" s="10" t="s">
        <v>39</v>
      </c>
      <c r="S273" s="51" t="str">
        <f t="shared" si="282"/>
        <v>12%</v>
      </c>
      <c r="T273" s="58">
        <f t="shared" si="283"/>
        <v>12</v>
      </c>
      <c r="U273" s="51" t="str">
        <f t="shared" ref="U273:U274" si="296">U272</f>
        <v>1991</v>
      </c>
      <c r="V273" s="67" t="s">
        <v>14</v>
      </c>
      <c r="X273" s="51" t="str">
        <f t="shared" si="285"/>
        <v>February 1991</v>
      </c>
      <c r="Z273" s="51" t="str">
        <f t="shared" ref="Z273:Z274" si="297">X273</f>
        <v>February 1991</v>
      </c>
      <c r="AB273" s="61">
        <f t="shared" si="287"/>
        <v>3469929</v>
      </c>
      <c r="AD273" s="62">
        <f t="shared" si="288"/>
        <v>34699.29</v>
      </c>
      <c r="AO273" s="35"/>
      <c r="AP273" s="35"/>
      <c r="AQ273" s="35"/>
      <c r="AR273" s="35"/>
      <c r="AS273" s="35"/>
      <c r="AT273" s="4"/>
    </row>
    <row r="274" spans="1:46" ht="24.95" customHeight="1" x14ac:dyDescent="0.3">
      <c r="A274" s="55" t="str">
        <f t="shared" si="289"/>
        <v>March 1991</v>
      </c>
      <c r="B274" s="29">
        <f t="shared" si="291"/>
        <v>0</v>
      </c>
      <c r="C274" s="28">
        <v>0</v>
      </c>
      <c r="D274" s="56">
        <f t="shared" si="279"/>
        <v>0</v>
      </c>
      <c r="E274" s="29">
        <f t="shared" si="292"/>
        <v>0</v>
      </c>
      <c r="F274" s="57">
        <f t="shared" si="280"/>
        <v>0</v>
      </c>
      <c r="G274" s="28">
        <v>0</v>
      </c>
      <c r="H274" s="57">
        <f t="shared" si="281"/>
        <v>3469929</v>
      </c>
      <c r="I274" s="190" t="str">
        <f>LOOKUP(H255,'Rate of Interest'!$B$23:$B$42,'Rate of Interest'!$E$23:$E$42)</f>
        <v>PRINCIPAL</v>
      </c>
      <c r="J274" s="191"/>
      <c r="K274" s="191"/>
      <c r="L274" s="191"/>
      <c r="M274" s="192"/>
      <c r="N274" s="5"/>
      <c r="Q274" s="54">
        <f>VLOOKUP(H255,'Interest Rate list'!$B$3:$N$74,13,0)</f>
        <v>12</v>
      </c>
      <c r="R274" s="10" t="s">
        <v>39</v>
      </c>
      <c r="S274" s="51" t="str">
        <f t="shared" si="282"/>
        <v>12%</v>
      </c>
      <c r="T274" s="58">
        <f t="shared" si="283"/>
        <v>12</v>
      </c>
      <c r="U274" s="51" t="str">
        <f t="shared" si="296"/>
        <v>1991</v>
      </c>
      <c r="V274" s="67" t="s">
        <v>15</v>
      </c>
      <c r="X274" s="51" t="str">
        <f t="shared" si="285"/>
        <v>March 1991</v>
      </c>
      <c r="Z274" s="51" t="str">
        <f t="shared" si="297"/>
        <v>March 1991</v>
      </c>
      <c r="AB274" s="61">
        <f t="shared" si="287"/>
        <v>3469929</v>
      </c>
      <c r="AD274" s="62">
        <f t="shared" si="288"/>
        <v>34699.29</v>
      </c>
    </row>
    <row r="275" spans="1:46" ht="24.95" customHeight="1" x14ac:dyDescent="0.2">
      <c r="A275" s="7" t="s">
        <v>0</v>
      </c>
      <c r="B275" s="63">
        <f t="shared" ref="B275:G275" si="298">SUM(B263:B274)</f>
        <v>0</v>
      </c>
      <c r="C275" s="63">
        <f t="shared" si="298"/>
        <v>0</v>
      </c>
      <c r="D275" s="63">
        <f t="shared" si="298"/>
        <v>0</v>
      </c>
      <c r="E275" s="63">
        <f t="shared" si="298"/>
        <v>0</v>
      </c>
      <c r="F275" s="63">
        <f t="shared" si="298"/>
        <v>0</v>
      </c>
      <c r="G275" s="63">
        <f t="shared" si="298"/>
        <v>0</v>
      </c>
      <c r="H275" s="59">
        <f>SUM(H263:H274)</f>
        <v>41639148</v>
      </c>
      <c r="I275" s="193" t="str">
        <f>LOOKUP(H255,'Rate of Interest'!$B$5:$B$19,'Rate of Interest'!$C$5:$C$19)</f>
        <v xml:space="preserve">                                                            </v>
      </c>
      <c r="J275" s="194"/>
      <c r="K275" s="194"/>
      <c r="L275" s="194"/>
      <c r="M275" s="195"/>
      <c r="N275" s="20"/>
      <c r="AD275" s="62">
        <f t="shared" ref="AD275" si="299">SUM(AD263:AD274)</f>
        <v>416391.47999999992</v>
      </c>
      <c r="AE275" s="62">
        <f t="shared" ref="AE275" si="300">ROUND(AD275,0)</f>
        <v>416391</v>
      </c>
    </row>
    <row r="276" spans="1:46" ht="24.95" customHeight="1" x14ac:dyDescent="0.2">
      <c r="A276" s="8"/>
      <c r="B276" s="30"/>
      <c r="C276" s="30"/>
      <c r="D276" s="30"/>
      <c r="E276" s="217" t="s">
        <v>18</v>
      </c>
      <c r="F276" s="217"/>
      <c r="G276" s="218"/>
      <c r="H276" s="60">
        <f>AE275</f>
        <v>416391</v>
      </c>
      <c r="I276" s="219" t="str">
        <f>LOOKUP(H255,'Rate of Interest'!$B$5:$B$19,'Rate of Interest'!$I$5:$I$19)</f>
        <v xml:space="preserve">                             ,  </v>
      </c>
      <c r="J276" s="220"/>
      <c r="K276" s="220"/>
      <c r="L276" s="220"/>
      <c r="M276" s="221"/>
      <c r="N276" s="37"/>
    </row>
    <row r="277" spans="1:46" ht="18.75" customHeight="1" x14ac:dyDescent="0.2">
      <c r="A277" s="228" t="str">
        <f>A254</f>
        <v>GPF Interest Calculation file developed by Vikas dabral, Chief Assistant, Mobile- 9548541114,8126205854 email- vikasdabral97@gmail.com, website- www.emou.co.in</v>
      </c>
      <c r="B277" s="228"/>
      <c r="C277" s="228"/>
      <c r="D277" s="228"/>
      <c r="E277" s="228"/>
      <c r="F277" s="228"/>
      <c r="G277" s="228"/>
      <c r="H277" s="228"/>
      <c r="I277" s="228"/>
      <c r="J277" s="228"/>
      <c r="K277" s="228"/>
      <c r="L277" s="228"/>
      <c r="M277" s="228"/>
      <c r="N277" s="21"/>
    </row>
    <row r="278" spans="1:46" ht="27.75" customHeight="1" x14ac:dyDescent="0.2">
      <c r="A278" s="1"/>
      <c r="B278" s="1"/>
      <c r="C278" s="227" t="s">
        <v>42</v>
      </c>
      <c r="D278" s="227"/>
      <c r="E278" s="227"/>
      <c r="F278" s="227"/>
      <c r="G278" s="227"/>
      <c r="H278" s="64" t="str">
        <f>W258</f>
        <v>1991-1992</v>
      </c>
      <c r="I278" s="1"/>
      <c r="J278" s="1"/>
      <c r="K278" s="1"/>
      <c r="L278" s="1"/>
      <c r="M278" s="1"/>
      <c r="N278" s="1"/>
      <c r="U278" s="49" t="str">
        <f t="shared" ref="U278" si="301">H278</f>
        <v>1991-1992</v>
      </c>
      <c r="V278" s="18" t="s">
        <v>76</v>
      </c>
    </row>
    <row r="279" spans="1:46" ht="24.95" customHeight="1" x14ac:dyDescent="0.2">
      <c r="A279" s="222" t="str">
        <f>A256</f>
        <v>Employee's Name- Vikas Dabral</v>
      </c>
      <c r="B279" s="222"/>
      <c r="C279" s="222"/>
      <c r="D279" s="222"/>
      <c r="E279" s="222"/>
      <c r="F279" s="222"/>
      <c r="H279" s="223" t="str">
        <f>AG280</f>
        <v>Rate of Interest from  April 1991 to June 1991=</v>
      </c>
      <c r="I279" s="223"/>
      <c r="J279" s="223"/>
      <c r="K279" s="223"/>
      <c r="L279" s="223"/>
      <c r="M279" s="50" t="str">
        <f>CONCATENATE(Q279,R279)</f>
        <v>12%</v>
      </c>
      <c r="N279" s="2"/>
      <c r="Q279" s="54">
        <f>VLOOKUP(H278,'Interest Rate list'!$B$3:$Y$74,2,0)</f>
        <v>12</v>
      </c>
      <c r="R279" s="10" t="s">
        <v>39</v>
      </c>
      <c r="S279" s="10"/>
      <c r="T279" s="10"/>
      <c r="V279" s="51" t="str">
        <f t="shared" ref="V279" si="302">LEFT(H278,4)</f>
        <v>1991</v>
      </c>
      <c r="W279" s="18" t="s">
        <v>43</v>
      </c>
      <c r="X279" s="51" t="str">
        <f t="shared" ref="X279" si="303">RIGHT(H278,4)</f>
        <v>1992</v>
      </c>
    </row>
    <row r="280" spans="1:46" ht="24.95" customHeight="1" x14ac:dyDescent="0.2">
      <c r="A280" s="222" t="str">
        <f>A257</f>
        <v>Employee's Designation- Chief Assistant</v>
      </c>
      <c r="B280" s="222"/>
      <c r="C280" s="222"/>
      <c r="D280" s="222"/>
      <c r="E280" s="222"/>
      <c r="F280" s="222"/>
      <c r="H280" s="223" t="str">
        <f>AN280</f>
        <v>Rate of Interest from  July 1991 to September 1991=</v>
      </c>
      <c r="I280" s="223"/>
      <c r="J280" s="223"/>
      <c r="K280" s="223"/>
      <c r="L280" s="223"/>
      <c r="M280" s="50" t="str">
        <f>CONCATENATE(Q280,R280)</f>
        <v>12%</v>
      </c>
      <c r="N280" s="2"/>
      <c r="Q280" s="54">
        <f>VLOOKUP(H278,'Interest Rate list'!$B$3:$Y$74,5,0)</f>
        <v>12</v>
      </c>
      <c r="R280" s="10" t="s">
        <v>39</v>
      </c>
      <c r="S280" s="10"/>
      <c r="T280" s="10"/>
      <c r="U280" s="10"/>
      <c r="V280" s="51">
        <f t="shared" ref="V280" si="304">V279+1</f>
        <v>1992</v>
      </c>
      <c r="W280" s="18" t="s">
        <v>43</v>
      </c>
      <c r="X280" s="51">
        <f t="shared" ref="X280" si="305">X279+1</f>
        <v>1993</v>
      </c>
      <c r="AG280" s="223" t="str">
        <f t="shared" ref="AG280" si="306">CONCATENATE(V282,Z286," ",V283,Z288,V284)</f>
        <v>Rate of Interest from  April 1991 to June 1991=</v>
      </c>
      <c r="AH280" s="223"/>
      <c r="AI280" s="223"/>
      <c r="AJ280" s="223"/>
      <c r="AK280" s="223"/>
      <c r="AL280" s="223"/>
      <c r="AN280" s="224" t="str">
        <f t="shared" ref="AN280" si="307">CONCATENATE(V282,Z289," ",V283,Z291,V284)</f>
        <v>Rate of Interest from  July 1991 to September 1991=</v>
      </c>
      <c r="AO280" s="224"/>
    </row>
    <row r="281" spans="1:46" ht="24.95" customHeight="1" x14ac:dyDescent="0.2">
      <c r="A281" s="222" t="str">
        <f>A258</f>
        <v>Employee's GPF Number- CDUA/12222</v>
      </c>
      <c r="B281" s="222"/>
      <c r="C281" s="222"/>
      <c r="D281" s="222"/>
      <c r="E281" s="222"/>
      <c r="F281" s="222"/>
      <c r="H281" s="223" t="str">
        <f>AG281</f>
        <v>Rate of Interest from  October 1991 to December 1991=</v>
      </c>
      <c r="I281" s="223"/>
      <c r="J281" s="223"/>
      <c r="K281" s="223"/>
      <c r="L281" s="223"/>
      <c r="M281" s="50" t="str">
        <f>CONCATENATE(Q281,R281)</f>
        <v>12%</v>
      </c>
      <c r="N281" s="2"/>
      <c r="Q281" s="54">
        <f>VLOOKUP(H278,'Interest Rate list'!$B$3:$Y$74,U281,0)</f>
        <v>12</v>
      </c>
      <c r="R281" s="10" t="s">
        <v>39</v>
      </c>
      <c r="S281" s="13">
        <v>8</v>
      </c>
      <c r="T281" s="13">
        <v>9</v>
      </c>
      <c r="U281" s="53">
        <f t="shared" ref="U281" si="308">IF(U278=V278,S281,T281)</f>
        <v>9</v>
      </c>
      <c r="W281" s="51" t="str">
        <f t="shared" ref="W281" si="309">CONCATENATE(V280,W280,X280)</f>
        <v>1992-1993</v>
      </c>
      <c r="AG281" s="223" t="str">
        <f t="shared" ref="AG281" si="310">CONCATENATE(V282,Z292," ",V283,Z294,V284)</f>
        <v>Rate of Interest from  October 1991 to December 1991=</v>
      </c>
      <c r="AH281" s="223"/>
      <c r="AI281" s="223"/>
      <c r="AJ281" s="223"/>
      <c r="AK281" s="223"/>
      <c r="AL281" s="223"/>
      <c r="AN281" s="224" t="str">
        <f t="shared" ref="AN281" si="311">CONCATENATE(V282,Z295," ",V283,Z297,V284)</f>
        <v>Rate of Interest from  January 1992 to March 1992=</v>
      </c>
      <c r="AO281" s="224"/>
    </row>
    <row r="282" spans="1:46" ht="24.95" customHeight="1" x14ac:dyDescent="0.2">
      <c r="A282" s="225" t="str">
        <f>LOOKUP(H278,'Rate of Interest'!$B$5:$B$19,'Rate of Interest'!$H$5:$H$19)</f>
        <v xml:space="preserve">Employee's Address-                                                             ,                              </v>
      </c>
      <c r="B282" s="225"/>
      <c r="C282" s="225"/>
      <c r="D282" s="225"/>
      <c r="E282" s="225"/>
      <c r="F282" s="225"/>
      <c r="G282" s="225"/>
      <c r="H282" s="226" t="str">
        <f>AN281</f>
        <v>Rate of Interest from  January 1992 to March 1992=</v>
      </c>
      <c r="I282" s="226"/>
      <c r="J282" s="226"/>
      <c r="K282" s="226"/>
      <c r="L282" s="226"/>
      <c r="M282" s="50" t="str">
        <f>CONCATENATE(Q282,R282)</f>
        <v>12%</v>
      </c>
      <c r="N282" s="2"/>
      <c r="Q282" s="54">
        <f>VLOOKUP(H278,'Interest Rate list'!$B$3:$Y$74,11,0)</f>
        <v>12</v>
      </c>
      <c r="R282" s="10" t="s">
        <v>39</v>
      </c>
      <c r="S282" s="10"/>
      <c r="T282" s="10"/>
      <c r="U282" s="10"/>
      <c r="V282" s="209" t="s">
        <v>17</v>
      </c>
      <c r="W282" s="209"/>
      <c r="X282" s="209"/>
      <c r="Y282" s="209"/>
      <c r="Z282" s="209"/>
      <c r="AA282" s="209"/>
      <c r="AB282" s="209"/>
      <c r="AC282" s="209"/>
    </row>
    <row r="283" spans="1:46" s="66" customFormat="1" ht="24.95" customHeight="1" x14ac:dyDescent="0.2">
      <c r="A283" s="196" t="s">
        <v>21</v>
      </c>
      <c r="B283" s="199" t="s">
        <v>22</v>
      </c>
      <c r="C283" s="200"/>
      <c r="D283" s="200"/>
      <c r="E283" s="200"/>
      <c r="F283" s="201"/>
      <c r="G283" s="196" t="s">
        <v>28</v>
      </c>
      <c r="H283" s="196" t="s">
        <v>27</v>
      </c>
      <c r="I283" s="203" t="s">
        <v>29</v>
      </c>
      <c r="J283" s="204"/>
      <c r="K283" s="204"/>
      <c r="L283" s="204"/>
      <c r="M283" s="205"/>
      <c r="N283" s="38"/>
      <c r="V283" s="209" t="s">
        <v>3</v>
      </c>
      <c r="W283" s="209"/>
      <c r="X283" s="209"/>
      <c r="Y283" s="209"/>
      <c r="Z283" s="209"/>
      <c r="AA283" s="209"/>
      <c r="AB283" s="209"/>
      <c r="AC283" s="209"/>
      <c r="AF283" s="210"/>
      <c r="AG283" s="210"/>
      <c r="AH283" s="210"/>
    </row>
    <row r="284" spans="1:46" s="66" customFormat="1" ht="24.95" customHeight="1" x14ac:dyDescent="0.2">
      <c r="A284" s="197"/>
      <c r="B284" s="211" t="s">
        <v>23</v>
      </c>
      <c r="C284" s="213" t="s">
        <v>24</v>
      </c>
      <c r="D284" s="213" t="s">
        <v>26</v>
      </c>
      <c r="E284" s="213" t="s">
        <v>25</v>
      </c>
      <c r="F284" s="196" t="s">
        <v>36</v>
      </c>
      <c r="G284" s="198"/>
      <c r="H284" s="202"/>
      <c r="I284" s="206"/>
      <c r="J284" s="207"/>
      <c r="K284" s="207"/>
      <c r="L284" s="207"/>
      <c r="M284" s="208"/>
      <c r="N284" s="38"/>
      <c r="V284" s="209" t="s">
        <v>2</v>
      </c>
      <c r="W284" s="209"/>
      <c r="X284" s="209"/>
      <c r="Y284" s="209"/>
      <c r="Z284" s="209"/>
      <c r="AA284" s="209"/>
      <c r="AB284" s="209"/>
      <c r="AC284" s="209"/>
      <c r="AF284" s="210"/>
      <c r="AG284" s="210"/>
      <c r="AH284" s="210"/>
    </row>
    <row r="285" spans="1:46" ht="24.95" customHeight="1" x14ac:dyDescent="0.2">
      <c r="A285" s="198"/>
      <c r="B285" s="212"/>
      <c r="C285" s="214"/>
      <c r="D285" s="214"/>
      <c r="E285" s="214"/>
      <c r="F285" s="198"/>
      <c r="G285" s="31" t="s">
        <v>1</v>
      </c>
      <c r="H285" s="29">
        <f>L268</f>
        <v>3886320</v>
      </c>
      <c r="I285" s="215" t="s">
        <v>30</v>
      </c>
      <c r="J285" s="216"/>
      <c r="K285" s="11" t="s">
        <v>2</v>
      </c>
      <c r="L285" s="174">
        <f>H285</f>
        <v>3886320</v>
      </c>
      <c r="M285" s="175"/>
      <c r="N285" s="3"/>
    </row>
    <row r="286" spans="1:46" ht="24.95" customHeight="1" x14ac:dyDescent="0.2">
      <c r="A286" s="55" t="str">
        <f>X286</f>
        <v>April 1991</v>
      </c>
      <c r="B286" s="28">
        <v>0</v>
      </c>
      <c r="C286" s="28">
        <v>0</v>
      </c>
      <c r="D286" s="56">
        <f t="shared" ref="D286:D297" si="312">SUM(B286:C286)</f>
        <v>0</v>
      </c>
      <c r="E286" s="28">
        <v>0</v>
      </c>
      <c r="F286" s="57">
        <f t="shared" ref="F286:F297" si="313">SUM(D286:E286)</f>
        <v>0</v>
      </c>
      <c r="G286" s="28">
        <v>0</v>
      </c>
      <c r="H286" s="57">
        <f t="shared" ref="H286:H297" si="314">H285+F286-G286</f>
        <v>3886320</v>
      </c>
      <c r="I286" s="172" t="s">
        <v>23</v>
      </c>
      <c r="J286" s="173"/>
      <c r="K286" s="11" t="s">
        <v>2</v>
      </c>
      <c r="L286" s="174">
        <f>D298</f>
        <v>0</v>
      </c>
      <c r="M286" s="175"/>
      <c r="N286" s="3"/>
      <c r="Q286" s="54">
        <f>VLOOKUP(H278,'Interest Rate list'!$B$3:$N$74,2,0)</f>
        <v>12</v>
      </c>
      <c r="R286" s="10" t="s">
        <v>39</v>
      </c>
      <c r="S286" s="51" t="str">
        <f t="shared" ref="S286:S297" si="315">CONCATENATE(Q286,R286)</f>
        <v>12%</v>
      </c>
      <c r="T286" s="58">
        <f t="shared" ref="T286:T297" si="316">Q286</f>
        <v>12</v>
      </c>
      <c r="U286" s="51" t="str">
        <f t="shared" ref="U286" si="317">RIGHT(V279,4)</f>
        <v>1991</v>
      </c>
      <c r="V286" s="67" t="s">
        <v>4</v>
      </c>
      <c r="X286" s="51" t="str">
        <f t="shared" ref="X286:X297" si="318">CONCATENATE(V286," ",(U286))</f>
        <v>April 1991</v>
      </c>
      <c r="Z286" s="51" t="str">
        <f t="shared" ref="Z286:Z293" si="319">X286</f>
        <v>April 1991</v>
      </c>
      <c r="AB286" s="61">
        <f t="shared" ref="AB286:AB297" si="320">H286</f>
        <v>3886320</v>
      </c>
      <c r="AD286" s="62">
        <f t="shared" ref="AD286:AD297" si="321">AB286/12*S286</f>
        <v>38863.199999999997</v>
      </c>
      <c r="AH286" s="68"/>
      <c r="AI286" s="68"/>
      <c r="AJ286" s="68"/>
      <c r="AK286" s="68"/>
      <c r="AL286" s="68"/>
      <c r="AM286" s="69"/>
    </row>
    <row r="287" spans="1:46" ht="24.95" customHeight="1" x14ac:dyDescent="0.2">
      <c r="A287" s="55" t="str">
        <f t="shared" ref="A287:A297" si="322">X287</f>
        <v>May  1991</v>
      </c>
      <c r="B287" s="29">
        <f>B286</f>
        <v>0</v>
      </c>
      <c r="C287" s="28">
        <v>0</v>
      </c>
      <c r="D287" s="56">
        <f t="shared" si="312"/>
        <v>0</v>
      </c>
      <c r="E287" s="29">
        <f>E286</f>
        <v>0</v>
      </c>
      <c r="F287" s="57">
        <f t="shared" si="313"/>
        <v>0</v>
      </c>
      <c r="G287" s="28">
        <v>0</v>
      </c>
      <c r="H287" s="57">
        <f t="shared" si="314"/>
        <v>3886320</v>
      </c>
      <c r="I287" s="172" t="s">
        <v>31</v>
      </c>
      <c r="J287" s="173"/>
      <c r="K287" s="11" t="s">
        <v>2</v>
      </c>
      <c r="L287" s="174">
        <f>E298</f>
        <v>0</v>
      </c>
      <c r="M287" s="175"/>
      <c r="N287" s="3"/>
      <c r="Q287" s="54">
        <f>VLOOKUP(H278,'Interest Rate list'!$B$3:$N$74,3,0)</f>
        <v>12</v>
      </c>
      <c r="R287" s="10" t="s">
        <v>39</v>
      </c>
      <c r="S287" s="51" t="str">
        <f t="shared" si="315"/>
        <v>12%</v>
      </c>
      <c r="T287" s="58">
        <f t="shared" si="316"/>
        <v>12</v>
      </c>
      <c r="U287" s="51" t="str">
        <f t="shared" ref="U287" si="323">U286</f>
        <v>1991</v>
      </c>
      <c r="V287" s="67" t="s">
        <v>5</v>
      </c>
      <c r="X287" s="51" t="str">
        <f t="shared" si="318"/>
        <v>May  1991</v>
      </c>
      <c r="Z287" s="51" t="str">
        <f t="shared" si="319"/>
        <v>May  1991</v>
      </c>
      <c r="AB287" s="61">
        <f t="shared" si="320"/>
        <v>3886320</v>
      </c>
      <c r="AD287" s="62">
        <f t="shared" si="321"/>
        <v>38863.199999999997</v>
      </c>
      <c r="AH287" s="68"/>
      <c r="AI287" s="68"/>
      <c r="AJ287" s="68"/>
      <c r="AK287" s="68"/>
      <c r="AL287" s="68"/>
      <c r="AM287" s="70"/>
    </row>
    <row r="288" spans="1:46" ht="24.95" customHeight="1" x14ac:dyDescent="0.2">
      <c r="A288" s="55" t="str">
        <f t="shared" si="322"/>
        <v>June 1991</v>
      </c>
      <c r="B288" s="29">
        <f t="shared" ref="B288:B297" si="324">B287</f>
        <v>0</v>
      </c>
      <c r="C288" s="28">
        <v>0</v>
      </c>
      <c r="D288" s="56">
        <f t="shared" si="312"/>
        <v>0</v>
      </c>
      <c r="E288" s="29">
        <f>E287</f>
        <v>0</v>
      </c>
      <c r="F288" s="57">
        <f t="shared" si="313"/>
        <v>0</v>
      </c>
      <c r="G288" s="28">
        <v>0</v>
      </c>
      <c r="H288" s="57">
        <f t="shared" si="314"/>
        <v>3886320</v>
      </c>
      <c r="I288" s="172" t="s">
        <v>32</v>
      </c>
      <c r="J288" s="173"/>
      <c r="K288" s="11" t="s">
        <v>2</v>
      </c>
      <c r="L288" s="174">
        <f>H299</f>
        <v>466358</v>
      </c>
      <c r="M288" s="175"/>
      <c r="N288" s="3"/>
      <c r="Q288" s="54">
        <f>VLOOKUP(H278,'Interest Rate list'!$B$3:$N$74,4,0)</f>
        <v>12</v>
      </c>
      <c r="R288" s="10" t="s">
        <v>39</v>
      </c>
      <c r="S288" s="51" t="str">
        <f t="shared" si="315"/>
        <v>12%</v>
      </c>
      <c r="T288" s="58">
        <f t="shared" si="316"/>
        <v>12</v>
      </c>
      <c r="U288" s="51" t="str">
        <f t="shared" si="290"/>
        <v>1991</v>
      </c>
      <c r="V288" s="67" t="s">
        <v>6</v>
      </c>
      <c r="X288" s="51" t="str">
        <f t="shared" si="318"/>
        <v>June 1991</v>
      </c>
      <c r="Z288" s="51" t="str">
        <f t="shared" si="319"/>
        <v>June 1991</v>
      </c>
      <c r="AB288" s="61">
        <f t="shared" si="320"/>
        <v>3886320</v>
      </c>
      <c r="AD288" s="62">
        <f t="shared" si="321"/>
        <v>38863.199999999997</v>
      </c>
    </row>
    <row r="289" spans="1:47" ht="24.95" customHeight="1" x14ac:dyDescent="0.2">
      <c r="A289" s="55" t="str">
        <f t="shared" si="322"/>
        <v>July 1991</v>
      </c>
      <c r="B289" s="29">
        <f t="shared" si="324"/>
        <v>0</v>
      </c>
      <c r="C289" s="28">
        <v>0</v>
      </c>
      <c r="D289" s="56">
        <f t="shared" si="312"/>
        <v>0</v>
      </c>
      <c r="E289" s="29">
        <f t="shared" ref="E289:E297" si="325">E288</f>
        <v>0</v>
      </c>
      <c r="F289" s="57">
        <f t="shared" si="313"/>
        <v>0</v>
      </c>
      <c r="G289" s="28">
        <v>0</v>
      </c>
      <c r="H289" s="57">
        <f t="shared" si="314"/>
        <v>3886320</v>
      </c>
      <c r="I289" s="176" t="s">
        <v>33</v>
      </c>
      <c r="J289" s="177"/>
      <c r="K289" s="23" t="s">
        <v>2</v>
      </c>
      <c r="L289" s="178">
        <f>SUM(L285:L288)</f>
        <v>4352678</v>
      </c>
      <c r="M289" s="179"/>
      <c r="N289" s="4"/>
      <c r="Q289" s="54">
        <f>VLOOKUP(H278,'Interest Rate list'!$B$3:$N$74,5,0)</f>
        <v>12</v>
      </c>
      <c r="R289" s="10" t="s">
        <v>39</v>
      </c>
      <c r="S289" s="51" t="str">
        <f t="shared" si="315"/>
        <v>12%</v>
      </c>
      <c r="T289" s="58">
        <f t="shared" si="316"/>
        <v>12</v>
      </c>
      <c r="U289" s="51" t="str">
        <f t="shared" si="290"/>
        <v>1991</v>
      </c>
      <c r="V289" s="67" t="s">
        <v>7</v>
      </c>
      <c r="X289" s="51" t="str">
        <f t="shared" si="318"/>
        <v>July 1991</v>
      </c>
      <c r="Z289" s="51" t="str">
        <f t="shared" si="319"/>
        <v>July 1991</v>
      </c>
      <c r="AB289" s="61">
        <f t="shared" si="320"/>
        <v>3886320</v>
      </c>
      <c r="AD289" s="62">
        <f t="shared" si="321"/>
        <v>38863.199999999997</v>
      </c>
      <c r="AH289" s="68"/>
      <c r="AI289" s="68"/>
      <c r="AJ289" s="68"/>
      <c r="AK289" s="68"/>
      <c r="AL289" s="68"/>
      <c r="AM289" s="69"/>
    </row>
    <row r="290" spans="1:47" ht="24.95" customHeight="1" x14ac:dyDescent="0.2">
      <c r="A290" s="55" t="str">
        <f t="shared" si="322"/>
        <v>August 1991</v>
      </c>
      <c r="B290" s="29">
        <f t="shared" si="324"/>
        <v>0</v>
      </c>
      <c r="C290" s="28">
        <v>0</v>
      </c>
      <c r="D290" s="56">
        <f t="shared" si="312"/>
        <v>0</v>
      </c>
      <c r="E290" s="29">
        <f t="shared" si="325"/>
        <v>0</v>
      </c>
      <c r="F290" s="57">
        <f t="shared" si="313"/>
        <v>0</v>
      </c>
      <c r="G290" s="28">
        <v>0</v>
      </c>
      <c r="H290" s="57">
        <f t="shared" si="314"/>
        <v>3886320</v>
      </c>
      <c r="I290" s="172" t="s">
        <v>34</v>
      </c>
      <c r="J290" s="173"/>
      <c r="K290" s="11" t="s">
        <v>2</v>
      </c>
      <c r="L290" s="174">
        <f>G298</f>
        <v>0</v>
      </c>
      <c r="M290" s="175"/>
      <c r="N290" s="3"/>
      <c r="Q290" s="54">
        <f>VLOOKUP(H278,'Interest Rate list'!$B$3:$N$74,6,0)</f>
        <v>12</v>
      </c>
      <c r="R290" s="10" t="s">
        <v>39</v>
      </c>
      <c r="S290" s="51" t="str">
        <f t="shared" si="315"/>
        <v>12%</v>
      </c>
      <c r="T290" s="58">
        <f t="shared" si="316"/>
        <v>12</v>
      </c>
      <c r="U290" s="51" t="str">
        <f t="shared" si="290"/>
        <v>1991</v>
      </c>
      <c r="V290" s="67" t="s">
        <v>8</v>
      </c>
      <c r="X290" s="51" t="str">
        <f t="shared" si="318"/>
        <v>August 1991</v>
      </c>
      <c r="Z290" s="51" t="str">
        <f t="shared" si="319"/>
        <v>August 1991</v>
      </c>
      <c r="AB290" s="61">
        <f t="shared" si="320"/>
        <v>3886320</v>
      </c>
      <c r="AD290" s="62">
        <f t="shared" si="321"/>
        <v>38863.199999999997</v>
      </c>
      <c r="AH290" s="68"/>
      <c r="AI290" s="68"/>
      <c r="AJ290" s="68"/>
      <c r="AK290" s="68"/>
      <c r="AL290" s="68"/>
      <c r="AM290" s="70"/>
    </row>
    <row r="291" spans="1:47" ht="24.95" customHeight="1" x14ac:dyDescent="0.2">
      <c r="A291" s="55" t="str">
        <f t="shared" si="322"/>
        <v>September 1991</v>
      </c>
      <c r="B291" s="29">
        <f t="shared" si="324"/>
        <v>0</v>
      </c>
      <c r="C291" s="28">
        <v>0</v>
      </c>
      <c r="D291" s="56">
        <f t="shared" si="312"/>
        <v>0</v>
      </c>
      <c r="E291" s="29">
        <f t="shared" si="325"/>
        <v>0</v>
      </c>
      <c r="F291" s="57">
        <f t="shared" si="313"/>
        <v>0</v>
      </c>
      <c r="G291" s="28">
        <v>0</v>
      </c>
      <c r="H291" s="57">
        <f t="shared" si="314"/>
        <v>3886320</v>
      </c>
      <c r="I291" s="180" t="s">
        <v>35</v>
      </c>
      <c r="J291" s="181"/>
      <c r="K291" s="24" t="s">
        <v>2</v>
      </c>
      <c r="L291" s="182">
        <f>L289-L290</f>
        <v>4352678</v>
      </c>
      <c r="M291" s="183"/>
      <c r="N291" s="5"/>
      <c r="Q291" s="54">
        <f>VLOOKUP(H278,'Interest Rate list'!$B$3:$N$74,7,0)</f>
        <v>12</v>
      </c>
      <c r="R291" s="10" t="s">
        <v>39</v>
      </c>
      <c r="S291" s="51" t="str">
        <f t="shared" si="315"/>
        <v>12%</v>
      </c>
      <c r="T291" s="58">
        <f t="shared" si="316"/>
        <v>12</v>
      </c>
      <c r="U291" s="51" t="str">
        <f t="shared" si="290"/>
        <v>1991</v>
      </c>
      <c r="V291" s="67" t="s">
        <v>9</v>
      </c>
      <c r="X291" s="51" t="str">
        <f t="shared" si="318"/>
        <v>September 1991</v>
      </c>
      <c r="Z291" s="51" t="str">
        <f t="shared" si="319"/>
        <v>September 1991</v>
      </c>
      <c r="AB291" s="61">
        <f t="shared" si="320"/>
        <v>3886320</v>
      </c>
      <c r="AD291" s="62">
        <f t="shared" si="321"/>
        <v>38863.199999999997</v>
      </c>
    </row>
    <row r="292" spans="1:47" ht="24.95" customHeight="1" x14ac:dyDescent="0.2">
      <c r="A292" s="55" t="str">
        <f t="shared" si="322"/>
        <v>October 1991</v>
      </c>
      <c r="B292" s="29">
        <f t="shared" si="324"/>
        <v>0</v>
      </c>
      <c r="C292" s="28">
        <v>0</v>
      </c>
      <c r="D292" s="56">
        <f t="shared" si="312"/>
        <v>0</v>
      </c>
      <c r="E292" s="29">
        <f t="shared" si="325"/>
        <v>0</v>
      </c>
      <c r="F292" s="57">
        <f t="shared" si="313"/>
        <v>0</v>
      </c>
      <c r="G292" s="28">
        <v>0</v>
      </c>
      <c r="H292" s="57">
        <f t="shared" si="314"/>
        <v>3886320</v>
      </c>
      <c r="I292" s="25"/>
      <c r="J292" s="26"/>
      <c r="K292" s="26"/>
      <c r="L292" s="26"/>
      <c r="M292" s="27"/>
      <c r="N292" s="3"/>
      <c r="Q292" s="54">
        <f>VLOOKUP(H278,'Interest Rate list'!$B$3:$N$74,8,0)</f>
        <v>12</v>
      </c>
      <c r="R292" s="10" t="s">
        <v>39</v>
      </c>
      <c r="S292" s="51" t="str">
        <f t="shared" si="315"/>
        <v>12%</v>
      </c>
      <c r="T292" s="58">
        <f t="shared" si="316"/>
        <v>12</v>
      </c>
      <c r="U292" s="51" t="str">
        <f t="shared" si="290"/>
        <v>1991</v>
      </c>
      <c r="V292" s="67" t="s">
        <v>10</v>
      </c>
      <c r="X292" s="51" t="str">
        <f t="shared" si="318"/>
        <v>October 1991</v>
      </c>
      <c r="Z292" s="51" t="str">
        <f t="shared" si="319"/>
        <v>October 1991</v>
      </c>
      <c r="AB292" s="61">
        <f t="shared" si="320"/>
        <v>3886320</v>
      </c>
      <c r="AD292" s="62">
        <f t="shared" si="321"/>
        <v>38863.199999999997</v>
      </c>
      <c r="AO292" s="71"/>
      <c r="AP292" s="71"/>
      <c r="AQ292" s="71"/>
      <c r="AR292" s="71"/>
      <c r="AS292" s="71"/>
      <c r="AT292" s="71"/>
    </row>
    <row r="293" spans="1:47" ht="24.95" customHeight="1" x14ac:dyDescent="0.2">
      <c r="A293" s="55" t="str">
        <f t="shared" si="322"/>
        <v>November 1991</v>
      </c>
      <c r="B293" s="29">
        <f t="shared" si="324"/>
        <v>0</v>
      </c>
      <c r="C293" s="28">
        <v>0</v>
      </c>
      <c r="D293" s="56">
        <f t="shared" si="312"/>
        <v>0</v>
      </c>
      <c r="E293" s="29">
        <f t="shared" si="325"/>
        <v>0</v>
      </c>
      <c r="F293" s="57">
        <f t="shared" si="313"/>
        <v>0</v>
      </c>
      <c r="G293" s="28">
        <v>0</v>
      </c>
      <c r="H293" s="57">
        <f t="shared" si="314"/>
        <v>3886320</v>
      </c>
      <c r="I293" s="184"/>
      <c r="J293" s="185"/>
      <c r="K293" s="185"/>
      <c r="L293" s="185"/>
      <c r="M293" s="186"/>
      <c r="N293" s="5"/>
      <c r="Q293" s="54">
        <f>VLOOKUP(H278,'Interest Rate list'!$B$3:$N$74,9,0)</f>
        <v>12</v>
      </c>
      <c r="R293" s="10" t="s">
        <v>39</v>
      </c>
      <c r="S293" s="51" t="str">
        <f t="shared" si="315"/>
        <v>12%</v>
      </c>
      <c r="T293" s="58">
        <f t="shared" si="316"/>
        <v>12</v>
      </c>
      <c r="U293" s="51" t="str">
        <f t="shared" si="290"/>
        <v>1991</v>
      </c>
      <c r="V293" s="67" t="s">
        <v>11</v>
      </c>
      <c r="X293" s="51" t="str">
        <f t="shared" si="318"/>
        <v>November 1991</v>
      </c>
      <c r="Z293" s="51" t="str">
        <f t="shared" si="319"/>
        <v>November 1991</v>
      </c>
      <c r="AB293" s="61">
        <f t="shared" si="320"/>
        <v>3886320</v>
      </c>
      <c r="AD293" s="62">
        <f t="shared" si="321"/>
        <v>38863.199999999997</v>
      </c>
      <c r="AO293" s="35"/>
      <c r="AP293" s="35"/>
      <c r="AQ293" s="35"/>
      <c r="AR293" s="35"/>
      <c r="AS293" s="35"/>
      <c r="AT293" s="35"/>
    </row>
    <row r="294" spans="1:47" ht="24.95" customHeight="1" x14ac:dyDescent="0.2">
      <c r="A294" s="55" t="str">
        <f t="shared" si="322"/>
        <v>December 1991</v>
      </c>
      <c r="B294" s="29">
        <f t="shared" si="324"/>
        <v>0</v>
      </c>
      <c r="C294" s="28">
        <v>0</v>
      </c>
      <c r="D294" s="56">
        <f t="shared" si="312"/>
        <v>0</v>
      </c>
      <c r="E294" s="29">
        <f t="shared" si="325"/>
        <v>0</v>
      </c>
      <c r="F294" s="57">
        <f t="shared" si="313"/>
        <v>0</v>
      </c>
      <c r="G294" s="28">
        <v>0</v>
      </c>
      <c r="H294" s="57">
        <f t="shared" si="314"/>
        <v>3886320</v>
      </c>
      <c r="I294" s="187"/>
      <c r="J294" s="188"/>
      <c r="K294" s="188"/>
      <c r="L294" s="188"/>
      <c r="M294" s="189"/>
      <c r="N294" s="3"/>
      <c r="Q294" s="54">
        <f>VLOOKUP(H278,'Interest Rate list'!$B$3:$N$74,10,0)</f>
        <v>12</v>
      </c>
      <c r="R294" s="10" t="s">
        <v>39</v>
      </c>
      <c r="S294" s="51" t="str">
        <f t="shared" si="315"/>
        <v>12%</v>
      </c>
      <c r="T294" s="58">
        <f t="shared" si="316"/>
        <v>12</v>
      </c>
      <c r="U294" s="51" t="str">
        <f t="shared" si="290"/>
        <v>1991</v>
      </c>
      <c r="V294" s="67" t="s">
        <v>12</v>
      </c>
      <c r="X294" s="51" t="str">
        <f t="shared" si="318"/>
        <v>December 1991</v>
      </c>
      <c r="Z294" s="51" t="str">
        <f t="shared" ref="Z294" si="326">IF(U278=V278,X293,X294)</f>
        <v>December 1991</v>
      </c>
      <c r="AB294" s="61">
        <f t="shared" si="320"/>
        <v>3886320</v>
      </c>
      <c r="AD294" s="62">
        <f t="shared" si="321"/>
        <v>38863.199999999997</v>
      </c>
      <c r="AO294" s="35"/>
      <c r="AP294" s="35"/>
      <c r="AQ294" s="35"/>
      <c r="AR294" s="35"/>
      <c r="AS294" s="35"/>
      <c r="AT294" s="72"/>
      <c r="AU294" s="73"/>
    </row>
    <row r="295" spans="1:47" ht="24.95" customHeight="1" x14ac:dyDescent="0.2">
      <c r="A295" s="55" t="str">
        <f t="shared" si="322"/>
        <v>January 1992</v>
      </c>
      <c r="B295" s="29">
        <f t="shared" si="324"/>
        <v>0</v>
      </c>
      <c r="C295" s="28">
        <v>0</v>
      </c>
      <c r="D295" s="56">
        <f t="shared" si="312"/>
        <v>0</v>
      </c>
      <c r="E295" s="29">
        <f t="shared" si="325"/>
        <v>0</v>
      </c>
      <c r="F295" s="57">
        <f t="shared" si="313"/>
        <v>0</v>
      </c>
      <c r="G295" s="28">
        <v>0</v>
      </c>
      <c r="H295" s="57">
        <f t="shared" si="314"/>
        <v>3886320</v>
      </c>
      <c r="I295" s="187"/>
      <c r="J295" s="188"/>
      <c r="K295" s="188"/>
      <c r="L295" s="188"/>
      <c r="M295" s="189"/>
      <c r="N295" s="6"/>
      <c r="Q295" s="54">
        <f>VLOOKUP(H278,'Interest Rate list'!$B$3:$N$74,11,0)</f>
        <v>12</v>
      </c>
      <c r="R295" s="10" t="s">
        <v>39</v>
      </c>
      <c r="S295" s="51" t="str">
        <f t="shared" si="315"/>
        <v>12%</v>
      </c>
      <c r="T295" s="58">
        <f t="shared" si="316"/>
        <v>12</v>
      </c>
      <c r="U295" s="51" t="str">
        <f t="shared" ref="U295" si="327">RIGHT(H278,4)</f>
        <v>1992</v>
      </c>
      <c r="V295" s="67" t="s">
        <v>13</v>
      </c>
      <c r="X295" s="51" t="str">
        <f t="shared" si="318"/>
        <v>January 1992</v>
      </c>
      <c r="Z295" s="51" t="str">
        <f t="shared" ref="Z295" si="328">IF(U278=V278,X294,X295)</f>
        <v>January 1992</v>
      </c>
      <c r="AB295" s="61">
        <f t="shared" si="320"/>
        <v>3886320</v>
      </c>
      <c r="AD295" s="62">
        <f t="shared" si="321"/>
        <v>38863.199999999997</v>
      </c>
      <c r="AO295" s="35"/>
      <c r="AP295" s="35"/>
      <c r="AQ295" s="35"/>
      <c r="AR295" s="35"/>
      <c r="AS295" s="35"/>
      <c r="AT295" s="74"/>
    </row>
    <row r="296" spans="1:47" ht="24.95" customHeight="1" x14ac:dyDescent="0.3">
      <c r="A296" s="55" t="str">
        <f t="shared" si="322"/>
        <v>February 1992</v>
      </c>
      <c r="B296" s="29">
        <f t="shared" si="324"/>
        <v>0</v>
      </c>
      <c r="C296" s="28">
        <v>0</v>
      </c>
      <c r="D296" s="56">
        <f t="shared" si="312"/>
        <v>0</v>
      </c>
      <c r="E296" s="29">
        <f t="shared" si="325"/>
        <v>0</v>
      </c>
      <c r="F296" s="57">
        <f t="shared" si="313"/>
        <v>0</v>
      </c>
      <c r="G296" s="28">
        <v>0</v>
      </c>
      <c r="H296" s="57">
        <f t="shared" si="314"/>
        <v>3886320</v>
      </c>
      <c r="I296" s="190" t="str">
        <f>LOOKUP(H278,'Rate of Interest'!$B$23:$B$42,'Rate of Interest'!$H$23:$H$42)</f>
        <v>(naaaaa)</v>
      </c>
      <c r="J296" s="191"/>
      <c r="K296" s="191"/>
      <c r="L296" s="191"/>
      <c r="M296" s="192"/>
      <c r="N296" s="3"/>
      <c r="Q296" s="54">
        <f>VLOOKUP(H278,'Interest Rate list'!$B$3:$N$74,12,0)</f>
        <v>12</v>
      </c>
      <c r="R296" s="10" t="s">
        <v>39</v>
      </c>
      <c r="S296" s="51" t="str">
        <f t="shared" si="315"/>
        <v>12%</v>
      </c>
      <c r="T296" s="58">
        <f t="shared" si="316"/>
        <v>12</v>
      </c>
      <c r="U296" s="51" t="str">
        <f t="shared" ref="U296:U297" si="329">U295</f>
        <v>1992</v>
      </c>
      <c r="V296" s="67" t="s">
        <v>14</v>
      </c>
      <c r="X296" s="51" t="str">
        <f t="shared" si="318"/>
        <v>February 1992</v>
      </c>
      <c r="Z296" s="51" t="str">
        <f t="shared" ref="Z296:Z297" si="330">X296</f>
        <v>February 1992</v>
      </c>
      <c r="AB296" s="61">
        <f t="shared" si="320"/>
        <v>3886320</v>
      </c>
      <c r="AD296" s="62">
        <f t="shared" si="321"/>
        <v>38863.199999999997</v>
      </c>
      <c r="AO296" s="35"/>
      <c r="AP296" s="35"/>
      <c r="AQ296" s="35"/>
      <c r="AR296" s="35"/>
      <c r="AS296" s="35"/>
      <c r="AT296" s="4"/>
    </row>
    <row r="297" spans="1:47" ht="24.95" customHeight="1" x14ac:dyDescent="0.3">
      <c r="A297" s="55" t="str">
        <f t="shared" si="322"/>
        <v>March 1992</v>
      </c>
      <c r="B297" s="29">
        <f t="shared" si="324"/>
        <v>0</v>
      </c>
      <c r="C297" s="28">
        <v>0</v>
      </c>
      <c r="D297" s="56">
        <f t="shared" si="312"/>
        <v>0</v>
      </c>
      <c r="E297" s="29">
        <f t="shared" si="325"/>
        <v>0</v>
      </c>
      <c r="F297" s="57">
        <f t="shared" si="313"/>
        <v>0</v>
      </c>
      <c r="G297" s="28">
        <v>0</v>
      </c>
      <c r="H297" s="57">
        <f t="shared" si="314"/>
        <v>3886320</v>
      </c>
      <c r="I297" s="190" t="str">
        <f>LOOKUP(H278,'Rate of Interest'!$B$23:$B$42,'Rate of Interest'!$E$23:$E$42)</f>
        <v>PRINCIPAL</v>
      </c>
      <c r="J297" s="191"/>
      <c r="K297" s="191"/>
      <c r="L297" s="191"/>
      <c r="M297" s="192"/>
      <c r="N297" s="5"/>
      <c r="Q297" s="54">
        <f>VLOOKUP(H278,'Interest Rate list'!$B$3:$N$74,13,0)</f>
        <v>12</v>
      </c>
      <c r="R297" s="10" t="s">
        <v>39</v>
      </c>
      <c r="S297" s="51" t="str">
        <f t="shared" si="315"/>
        <v>12%</v>
      </c>
      <c r="T297" s="58">
        <f t="shared" si="316"/>
        <v>12</v>
      </c>
      <c r="U297" s="51" t="str">
        <f t="shared" si="329"/>
        <v>1992</v>
      </c>
      <c r="V297" s="67" t="s">
        <v>15</v>
      </c>
      <c r="X297" s="51" t="str">
        <f t="shared" si="318"/>
        <v>March 1992</v>
      </c>
      <c r="Z297" s="51" t="str">
        <f t="shared" si="330"/>
        <v>March 1992</v>
      </c>
      <c r="AB297" s="61">
        <f t="shared" si="320"/>
        <v>3886320</v>
      </c>
      <c r="AD297" s="62">
        <f t="shared" si="321"/>
        <v>38863.199999999997</v>
      </c>
    </row>
    <row r="298" spans="1:47" ht="24.95" customHeight="1" x14ac:dyDescent="0.2">
      <c r="A298" s="7" t="s">
        <v>0</v>
      </c>
      <c r="B298" s="63">
        <f t="shared" ref="B298:G298" si="331">SUM(B286:B297)</f>
        <v>0</v>
      </c>
      <c r="C298" s="63">
        <f t="shared" si="331"/>
        <v>0</v>
      </c>
      <c r="D298" s="63">
        <f t="shared" si="331"/>
        <v>0</v>
      </c>
      <c r="E298" s="63">
        <f t="shared" si="331"/>
        <v>0</v>
      </c>
      <c r="F298" s="63">
        <f t="shared" si="331"/>
        <v>0</v>
      </c>
      <c r="G298" s="63">
        <f t="shared" si="331"/>
        <v>0</v>
      </c>
      <c r="H298" s="59">
        <f>SUM(H286:H297)</f>
        <v>46635840</v>
      </c>
      <c r="I298" s="193" t="str">
        <f>LOOKUP(H278,'Rate of Interest'!$B$5:$B$19,'Rate of Interest'!$C$5:$C$19)</f>
        <v xml:space="preserve">                                                            </v>
      </c>
      <c r="J298" s="194"/>
      <c r="K298" s="194"/>
      <c r="L298" s="194"/>
      <c r="M298" s="195"/>
      <c r="N298" s="20"/>
      <c r="AD298" s="62">
        <f t="shared" ref="AD298" si="332">SUM(AD286:AD297)</f>
        <v>466358.40000000008</v>
      </c>
      <c r="AE298" s="62">
        <f t="shared" ref="AE298" si="333">ROUND(AD298,0)</f>
        <v>466358</v>
      </c>
    </row>
    <row r="299" spans="1:47" ht="24.95" customHeight="1" x14ac:dyDescent="0.2">
      <c r="A299" s="8"/>
      <c r="B299" s="30"/>
      <c r="C299" s="30"/>
      <c r="D299" s="30"/>
      <c r="E299" s="217" t="s">
        <v>18</v>
      </c>
      <c r="F299" s="217"/>
      <c r="G299" s="218"/>
      <c r="H299" s="60">
        <f>AE298</f>
        <v>466358</v>
      </c>
      <c r="I299" s="219" t="str">
        <f>LOOKUP(H278,'Rate of Interest'!$B$5:$B$19,'Rate of Interest'!$I$5:$I$19)</f>
        <v xml:space="preserve">                             ,  </v>
      </c>
      <c r="J299" s="220"/>
      <c r="K299" s="220"/>
      <c r="L299" s="220"/>
      <c r="M299" s="221"/>
      <c r="N299" s="37"/>
    </row>
    <row r="300" spans="1:47" ht="18.75" customHeight="1" x14ac:dyDescent="0.2">
      <c r="A300" s="228" t="str">
        <f>A277</f>
        <v>GPF Interest Calculation file developed by Vikas dabral, Chief Assistant, Mobile- 9548541114,8126205854 email- vikasdabral97@gmail.com, website- www.emou.co.in</v>
      </c>
      <c r="B300" s="228"/>
      <c r="C300" s="228"/>
      <c r="D300" s="228"/>
      <c r="E300" s="228"/>
      <c r="F300" s="228"/>
      <c r="G300" s="228"/>
      <c r="H300" s="228"/>
      <c r="I300" s="228"/>
      <c r="J300" s="228"/>
      <c r="K300" s="228"/>
      <c r="L300" s="228"/>
      <c r="M300" s="228"/>
      <c r="N300" s="21"/>
    </row>
    <row r="301" spans="1:47" ht="27.75" customHeight="1" x14ac:dyDescent="0.2">
      <c r="A301" s="1"/>
      <c r="B301" s="1"/>
      <c r="C301" s="227" t="s">
        <v>42</v>
      </c>
      <c r="D301" s="227"/>
      <c r="E301" s="227"/>
      <c r="F301" s="227"/>
      <c r="G301" s="227"/>
      <c r="H301" s="64" t="str">
        <f>W281</f>
        <v>1992-1993</v>
      </c>
      <c r="I301" s="1"/>
      <c r="J301" s="1"/>
      <c r="K301" s="1"/>
      <c r="L301" s="1"/>
      <c r="M301" s="1"/>
      <c r="N301" s="1"/>
      <c r="U301" s="49" t="str">
        <f t="shared" ref="U301" si="334">H301</f>
        <v>1992-1993</v>
      </c>
      <c r="V301" s="18" t="s">
        <v>76</v>
      </c>
    </row>
    <row r="302" spans="1:47" ht="24.95" customHeight="1" x14ac:dyDescent="0.2">
      <c r="A302" s="222" t="str">
        <f>A279</f>
        <v>Employee's Name- Vikas Dabral</v>
      </c>
      <c r="B302" s="222"/>
      <c r="C302" s="222"/>
      <c r="D302" s="222"/>
      <c r="E302" s="222"/>
      <c r="F302" s="222"/>
      <c r="H302" s="223" t="str">
        <f>AG303</f>
        <v>Rate of Interest from  April 1992 to June 1992=</v>
      </c>
      <c r="I302" s="223"/>
      <c r="J302" s="223"/>
      <c r="K302" s="223"/>
      <c r="L302" s="223"/>
      <c r="M302" s="50" t="str">
        <f>CONCATENATE(Q302,R302)</f>
        <v>12%</v>
      </c>
      <c r="N302" s="2"/>
      <c r="Q302" s="54">
        <f>VLOOKUP(H301,'Interest Rate list'!$B$3:$Y$74,2,0)</f>
        <v>12</v>
      </c>
      <c r="R302" s="10" t="s">
        <v>39</v>
      </c>
      <c r="S302" s="10"/>
      <c r="T302" s="10"/>
      <c r="V302" s="51" t="str">
        <f t="shared" ref="V302" si="335">LEFT(H301,4)</f>
        <v>1992</v>
      </c>
      <c r="W302" s="18" t="s">
        <v>43</v>
      </c>
      <c r="X302" s="51" t="str">
        <f t="shared" ref="X302" si="336">RIGHT(H301,4)</f>
        <v>1993</v>
      </c>
    </row>
    <row r="303" spans="1:47" ht="24.95" customHeight="1" x14ac:dyDescent="0.2">
      <c r="A303" s="222" t="str">
        <f>A280</f>
        <v>Employee's Designation- Chief Assistant</v>
      </c>
      <c r="B303" s="222"/>
      <c r="C303" s="222"/>
      <c r="D303" s="222"/>
      <c r="E303" s="222"/>
      <c r="F303" s="222"/>
      <c r="H303" s="223" t="str">
        <f>AN303</f>
        <v>Rate of Interest from  July 1992 to September 1992=</v>
      </c>
      <c r="I303" s="223"/>
      <c r="J303" s="223"/>
      <c r="K303" s="223"/>
      <c r="L303" s="223"/>
      <c r="M303" s="50" t="str">
        <f>CONCATENATE(Q303,R303)</f>
        <v>12%</v>
      </c>
      <c r="N303" s="2"/>
      <c r="Q303" s="54">
        <f>VLOOKUP(H301,'Interest Rate list'!$B$3:$Y$74,5,0)</f>
        <v>12</v>
      </c>
      <c r="R303" s="10" t="s">
        <v>39</v>
      </c>
      <c r="S303" s="10"/>
      <c r="T303" s="10"/>
      <c r="U303" s="10"/>
      <c r="V303" s="51">
        <f t="shared" ref="V303" si="337">V302+1</f>
        <v>1993</v>
      </c>
      <c r="W303" s="18" t="s">
        <v>43</v>
      </c>
      <c r="X303" s="51">
        <f t="shared" ref="X303" si="338">X302+1</f>
        <v>1994</v>
      </c>
      <c r="AG303" s="223" t="str">
        <f t="shared" ref="AG303" si="339">CONCATENATE(V305,Z309," ",V306,Z311,V307)</f>
        <v>Rate of Interest from  April 1992 to June 1992=</v>
      </c>
      <c r="AH303" s="223"/>
      <c r="AI303" s="223"/>
      <c r="AJ303" s="223"/>
      <c r="AK303" s="223"/>
      <c r="AL303" s="223"/>
      <c r="AN303" s="224" t="str">
        <f t="shared" ref="AN303" si="340">CONCATENATE(V305,Z312," ",V306,Z314,V307)</f>
        <v>Rate of Interest from  July 1992 to September 1992=</v>
      </c>
      <c r="AO303" s="224"/>
    </row>
    <row r="304" spans="1:47" ht="24.95" customHeight="1" x14ac:dyDescent="0.2">
      <c r="A304" s="222" t="str">
        <f>A281</f>
        <v>Employee's GPF Number- CDUA/12222</v>
      </c>
      <c r="B304" s="222"/>
      <c r="C304" s="222"/>
      <c r="D304" s="222"/>
      <c r="E304" s="222"/>
      <c r="F304" s="222"/>
      <c r="H304" s="223" t="str">
        <f>AG304</f>
        <v>Rate of Interest from  October 1992 to December 1992=</v>
      </c>
      <c r="I304" s="223"/>
      <c r="J304" s="223"/>
      <c r="K304" s="223"/>
      <c r="L304" s="223"/>
      <c r="M304" s="50" t="str">
        <f>CONCATENATE(Q304,R304)</f>
        <v>12%</v>
      </c>
      <c r="N304" s="2"/>
      <c r="Q304" s="54">
        <f>VLOOKUP(H301,'Interest Rate list'!$B$3:$Y$74,U304,0)</f>
        <v>12</v>
      </c>
      <c r="R304" s="10" t="s">
        <v>39</v>
      </c>
      <c r="S304" s="13">
        <v>8</v>
      </c>
      <c r="T304" s="13">
        <v>9</v>
      </c>
      <c r="U304" s="53">
        <f t="shared" ref="U304" si="341">IF(U301=V301,S304,T304)</f>
        <v>9</v>
      </c>
      <c r="W304" s="51" t="str">
        <f t="shared" ref="W304" si="342">CONCATENATE(V303,W303,X303)</f>
        <v>1993-1994</v>
      </c>
      <c r="AG304" s="223" t="str">
        <f t="shared" ref="AG304" si="343">CONCATENATE(V305,Z315," ",V306,Z317,V307)</f>
        <v>Rate of Interest from  October 1992 to December 1992=</v>
      </c>
      <c r="AH304" s="223"/>
      <c r="AI304" s="223"/>
      <c r="AJ304" s="223"/>
      <c r="AK304" s="223"/>
      <c r="AL304" s="223"/>
      <c r="AN304" s="224" t="str">
        <f t="shared" ref="AN304" si="344">CONCATENATE(V305,Z318," ",V306,Z320,V307)</f>
        <v>Rate of Interest from  January 1993 to March 1993=</v>
      </c>
      <c r="AO304" s="224"/>
    </row>
    <row r="305" spans="1:47" ht="24.95" customHeight="1" x14ac:dyDescent="0.2">
      <c r="A305" s="225" t="str">
        <f>LOOKUP(H301,'Rate of Interest'!$B$5:$B$19,'Rate of Interest'!$H$5:$H$19)</f>
        <v xml:space="preserve">Employee's Address-                                                             ,                              </v>
      </c>
      <c r="B305" s="225"/>
      <c r="C305" s="225"/>
      <c r="D305" s="225"/>
      <c r="E305" s="225"/>
      <c r="F305" s="225"/>
      <c r="G305" s="225"/>
      <c r="H305" s="226" t="str">
        <f>AN304</f>
        <v>Rate of Interest from  January 1993 to March 1993=</v>
      </c>
      <c r="I305" s="226"/>
      <c r="J305" s="226"/>
      <c r="K305" s="226"/>
      <c r="L305" s="226"/>
      <c r="M305" s="50" t="str">
        <f>CONCATENATE(Q305,R305)</f>
        <v>12%</v>
      </c>
      <c r="N305" s="2"/>
      <c r="Q305" s="54">
        <f>VLOOKUP(H301,'Interest Rate list'!$B$3:$Y$74,11,0)</f>
        <v>12</v>
      </c>
      <c r="R305" s="10" t="s">
        <v>39</v>
      </c>
      <c r="S305" s="10"/>
      <c r="T305" s="10"/>
      <c r="U305" s="10"/>
      <c r="V305" s="209" t="s">
        <v>17</v>
      </c>
      <c r="W305" s="209"/>
      <c r="X305" s="209"/>
      <c r="Y305" s="209"/>
      <c r="Z305" s="209"/>
      <c r="AA305" s="209"/>
      <c r="AB305" s="209"/>
      <c r="AC305" s="209"/>
    </row>
    <row r="306" spans="1:47" s="66" customFormat="1" ht="24.95" customHeight="1" x14ac:dyDescent="0.2">
      <c r="A306" s="196" t="s">
        <v>21</v>
      </c>
      <c r="B306" s="199" t="s">
        <v>22</v>
      </c>
      <c r="C306" s="200"/>
      <c r="D306" s="200"/>
      <c r="E306" s="200"/>
      <c r="F306" s="201"/>
      <c r="G306" s="196" t="s">
        <v>28</v>
      </c>
      <c r="H306" s="196" t="s">
        <v>27</v>
      </c>
      <c r="I306" s="203" t="s">
        <v>29</v>
      </c>
      <c r="J306" s="204"/>
      <c r="K306" s="204"/>
      <c r="L306" s="204"/>
      <c r="M306" s="205"/>
      <c r="N306" s="38"/>
      <c r="V306" s="209" t="s">
        <v>3</v>
      </c>
      <c r="W306" s="209"/>
      <c r="X306" s="209"/>
      <c r="Y306" s="209"/>
      <c r="Z306" s="209"/>
      <c r="AA306" s="209"/>
      <c r="AB306" s="209"/>
      <c r="AC306" s="209"/>
      <c r="AF306" s="210"/>
      <c r="AG306" s="210"/>
      <c r="AH306" s="210"/>
    </row>
    <row r="307" spans="1:47" s="66" customFormat="1" ht="24.95" customHeight="1" x14ac:dyDescent="0.2">
      <c r="A307" s="197"/>
      <c r="B307" s="211" t="s">
        <v>23</v>
      </c>
      <c r="C307" s="213" t="s">
        <v>24</v>
      </c>
      <c r="D307" s="213" t="s">
        <v>26</v>
      </c>
      <c r="E307" s="213" t="s">
        <v>25</v>
      </c>
      <c r="F307" s="196" t="s">
        <v>36</v>
      </c>
      <c r="G307" s="198"/>
      <c r="H307" s="202"/>
      <c r="I307" s="206"/>
      <c r="J307" s="207"/>
      <c r="K307" s="207"/>
      <c r="L307" s="207"/>
      <c r="M307" s="208"/>
      <c r="N307" s="38"/>
      <c r="V307" s="209" t="s">
        <v>2</v>
      </c>
      <c r="W307" s="209"/>
      <c r="X307" s="209"/>
      <c r="Y307" s="209"/>
      <c r="Z307" s="209"/>
      <c r="AA307" s="209"/>
      <c r="AB307" s="209"/>
      <c r="AC307" s="209"/>
      <c r="AF307" s="210"/>
      <c r="AG307" s="210"/>
      <c r="AH307" s="210"/>
    </row>
    <row r="308" spans="1:47" ht="24.95" customHeight="1" x14ac:dyDescent="0.2">
      <c r="A308" s="198"/>
      <c r="B308" s="212"/>
      <c r="C308" s="214"/>
      <c r="D308" s="214"/>
      <c r="E308" s="214"/>
      <c r="F308" s="198"/>
      <c r="G308" s="31" t="s">
        <v>1</v>
      </c>
      <c r="H308" s="29">
        <f>L291</f>
        <v>4352678</v>
      </c>
      <c r="I308" s="215" t="s">
        <v>30</v>
      </c>
      <c r="J308" s="216"/>
      <c r="K308" s="11" t="s">
        <v>2</v>
      </c>
      <c r="L308" s="174">
        <f>H308</f>
        <v>4352678</v>
      </c>
      <c r="M308" s="175"/>
      <c r="N308" s="3"/>
    </row>
    <row r="309" spans="1:47" ht="24.95" customHeight="1" x14ac:dyDescent="0.2">
      <c r="A309" s="55" t="str">
        <f>X309</f>
        <v>April 1992</v>
      </c>
      <c r="B309" s="28">
        <v>0</v>
      </c>
      <c r="C309" s="28">
        <v>0</v>
      </c>
      <c r="D309" s="56">
        <f t="shared" ref="D309:D320" si="345">SUM(B309:C309)</f>
        <v>0</v>
      </c>
      <c r="E309" s="28">
        <v>0</v>
      </c>
      <c r="F309" s="57">
        <f t="shared" ref="F309:F320" si="346">SUM(D309:E309)</f>
        <v>0</v>
      </c>
      <c r="G309" s="28">
        <v>0</v>
      </c>
      <c r="H309" s="57">
        <f t="shared" ref="H309:H320" si="347">H308+F309-G309</f>
        <v>4352678</v>
      </c>
      <c r="I309" s="172" t="s">
        <v>23</v>
      </c>
      <c r="J309" s="173"/>
      <c r="K309" s="11" t="s">
        <v>2</v>
      </c>
      <c r="L309" s="174">
        <f>D321</f>
        <v>0</v>
      </c>
      <c r="M309" s="175"/>
      <c r="N309" s="3"/>
      <c r="Q309" s="54">
        <f>VLOOKUP(H301,'Interest Rate list'!$B$3:$N$74,2,0)</f>
        <v>12</v>
      </c>
      <c r="R309" s="10" t="s">
        <v>39</v>
      </c>
      <c r="S309" s="51" t="str">
        <f t="shared" ref="S309:S320" si="348">CONCATENATE(Q309,R309)</f>
        <v>12%</v>
      </c>
      <c r="T309" s="58">
        <f t="shared" ref="T309:T320" si="349">Q309</f>
        <v>12</v>
      </c>
      <c r="U309" s="51" t="str">
        <f t="shared" ref="U309" si="350">RIGHT(V302,4)</f>
        <v>1992</v>
      </c>
      <c r="V309" s="67" t="s">
        <v>4</v>
      </c>
      <c r="X309" s="51" t="str">
        <f t="shared" ref="X309:X320" si="351">CONCATENATE(V309," ",(U309))</f>
        <v>April 1992</v>
      </c>
      <c r="Z309" s="51" t="str">
        <f t="shared" ref="Z309:Z316" si="352">X309</f>
        <v>April 1992</v>
      </c>
      <c r="AB309" s="61">
        <f t="shared" ref="AB309:AB320" si="353">H309</f>
        <v>4352678</v>
      </c>
      <c r="AD309" s="62">
        <f t="shared" ref="AD309:AD320" si="354">AB309/12*S309</f>
        <v>43526.78</v>
      </c>
      <c r="AH309" s="68"/>
      <c r="AI309" s="68"/>
      <c r="AJ309" s="68"/>
      <c r="AK309" s="68"/>
      <c r="AL309" s="68"/>
      <c r="AM309" s="69"/>
    </row>
    <row r="310" spans="1:47" ht="24.95" customHeight="1" x14ac:dyDescent="0.2">
      <c r="A310" s="55" t="str">
        <f t="shared" ref="A310:A320" si="355">X310</f>
        <v>May  1992</v>
      </c>
      <c r="B310" s="29">
        <f>B309</f>
        <v>0</v>
      </c>
      <c r="C310" s="28">
        <v>0</v>
      </c>
      <c r="D310" s="56">
        <f t="shared" si="345"/>
        <v>0</v>
      </c>
      <c r="E310" s="29">
        <f>E309</f>
        <v>0</v>
      </c>
      <c r="F310" s="57">
        <f t="shared" si="346"/>
        <v>0</v>
      </c>
      <c r="G310" s="28">
        <v>0</v>
      </c>
      <c r="H310" s="57">
        <f t="shared" si="347"/>
        <v>4352678</v>
      </c>
      <c r="I310" s="172" t="s">
        <v>31</v>
      </c>
      <c r="J310" s="173"/>
      <c r="K310" s="11" t="s">
        <v>2</v>
      </c>
      <c r="L310" s="174">
        <f>E321</f>
        <v>0</v>
      </c>
      <c r="M310" s="175"/>
      <c r="N310" s="3"/>
      <c r="Q310" s="54">
        <f>VLOOKUP(H301,'Interest Rate list'!$B$3:$N$74,3,0)</f>
        <v>12</v>
      </c>
      <c r="R310" s="10" t="s">
        <v>39</v>
      </c>
      <c r="S310" s="51" t="str">
        <f t="shared" si="348"/>
        <v>12%</v>
      </c>
      <c r="T310" s="58">
        <f t="shared" si="349"/>
        <v>12</v>
      </c>
      <c r="U310" s="51" t="str">
        <f t="shared" ref="U310" si="356">U309</f>
        <v>1992</v>
      </c>
      <c r="V310" s="67" t="s">
        <v>5</v>
      </c>
      <c r="X310" s="51" t="str">
        <f t="shared" si="351"/>
        <v>May  1992</v>
      </c>
      <c r="Z310" s="51" t="str">
        <f t="shared" si="352"/>
        <v>May  1992</v>
      </c>
      <c r="AB310" s="61">
        <f t="shared" si="353"/>
        <v>4352678</v>
      </c>
      <c r="AD310" s="62">
        <f t="shared" si="354"/>
        <v>43526.78</v>
      </c>
      <c r="AH310" s="68"/>
      <c r="AI310" s="68"/>
      <c r="AJ310" s="68"/>
      <c r="AK310" s="68"/>
      <c r="AL310" s="68"/>
      <c r="AM310" s="70"/>
    </row>
    <row r="311" spans="1:47" ht="24.95" customHeight="1" x14ac:dyDescent="0.2">
      <c r="A311" s="55" t="str">
        <f t="shared" si="355"/>
        <v>June 1992</v>
      </c>
      <c r="B311" s="29">
        <f t="shared" ref="B311:B320" si="357">B310</f>
        <v>0</v>
      </c>
      <c r="C311" s="28">
        <v>0</v>
      </c>
      <c r="D311" s="56">
        <f t="shared" si="345"/>
        <v>0</v>
      </c>
      <c r="E311" s="29">
        <f t="shared" ref="E311:E320" si="358">E310</f>
        <v>0</v>
      </c>
      <c r="F311" s="57">
        <f t="shared" si="346"/>
        <v>0</v>
      </c>
      <c r="G311" s="28">
        <v>0</v>
      </c>
      <c r="H311" s="57">
        <f t="shared" si="347"/>
        <v>4352678</v>
      </c>
      <c r="I311" s="172" t="s">
        <v>32</v>
      </c>
      <c r="J311" s="173"/>
      <c r="K311" s="11" t="s">
        <v>2</v>
      </c>
      <c r="L311" s="174">
        <f>H322</f>
        <v>522321</v>
      </c>
      <c r="M311" s="175"/>
      <c r="N311" s="3"/>
      <c r="Q311" s="54">
        <f>VLOOKUP(H301,'Interest Rate list'!$B$3:$N$74,4,0)</f>
        <v>12</v>
      </c>
      <c r="R311" s="10" t="s">
        <v>39</v>
      </c>
      <c r="S311" s="51" t="str">
        <f t="shared" si="348"/>
        <v>12%</v>
      </c>
      <c r="T311" s="58">
        <f t="shared" si="349"/>
        <v>12</v>
      </c>
      <c r="U311" s="51" t="str">
        <f t="shared" si="290"/>
        <v>1992</v>
      </c>
      <c r="V311" s="67" t="s">
        <v>6</v>
      </c>
      <c r="X311" s="51" t="str">
        <f t="shared" si="351"/>
        <v>June 1992</v>
      </c>
      <c r="Z311" s="51" t="str">
        <f t="shared" si="352"/>
        <v>June 1992</v>
      </c>
      <c r="AB311" s="61">
        <f t="shared" si="353"/>
        <v>4352678</v>
      </c>
      <c r="AD311" s="62">
        <f t="shared" si="354"/>
        <v>43526.78</v>
      </c>
    </row>
    <row r="312" spans="1:47" ht="24.95" customHeight="1" x14ac:dyDescent="0.2">
      <c r="A312" s="55" t="str">
        <f t="shared" si="355"/>
        <v>July 1992</v>
      </c>
      <c r="B312" s="29">
        <f t="shared" si="357"/>
        <v>0</v>
      </c>
      <c r="C312" s="28">
        <v>0</v>
      </c>
      <c r="D312" s="56">
        <f t="shared" si="345"/>
        <v>0</v>
      </c>
      <c r="E312" s="29">
        <f t="shared" si="358"/>
        <v>0</v>
      </c>
      <c r="F312" s="57">
        <f t="shared" si="346"/>
        <v>0</v>
      </c>
      <c r="G312" s="28">
        <v>0</v>
      </c>
      <c r="H312" s="57">
        <f t="shared" si="347"/>
        <v>4352678</v>
      </c>
      <c r="I312" s="176" t="s">
        <v>33</v>
      </c>
      <c r="J312" s="177"/>
      <c r="K312" s="23" t="s">
        <v>2</v>
      </c>
      <c r="L312" s="178">
        <f>SUM(L308:L311)</f>
        <v>4874999</v>
      </c>
      <c r="M312" s="179"/>
      <c r="N312" s="4"/>
      <c r="Q312" s="54">
        <f>VLOOKUP(H301,'Interest Rate list'!$B$3:$N$74,5,0)</f>
        <v>12</v>
      </c>
      <c r="R312" s="10" t="s">
        <v>39</v>
      </c>
      <c r="S312" s="51" t="str">
        <f t="shared" si="348"/>
        <v>12%</v>
      </c>
      <c r="T312" s="58">
        <f t="shared" si="349"/>
        <v>12</v>
      </c>
      <c r="U312" s="51" t="str">
        <f t="shared" si="290"/>
        <v>1992</v>
      </c>
      <c r="V312" s="67" t="s">
        <v>7</v>
      </c>
      <c r="X312" s="51" t="str">
        <f t="shared" si="351"/>
        <v>July 1992</v>
      </c>
      <c r="Z312" s="51" t="str">
        <f t="shared" si="352"/>
        <v>July 1992</v>
      </c>
      <c r="AB312" s="61">
        <f t="shared" si="353"/>
        <v>4352678</v>
      </c>
      <c r="AD312" s="62">
        <f t="shared" si="354"/>
        <v>43526.78</v>
      </c>
      <c r="AH312" s="68"/>
      <c r="AI312" s="68"/>
      <c r="AJ312" s="68"/>
      <c r="AK312" s="68"/>
      <c r="AL312" s="68"/>
      <c r="AM312" s="69"/>
    </row>
    <row r="313" spans="1:47" ht="24.95" customHeight="1" x14ac:dyDescent="0.2">
      <c r="A313" s="55" t="str">
        <f t="shared" si="355"/>
        <v>August 1992</v>
      </c>
      <c r="B313" s="29">
        <f t="shared" si="357"/>
        <v>0</v>
      </c>
      <c r="C313" s="28">
        <v>0</v>
      </c>
      <c r="D313" s="56">
        <f t="shared" si="345"/>
        <v>0</v>
      </c>
      <c r="E313" s="29">
        <f t="shared" si="358"/>
        <v>0</v>
      </c>
      <c r="F313" s="57">
        <f t="shared" si="346"/>
        <v>0</v>
      </c>
      <c r="G313" s="28">
        <v>0</v>
      </c>
      <c r="H313" s="57">
        <f t="shared" si="347"/>
        <v>4352678</v>
      </c>
      <c r="I313" s="172" t="s">
        <v>34</v>
      </c>
      <c r="J313" s="173"/>
      <c r="K313" s="11" t="s">
        <v>2</v>
      </c>
      <c r="L313" s="174">
        <f>G321</f>
        <v>0</v>
      </c>
      <c r="M313" s="175"/>
      <c r="N313" s="3"/>
      <c r="Q313" s="54">
        <f>VLOOKUP(H301,'Interest Rate list'!$B$3:$N$74,6,0)</f>
        <v>12</v>
      </c>
      <c r="R313" s="10" t="s">
        <v>39</v>
      </c>
      <c r="S313" s="51" t="str">
        <f t="shared" si="348"/>
        <v>12%</v>
      </c>
      <c r="T313" s="58">
        <f t="shared" si="349"/>
        <v>12</v>
      </c>
      <c r="U313" s="51" t="str">
        <f t="shared" si="290"/>
        <v>1992</v>
      </c>
      <c r="V313" s="67" t="s">
        <v>8</v>
      </c>
      <c r="X313" s="51" t="str">
        <f t="shared" si="351"/>
        <v>August 1992</v>
      </c>
      <c r="Z313" s="51" t="str">
        <f t="shared" si="352"/>
        <v>August 1992</v>
      </c>
      <c r="AB313" s="61">
        <f t="shared" si="353"/>
        <v>4352678</v>
      </c>
      <c r="AD313" s="62">
        <f t="shared" si="354"/>
        <v>43526.78</v>
      </c>
      <c r="AH313" s="68"/>
      <c r="AI313" s="68"/>
      <c r="AJ313" s="68"/>
      <c r="AK313" s="68"/>
      <c r="AL313" s="68"/>
      <c r="AM313" s="70"/>
    </row>
    <row r="314" spans="1:47" ht="24.95" customHeight="1" x14ac:dyDescent="0.2">
      <c r="A314" s="55" t="str">
        <f t="shared" si="355"/>
        <v>September 1992</v>
      </c>
      <c r="B314" s="29">
        <f t="shared" si="357"/>
        <v>0</v>
      </c>
      <c r="C314" s="28">
        <v>0</v>
      </c>
      <c r="D314" s="56">
        <f t="shared" si="345"/>
        <v>0</v>
      </c>
      <c r="E314" s="29">
        <f t="shared" si="358"/>
        <v>0</v>
      </c>
      <c r="F314" s="57">
        <f t="shared" si="346"/>
        <v>0</v>
      </c>
      <c r="G314" s="28">
        <v>0</v>
      </c>
      <c r="H314" s="57">
        <f t="shared" si="347"/>
        <v>4352678</v>
      </c>
      <c r="I314" s="180" t="s">
        <v>35</v>
      </c>
      <c r="J314" s="181"/>
      <c r="K314" s="24" t="s">
        <v>2</v>
      </c>
      <c r="L314" s="182">
        <f>L312-L313</f>
        <v>4874999</v>
      </c>
      <c r="M314" s="183"/>
      <c r="N314" s="5"/>
      <c r="Q314" s="54">
        <f>VLOOKUP(H301,'Interest Rate list'!$B$3:$N$74,7,0)</f>
        <v>12</v>
      </c>
      <c r="R314" s="10" t="s">
        <v>39</v>
      </c>
      <c r="S314" s="51" t="str">
        <f t="shared" si="348"/>
        <v>12%</v>
      </c>
      <c r="T314" s="58">
        <f t="shared" si="349"/>
        <v>12</v>
      </c>
      <c r="U314" s="51" t="str">
        <f t="shared" si="290"/>
        <v>1992</v>
      </c>
      <c r="V314" s="67" t="s">
        <v>9</v>
      </c>
      <c r="X314" s="51" t="str">
        <f t="shared" si="351"/>
        <v>September 1992</v>
      </c>
      <c r="Z314" s="51" t="str">
        <f t="shared" si="352"/>
        <v>September 1992</v>
      </c>
      <c r="AB314" s="61">
        <f t="shared" si="353"/>
        <v>4352678</v>
      </c>
      <c r="AD314" s="62">
        <f t="shared" si="354"/>
        <v>43526.78</v>
      </c>
    </row>
    <row r="315" spans="1:47" ht="24.95" customHeight="1" x14ac:dyDescent="0.2">
      <c r="A315" s="55" t="str">
        <f t="shared" si="355"/>
        <v>October 1992</v>
      </c>
      <c r="B315" s="29">
        <f t="shared" si="357"/>
        <v>0</v>
      </c>
      <c r="C315" s="28">
        <v>0</v>
      </c>
      <c r="D315" s="56">
        <f t="shared" si="345"/>
        <v>0</v>
      </c>
      <c r="E315" s="29">
        <f t="shared" si="358"/>
        <v>0</v>
      </c>
      <c r="F315" s="57">
        <f t="shared" si="346"/>
        <v>0</v>
      </c>
      <c r="G315" s="28">
        <v>0</v>
      </c>
      <c r="H315" s="57">
        <f t="shared" si="347"/>
        <v>4352678</v>
      </c>
      <c r="I315" s="25"/>
      <c r="J315" s="26"/>
      <c r="K315" s="26"/>
      <c r="L315" s="26"/>
      <c r="M315" s="27"/>
      <c r="N315" s="3"/>
      <c r="Q315" s="54">
        <f>VLOOKUP(H301,'Interest Rate list'!$B$3:$N$74,8,0)</f>
        <v>12</v>
      </c>
      <c r="R315" s="10" t="s">
        <v>39</v>
      </c>
      <c r="S315" s="51" t="str">
        <f t="shared" si="348"/>
        <v>12%</v>
      </c>
      <c r="T315" s="58">
        <f t="shared" si="349"/>
        <v>12</v>
      </c>
      <c r="U315" s="51" t="str">
        <f t="shared" si="290"/>
        <v>1992</v>
      </c>
      <c r="V315" s="67" t="s">
        <v>10</v>
      </c>
      <c r="X315" s="51" t="str">
        <f t="shared" si="351"/>
        <v>October 1992</v>
      </c>
      <c r="Z315" s="51" t="str">
        <f t="shared" si="352"/>
        <v>October 1992</v>
      </c>
      <c r="AB315" s="61">
        <f t="shared" si="353"/>
        <v>4352678</v>
      </c>
      <c r="AD315" s="62">
        <f t="shared" si="354"/>
        <v>43526.78</v>
      </c>
      <c r="AO315" s="71"/>
      <c r="AP315" s="71"/>
      <c r="AQ315" s="71"/>
      <c r="AR315" s="71"/>
      <c r="AS315" s="71"/>
      <c r="AT315" s="71"/>
    </row>
    <row r="316" spans="1:47" ht="24.95" customHeight="1" x14ac:dyDescent="0.2">
      <c r="A316" s="55" t="str">
        <f t="shared" si="355"/>
        <v>November 1992</v>
      </c>
      <c r="B316" s="29">
        <f t="shared" si="357"/>
        <v>0</v>
      </c>
      <c r="C316" s="28">
        <v>0</v>
      </c>
      <c r="D316" s="56">
        <f t="shared" si="345"/>
        <v>0</v>
      </c>
      <c r="E316" s="29">
        <f t="shared" si="358"/>
        <v>0</v>
      </c>
      <c r="F316" s="57">
        <f t="shared" si="346"/>
        <v>0</v>
      </c>
      <c r="G316" s="28">
        <v>0</v>
      </c>
      <c r="H316" s="57">
        <f t="shared" si="347"/>
        <v>4352678</v>
      </c>
      <c r="I316" s="184"/>
      <c r="J316" s="185"/>
      <c r="K316" s="185"/>
      <c r="L316" s="185"/>
      <c r="M316" s="186"/>
      <c r="N316" s="5"/>
      <c r="Q316" s="54">
        <f>VLOOKUP(H301,'Interest Rate list'!$B$3:$N$74,9,0)</f>
        <v>12</v>
      </c>
      <c r="R316" s="10" t="s">
        <v>39</v>
      </c>
      <c r="S316" s="51" t="str">
        <f t="shared" si="348"/>
        <v>12%</v>
      </c>
      <c r="T316" s="58">
        <f t="shared" si="349"/>
        <v>12</v>
      </c>
      <c r="U316" s="51" t="str">
        <f t="shared" si="290"/>
        <v>1992</v>
      </c>
      <c r="V316" s="67" t="s">
        <v>11</v>
      </c>
      <c r="X316" s="51" t="str">
        <f t="shared" si="351"/>
        <v>November 1992</v>
      </c>
      <c r="Z316" s="51" t="str">
        <f t="shared" si="352"/>
        <v>November 1992</v>
      </c>
      <c r="AB316" s="61">
        <f t="shared" si="353"/>
        <v>4352678</v>
      </c>
      <c r="AD316" s="62">
        <f t="shared" si="354"/>
        <v>43526.78</v>
      </c>
      <c r="AO316" s="35"/>
      <c r="AP316" s="35"/>
      <c r="AQ316" s="35"/>
      <c r="AR316" s="35"/>
      <c r="AS316" s="35"/>
      <c r="AT316" s="35"/>
    </row>
    <row r="317" spans="1:47" ht="24.95" customHeight="1" x14ac:dyDescent="0.2">
      <c r="A317" s="55" t="str">
        <f t="shared" si="355"/>
        <v>December 1992</v>
      </c>
      <c r="B317" s="29">
        <f t="shared" si="357"/>
        <v>0</v>
      </c>
      <c r="C317" s="28">
        <v>0</v>
      </c>
      <c r="D317" s="56">
        <f t="shared" si="345"/>
        <v>0</v>
      </c>
      <c r="E317" s="29">
        <f t="shared" si="358"/>
        <v>0</v>
      </c>
      <c r="F317" s="57">
        <f t="shared" si="346"/>
        <v>0</v>
      </c>
      <c r="G317" s="28">
        <v>0</v>
      </c>
      <c r="H317" s="57">
        <f t="shared" si="347"/>
        <v>4352678</v>
      </c>
      <c r="I317" s="187"/>
      <c r="J317" s="188"/>
      <c r="K317" s="188"/>
      <c r="L317" s="188"/>
      <c r="M317" s="189"/>
      <c r="N317" s="3"/>
      <c r="Q317" s="54">
        <f>VLOOKUP(H301,'Interest Rate list'!$B$3:$N$74,10,0)</f>
        <v>12</v>
      </c>
      <c r="R317" s="10" t="s">
        <v>39</v>
      </c>
      <c r="S317" s="51" t="str">
        <f t="shared" si="348"/>
        <v>12%</v>
      </c>
      <c r="T317" s="58">
        <f t="shared" si="349"/>
        <v>12</v>
      </c>
      <c r="U317" s="51" t="str">
        <f t="shared" si="290"/>
        <v>1992</v>
      </c>
      <c r="V317" s="67" t="s">
        <v>12</v>
      </c>
      <c r="X317" s="51" t="str">
        <f t="shared" si="351"/>
        <v>December 1992</v>
      </c>
      <c r="Z317" s="51" t="str">
        <f t="shared" ref="Z317" si="359">IF(U301=V301,X316,X317)</f>
        <v>December 1992</v>
      </c>
      <c r="AB317" s="61">
        <f t="shared" si="353"/>
        <v>4352678</v>
      </c>
      <c r="AD317" s="62">
        <f t="shared" si="354"/>
        <v>43526.78</v>
      </c>
      <c r="AO317" s="35"/>
      <c r="AP317" s="35"/>
      <c r="AQ317" s="35"/>
      <c r="AR317" s="35"/>
      <c r="AS317" s="35"/>
      <c r="AT317" s="72"/>
      <c r="AU317" s="73"/>
    </row>
    <row r="318" spans="1:47" ht="24.95" customHeight="1" x14ac:dyDescent="0.2">
      <c r="A318" s="55" t="str">
        <f t="shared" si="355"/>
        <v>January 1993</v>
      </c>
      <c r="B318" s="29">
        <f t="shared" si="357"/>
        <v>0</v>
      </c>
      <c r="C318" s="28">
        <v>0</v>
      </c>
      <c r="D318" s="56">
        <f t="shared" si="345"/>
        <v>0</v>
      </c>
      <c r="E318" s="29">
        <f t="shared" si="358"/>
        <v>0</v>
      </c>
      <c r="F318" s="57">
        <f t="shared" si="346"/>
        <v>0</v>
      </c>
      <c r="G318" s="28">
        <v>0</v>
      </c>
      <c r="H318" s="57">
        <f t="shared" si="347"/>
        <v>4352678</v>
      </c>
      <c r="I318" s="187"/>
      <c r="J318" s="188"/>
      <c r="K318" s="188"/>
      <c r="L318" s="188"/>
      <c r="M318" s="189"/>
      <c r="N318" s="6"/>
      <c r="Q318" s="54">
        <f>VLOOKUP(H301,'Interest Rate list'!$B$3:$N$74,11,0)</f>
        <v>12</v>
      </c>
      <c r="R318" s="10" t="s">
        <v>39</v>
      </c>
      <c r="S318" s="51" t="str">
        <f t="shared" si="348"/>
        <v>12%</v>
      </c>
      <c r="T318" s="58">
        <f t="shared" si="349"/>
        <v>12</v>
      </c>
      <c r="U318" s="51" t="str">
        <f t="shared" ref="U318" si="360">RIGHT(H301,4)</f>
        <v>1993</v>
      </c>
      <c r="V318" s="67" t="s">
        <v>13</v>
      </c>
      <c r="X318" s="51" t="str">
        <f t="shared" si="351"/>
        <v>January 1993</v>
      </c>
      <c r="Z318" s="51" t="str">
        <f t="shared" ref="Z318" si="361">IF(U301=V301,X317,X318)</f>
        <v>January 1993</v>
      </c>
      <c r="AB318" s="61">
        <f t="shared" si="353"/>
        <v>4352678</v>
      </c>
      <c r="AD318" s="62">
        <f t="shared" si="354"/>
        <v>43526.78</v>
      </c>
      <c r="AO318" s="35"/>
      <c r="AP318" s="35"/>
      <c r="AQ318" s="35"/>
      <c r="AR318" s="35"/>
      <c r="AS318" s="35"/>
      <c r="AT318" s="74"/>
    </row>
    <row r="319" spans="1:47" ht="24.95" customHeight="1" x14ac:dyDescent="0.3">
      <c r="A319" s="55" t="str">
        <f t="shared" si="355"/>
        <v>February 1993</v>
      </c>
      <c r="B319" s="29">
        <f t="shared" si="357"/>
        <v>0</v>
      </c>
      <c r="C319" s="28">
        <v>0</v>
      </c>
      <c r="D319" s="56">
        <f t="shared" si="345"/>
        <v>0</v>
      </c>
      <c r="E319" s="29">
        <f t="shared" si="358"/>
        <v>0</v>
      </c>
      <c r="F319" s="57">
        <f t="shared" si="346"/>
        <v>0</v>
      </c>
      <c r="G319" s="28">
        <v>0</v>
      </c>
      <c r="H319" s="57">
        <f t="shared" si="347"/>
        <v>4352678</v>
      </c>
      <c r="I319" s="190" t="str">
        <f>LOOKUP(H301,'Rate of Interest'!$B$23:$B$42,'Rate of Interest'!$H$23:$H$42)</f>
        <v>(naaaaa)</v>
      </c>
      <c r="J319" s="191"/>
      <c r="K319" s="191"/>
      <c r="L319" s="191"/>
      <c r="M319" s="192"/>
      <c r="N319" s="3"/>
      <c r="Q319" s="54">
        <f>VLOOKUP(H301,'Interest Rate list'!$B$3:$N$74,12,0)</f>
        <v>12</v>
      </c>
      <c r="R319" s="10" t="s">
        <v>39</v>
      </c>
      <c r="S319" s="51" t="str">
        <f t="shared" si="348"/>
        <v>12%</v>
      </c>
      <c r="T319" s="58">
        <f t="shared" si="349"/>
        <v>12</v>
      </c>
      <c r="U319" s="51" t="str">
        <f t="shared" ref="U319:U320" si="362">U318</f>
        <v>1993</v>
      </c>
      <c r="V319" s="67" t="s">
        <v>14</v>
      </c>
      <c r="X319" s="51" t="str">
        <f t="shared" si="351"/>
        <v>February 1993</v>
      </c>
      <c r="Z319" s="51" t="str">
        <f t="shared" ref="Z319:Z320" si="363">X319</f>
        <v>February 1993</v>
      </c>
      <c r="AB319" s="61">
        <f t="shared" si="353"/>
        <v>4352678</v>
      </c>
      <c r="AD319" s="62">
        <f t="shared" si="354"/>
        <v>43526.78</v>
      </c>
      <c r="AO319" s="35"/>
      <c r="AP319" s="35"/>
      <c r="AQ319" s="35"/>
      <c r="AR319" s="35"/>
      <c r="AS319" s="35"/>
      <c r="AT319" s="4"/>
    </row>
    <row r="320" spans="1:47" ht="24.95" customHeight="1" x14ac:dyDescent="0.3">
      <c r="A320" s="55" t="str">
        <f t="shared" si="355"/>
        <v>March 1993</v>
      </c>
      <c r="B320" s="29">
        <f t="shared" si="357"/>
        <v>0</v>
      </c>
      <c r="C320" s="28">
        <v>0</v>
      </c>
      <c r="D320" s="56">
        <f t="shared" si="345"/>
        <v>0</v>
      </c>
      <c r="E320" s="29">
        <f t="shared" si="358"/>
        <v>0</v>
      </c>
      <c r="F320" s="57">
        <f t="shared" si="346"/>
        <v>0</v>
      </c>
      <c r="G320" s="28">
        <v>0</v>
      </c>
      <c r="H320" s="57">
        <f t="shared" si="347"/>
        <v>4352678</v>
      </c>
      <c r="I320" s="190" t="str">
        <f>LOOKUP(H301,'Rate of Interest'!$B$23:$B$42,'Rate of Interest'!$E$23:$E$42)</f>
        <v>PRINCIPAL</v>
      </c>
      <c r="J320" s="191"/>
      <c r="K320" s="191"/>
      <c r="L320" s="191"/>
      <c r="M320" s="192"/>
      <c r="N320" s="5"/>
      <c r="Q320" s="54">
        <f>VLOOKUP(H301,'Interest Rate list'!$B$3:$N$74,13,0)</f>
        <v>12</v>
      </c>
      <c r="R320" s="10" t="s">
        <v>39</v>
      </c>
      <c r="S320" s="51" t="str">
        <f t="shared" si="348"/>
        <v>12%</v>
      </c>
      <c r="T320" s="58">
        <f t="shared" si="349"/>
        <v>12</v>
      </c>
      <c r="U320" s="51" t="str">
        <f t="shared" si="362"/>
        <v>1993</v>
      </c>
      <c r="V320" s="67" t="s">
        <v>15</v>
      </c>
      <c r="X320" s="51" t="str">
        <f t="shared" si="351"/>
        <v>March 1993</v>
      </c>
      <c r="Z320" s="51" t="str">
        <f t="shared" si="363"/>
        <v>March 1993</v>
      </c>
      <c r="AB320" s="61">
        <f t="shared" si="353"/>
        <v>4352678</v>
      </c>
      <c r="AD320" s="62">
        <f t="shared" si="354"/>
        <v>43526.78</v>
      </c>
    </row>
    <row r="321" spans="1:41" ht="24.95" customHeight="1" x14ac:dyDescent="0.2">
      <c r="A321" s="7" t="s">
        <v>0</v>
      </c>
      <c r="B321" s="63">
        <f t="shared" ref="B321:G321" si="364">SUM(B309:B320)</f>
        <v>0</v>
      </c>
      <c r="C321" s="63">
        <f t="shared" si="364"/>
        <v>0</v>
      </c>
      <c r="D321" s="63">
        <f t="shared" si="364"/>
        <v>0</v>
      </c>
      <c r="E321" s="63">
        <f t="shared" si="364"/>
        <v>0</v>
      </c>
      <c r="F321" s="63">
        <f t="shared" si="364"/>
        <v>0</v>
      </c>
      <c r="G321" s="63">
        <f t="shared" si="364"/>
        <v>0</v>
      </c>
      <c r="H321" s="59">
        <f>SUM(H309:H320)</f>
        <v>52232136</v>
      </c>
      <c r="I321" s="193" t="str">
        <f>LOOKUP(H301,'Rate of Interest'!$B$5:$B$19,'Rate of Interest'!$C$5:$C$19)</f>
        <v xml:space="preserve">                                                            </v>
      </c>
      <c r="J321" s="194"/>
      <c r="K321" s="194"/>
      <c r="L321" s="194"/>
      <c r="M321" s="195"/>
      <c r="N321" s="20"/>
      <c r="AD321" s="62">
        <f t="shared" ref="AD321" si="365">SUM(AD309:AD320)</f>
        <v>522321.3600000001</v>
      </c>
      <c r="AE321" s="62">
        <f t="shared" ref="AE321" si="366">ROUND(AD321,0)</f>
        <v>522321</v>
      </c>
    </row>
    <row r="322" spans="1:41" ht="24.95" customHeight="1" x14ac:dyDescent="0.2">
      <c r="A322" s="8"/>
      <c r="B322" s="30"/>
      <c r="C322" s="30"/>
      <c r="D322" s="30"/>
      <c r="E322" s="217" t="s">
        <v>18</v>
      </c>
      <c r="F322" s="217"/>
      <c r="G322" s="218"/>
      <c r="H322" s="60">
        <f>AE321</f>
        <v>522321</v>
      </c>
      <c r="I322" s="219" t="str">
        <f>LOOKUP(H301,'Rate of Interest'!$B$5:$B$19,'Rate of Interest'!$I$5:$I$19)</f>
        <v xml:space="preserve">                             ,  </v>
      </c>
      <c r="J322" s="220"/>
      <c r="K322" s="220"/>
      <c r="L322" s="220"/>
      <c r="M322" s="221"/>
      <c r="N322" s="37"/>
    </row>
    <row r="323" spans="1:41" ht="18.75" customHeight="1" x14ac:dyDescent="0.2">
      <c r="A323" s="171" t="str">
        <f>A300</f>
        <v>GPF Interest Calculation file developed by Vikas dabral, Chief Assistant, Mobile- 9548541114,8126205854 email- vikasdabral97@gmail.com, website- www.emou.co.in</v>
      </c>
      <c r="B323" s="171"/>
      <c r="C323" s="171"/>
      <c r="D323" s="171"/>
      <c r="E323" s="171"/>
      <c r="F323" s="171"/>
      <c r="G323" s="171"/>
      <c r="H323" s="171"/>
      <c r="I323" s="171"/>
      <c r="J323" s="171"/>
      <c r="K323" s="171"/>
      <c r="L323" s="171"/>
      <c r="M323" s="171"/>
      <c r="N323" s="21"/>
    </row>
    <row r="324" spans="1:41" ht="27.75" customHeight="1" x14ac:dyDescent="0.2">
      <c r="A324" s="1"/>
      <c r="B324" s="1"/>
      <c r="C324" s="227" t="s">
        <v>42</v>
      </c>
      <c r="D324" s="227"/>
      <c r="E324" s="227"/>
      <c r="F324" s="227"/>
      <c r="G324" s="227"/>
      <c r="H324" s="64" t="str">
        <f>W304</f>
        <v>1993-1994</v>
      </c>
      <c r="I324" s="1"/>
      <c r="J324" s="1"/>
      <c r="K324" s="1"/>
      <c r="L324" s="1"/>
      <c r="M324" s="1"/>
      <c r="N324" s="1"/>
      <c r="U324" s="49" t="str">
        <f t="shared" ref="U324" si="367">H324</f>
        <v>1993-1994</v>
      </c>
      <c r="V324" s="18" t="s">
        <v>76</v>
      </c>
    </row>
    <row r="325" spans="1:41" ht="24.95" customHeight="1" x14ac:dyDescent="0.2">
      <c r="A325" s="222" t="str">
        <f>A302</f>
        <v>Employee's Name- Vikas Dabral</v>
      </c>
      <c r="B325" s="222"/>
      <c r="C325" s="222"/>
      <c r="D325" s="222"/>
      <c r="E325" s="222"/>
      <c r="F325" s="222"/>
      <c r="H325" s="223" t="str">
        <f>AG326</f>
        <v>Rate of Interest from  April 1993 to June 1993=</v>
      </c>
      <c r="I325" s="223"/>
      <c r="J325" s="223"/>
      <c r="K325" s="223"/>
      <c r="L325" s="223"/>
      <c r="M325" s="50" t="str">
        <f>CONCATENATE(Q325,R325)</f>
        <v>12%</v>
      </c>
      <c r="N325" s="41"/>
      <c r="Q325" s="54">
        <f>VLOOKUP(H324,'Interest Rate list'!$B$3:$Y$74,2,0)</f>
        <v>12</v>
      </c>
      <c r="R325" s="10" t="s">
        <v>39</v>
      </c>
      <c r="S325" s="10"/>
      <c r="T325" s="10"/>
      <c r="V325" s="51" t="str">
        <f t="shared" ref="V325" si="368">LEFT(H324,4)</f>
        <v>1993</v>
      </c>
      <c r="W325" s="18" t="s">
        <v>43</v>
      </c>
      <c r="X325" s="51" t="str">
        <f t="shared" ref="X325" si="369">RIGHT(H324,4)</f>
        <v>1994</v>
      </c>
    </row>
    <row r="326" spans="1:41" ht="24.95" customHeight="1" x14ac:dyDescent="0.2">
      <c r="A326" s="222" t="str">
        <f>A303</f>
        <v>Employee's Designation- Chief Assistant</v>
      </c>
      <c r="B326" s="222"/>
      <c r="C326" s="222"/>
      <c r="D326" s="222"/>
      <c r="E326" s="222"/>
      <c r="F326" s="222"/>
      <c r="H326" s="223" t="str">
        <f>AN326</f>
        <v>Rate of Interest from  July 1993 to September 1993=</v>
      </c>
      <c r="I326" s="223"/>
      <c r="J326" s="223"/>
      <c r="K326" s="223"/>
      <c r="L326" s="223"/>
      <c r="M326" s="50" t="str">
        <f>CONCATENATE(Q326,R326)</f>
        <v>12%</v>
      </c>
      <c r="N326" s="41"/>
      <c r="Q326" s="54">
        <f>VLOOKUP(H324,'Interest Rate list'!$B$3:$Y$74,5,0)</f>
        <v>12</v>
      </c>
      <c r="R326" s="10" t="s">
        <v>39</v>
      </c>
      <c r="S326" s="10"/>
      <c r="T326" s="10"/>
      <c r="U326" s="10"/>
      <c r="V326" s="51">
        <f t="shared" ref="V326" si="370">V325+1</f>
        <v>1994</v>
      </c>
      <c r="W326" s="18" t="s">
        <v>43</v>
      </c>
      <c r="X326" s="51">
        <f t="shared" ref="X326" si="371">X325+1</f>
        <v>1995</v>
      </c>
      <c r="AG326" s="223" t="str">
        <f t="shared" ref="AG326" si="372">CONCATENATE(V328,Z332," ",V329,Z334,V330)</f>
        <v>Rate of Interest from  April 1993 to June 1993=</v>
      </c>
      <c r="AH326" s="223"/>
      <c r="AI326" s="223"/>
      <c r="AJ326" s="223"/>
      <c r="AK326" s="223"/>
      <c r="AL326" s="223"/>
      <c r="AN326" s="224" t="str">
        <f t="shared" ref="AN326" si="373">CONCATENATE(V328,Z335," ",V329,Z337,V330)</f>
        <v>Rate of Interest from  July 1993 to September 1993=</v>
      </c>
      <c r="AO326" s="224"/>
    </row>
    <row r="327" spans="1:41" ht="24.95" customHeight="1" x14ac:dyDescent="0.2">
      <c r="A327" s="222" t="str">
        <f>A304</f>
        <v>Employee's GPF Number- CDUA/12222</v>
      </c>
      <c r="B327" s="222"/>
      <c r="C327" s="222"/>
      <c r="D327" s="222"/>
      <c r="E327" s="222"/>
      <c r="F327" s="222"/>
      <c r="H327" s="223" t="str">
        <f>AG327</f>
        <v>Rate of Interest from  October 1993 to December 1993=</v>
      </c>
      <c r="I327" s="223"/>
      <c r="J327" s="223"/>
      <c r="K327" s="223"/>
      <c r="L327" s="223"/>
      <c r="M327" s="50" t="str">
        <f>CONCATENATE(Q327,R327)</f>
        <v>12%</v>
      </c>
      <c r="N327" s="41"/>
      <c r="Q327" s="54">
        <f>VLOOKUP(H324,'Interest Rate list'!$B$3:$Y$74,U327,0)</f>
        <v>12</v>
      </c>
      <c r="R327" s="10" t="s">
        <v>39</v>
      </c>
      <c r="S327" s="13">
        <v>8</v>
      </c>
      <c r="T327" s="13">
        <v>9</v>
      </c>
      <c r="U327" s="53">
        <f t="shared" ref="U327" si="374">IF(U324=V324,S327,T327)</f>
        <v>9</v>
      </c>
      <c r="W327" s="51" t="str">
        <f t="shared" ref="W327" si="375">CONCATENATE(V326,W326,X326)</f>
        <v>1994-1995</v>
      </c>
      <c r="AG327" s="223" t="str">
        <f t="shared" ref="AG327" si="376">CONCATENATE(V328,Z338," ",V329,Z340,V330)</f>
        <v>Rate of Interest from  October 1993 to December 1993=</v>
      </c>
      <c r="AH327" s="223"/>
      <c r="AI327" s="223"/>
      <c r="AJ327" s="223"/>
      <c r="AK327" s="223"/>
      <c r="AL327" s="223"/>
      <c r="AN327" s="224" t="str">
        <f t="shared" ref="AN327" si="377">CONCATENATE(V328,Z341," ",V329,Z343,V330)</f>
        <v>Rate of Interest from  January 1994 to March 1994=</v>
      </c>
      <c r="AO327" s="224"/>
    </row>
    <row r="328" spans="1:41" ht="24.95" customHeight="1" x14ac:dyDescent="0.2">
      <c r="A328" s="225" t="str">
        <f>LOOKUP(H324,'Rate of Interest'!$B$5:$B$19,'Rate of Interest'!$H$5:$H$19)</f>
        <v xml:space="preserve">Employee's Address-                                                             ,                              </v>
      </c>
      <c r="B328" s="225"/>
      <c r="C328" s="225"/>
      <c r="D328" s="225"/>
      <c r="E328" s="225"/>
      <c r="F328" s="225"/>
      <c r="G328" s="225"/>
      <c r="H328" s="226" t="str">
        <f>AN327</f>
        <v>Rate of Interest from  January 1994 to March 1994=</v>
      </c>
      <c r="I328" s="226"/>
      <c r="J328" s="226"/>
      <c r="K328" s="226"/>
      <c r="L328" s="226"/>
      <c r="M328" s="50" t="str">
        <f>CONCATENATE(Q328,R328)</f>
        <v>12%</v>
      </c>
      <c r="N328" s="41"/>
      <c r="Q328" s="54">
        <f>VLOOKUP(H324,'Interest Rate list'!$B$3:$Y$74,11,0)</f>
        <v>12</v>
      </c>
      <c r="R328" s="10" t="s">
        <v>39</v>
      </c>
      <c r="S328" s="10"/>
      <c r="T328" s="10"/>
      <c r="U328" s="10"/>
      <c r="V328" s="209" t="s">
        <v>17</v>
      </c>
      <c r="W328" s="209"/>
      <c r="X328" s="209"/>
      <c r="Y328" s="209"/>
      <c r="Z328" s="209"/>
      <c r="AA328" s="209"/>
      <c r="AB328" s="209"/>
      <c r="AC328" s="209"/>
    </row>
    <row r="329" spans="1:41" s="66" customFormat="1" ht="24.95" customHeight="1" x14ac:dyDescent="0.2">
      <c r="A329" s="196" t="s">
        <v>21</v>
      </c>
      <c r="B329" s="199" t="s">
        <v>22</v>
      </c>
      <c r="C329" s="200"/>
      <c r="D329" s="200"/>
      <c r="E329" s="200"/>
      <c r="F329" s="201"/>
      <c r="G329" s="196" t="s">
        <v>28</v>
      </c>
      <c r="H329" s="196" t="s">
        <v>27</v>
      </c>
      <c r="I329" s="203" t="s">
        <v>29</v>
      </c>
      <c r="J329" s="204"/>
      <c r="K329" s="204"/>
      <c r="L329" s="204"/>
      <c r="M329" s="205"/>
      <c r="N329" s="38"/>
      <c r="V329" s="209" t="s">
        <v>3</v>
      </c>
      <c r="W329" s="209"/>
      <c r="X329" s="209"/>
      <c r="Y329" s="209"/>
      <c r="Z329" s="209"/>
      <c r="AA329" s="209"/>
      <c r="AB329" s="209"/>
      <c r="AC329" s="209"/>
      <c r="AF329" s="210"/>
      <c r="AG329" s="210"/>
      <c r="AH329" s="210"/>
    </row>
    <row r="330" spans="1:41" s="66" customFormat="1" ht="24.95" customHeight="1" x14ac:dyDescent="0.2">
      <c r="A330" s="197"/>
      <c r="B330" s="211" t="s">
        <v>23</v>
      </c>
      <c r="C330" s="213" t="s">
        <v>24</v>
      </c>
      <c r="D330" s="213" t="s">
        <v>26</v>
      </c>
      <c r="E330" s="213" t="s">
        <v>25</v>
      </c>
      <c r="F330" s="196" t="s">
        <v>36</v>
      </c>
      <c r="G330" s="198"/>
      <c r="H330" s="202"/>
      <c r="I330" s="206"/>
      <c r="J330" s="207"/>
      <c r="K330" s="207"/>
      <c r="L330" s="207"/>
      <c r="M330" s="208"/>
      <c r="N330" s="38"/>
      <c r="V330" s="209" t="s">
        <v>2</v>
      </c>
      <c r="W330" s="209"/>
      <c r="X330" s="209"/>
      <c r="Y330" s="209"/>
      <c r="Z330" s="209"/>
      <c r="AA330" s="209"/>
      <c r="AB330" s="209"/>
      <c r="AC330" s="209"/>
      <c r="AF330" s="210"/>
      <c r="AG330" s="210"/>
      <c r="AH330" s="210"/>
    </row>
    <row r="331" spans="1:41" ht="24.95" customHeight="1" x14ac:dyDescent="0.2">
      <c r="A331" s="198"/>
      <c r="B331" s="212"/>
      <c r="C331" s="214"/>
      <c r="D331" s="214"/>
      <c r="E331" s="214"/>
      <c r="F331" s="198"/>
      <c r="G331" s="31" t="s">
        <v>1</v>
      </c>
      <c r="H331" s="29">
        <f>L314</f>
        <v>4874999</v>
      </c>
      <c r="I331" s="215" t="s">
        <v>30</v>
      </c>
      <c r="J331" s="216"/>
      <c r="K331" s="11" t="s">
        <v>2</v>
      </c>
      <c r="L331" s="174">
        <f>H331</f>
        <v>4874999</v>
      </c>
      <c r="M331" s="175"/>
      <c r="N331" s="3"/>
    </row>
    <row r="332" spans="1:41" ht="24.95" customHeight="1" x14ac:dyDescent="0.2">
      <c r="A332" s="55" t="str">
        <f>X332</f>
        <v>April 1993</v>
      </c>
      <c r="B332" s="28">
        <v>0</v>
      </c>
      <c r="C332" s="28">
        <v>0</v>
      </c>
      <c r="D332" s="56">
        <f t="shared" ref="D332:D343" si="378">SUM(B332:C332)</f>
        <v>0</v>
      </c>
      <c r="E332" s="28">
        <v>0</v>
      </c>
      <c r="F332" s="57">
        <f t="shared" ref="F332:F343" si="379">SUM(D332:E332)</f>
        <v>0</v>
      </c>
      <c r="G332" s="28">
        <v>0</v>
      </c>
      <c r="H332" s="57">
        <f t="shared" ref="H332:H343" si="380">H331+F332-G332</f>
        <v>4874999</v>
      </c>
      <c r="I332" s="172" t="s">
        <v>23</v>
      </c>
      <c r="J332" s="173"/>
      <c r="K332" s="11" t="s">
        <v>2</v>
      </c>
      <c r="L332" s="174">
        <f>D344</f>
        <v>0</v>
      </c>
      <c r="M332" s="175"/>
      <c r="N332" s="3"/>
      <c r="Q332" s="54">
        <f>VLOOKUP(H324,'Interest Rate list'!$B$3:$N$74,2,0)</f>
        <v>12</v>
      </c>
      <c r="R332" s="10" t="s">
        <v>39</v>
      </c>
      <c r="S332" s="51" t="str">
        <f t="shared" ref="S332:S343" si="381">CONCATENATE(Q332,R332)</f>
        <v>12%</v>
      </c>
      <c r="T332" s="58">
        <f t="shared" ref="T332:T343" si="382">Q332</f>
        <v>12</v>
      </c>
      <c r="U332" s="51" t="str">
        <f t="shared" ref="U332" si="383">RIGHT(V325,4)</f>
        <v>1993</v>
      </c>
      <c r="V332" s="67" t="s">
        <v>4</v>
      </c>
      <c r="X332" s="51" t="str">
        <f t="shared" ref="X332:X343" si="384">CONCATENATE(V332," ",(U332))</f>
        <v>April 1993</v>
      </c>
      <c r="Z332" s="51" t="str">
        <f t="shared" ref="Z332:Z339" si="385">X332</f>
        <v>April 1993</v>
      </c>
      <c r="AB332" s="61">
        <f t="shared" ref="AB332:AB343" si="386">H332</f>
        <v>4874999</v>
      </c>
      <c r="AD332" s="62">
        <f t="shared" ref="AD332:AD343" si="387">AB332/12*S332</f>
        <v>48749.99</v>
      </c>
      <c r="AH332" s="68"/>
      <c r="AI332" s="68"/>
      <c r="AJ332" s="68"/>
      <c r="AK332" s="68"/>
      <c r="AL332" s="68"/>
      <c r="AM332" s="69"/>
    </row>
    <row r="333" spans="1:41" ht="24.95" customHeight="1" x14ac:dyDescent="0.2">
      <c r="A333" s="55" t="str">
        <f t="shared" ref="A333:A343" si="388">X333</f>
        <v>May  1993</v>
      </c>
      <c r="B333" s="29">
        <f>B332</f>
        <v>0</v>
      </c>
      <c r="C333" s="28">
        <v>0</v>
      </c>
      <c r="D333" s="56">
        <f t="shared" si="378"/>
        <v>0</v>
      </c>
      <c r="E333" s="29">
        <f>E332</f>
        <v>0</v>
      </c>
      <c r="F333" s="57">
        <f t="shared" si="379"/>
        <v>0</v>
      </c>
      <c r="G333" s="28">
        <v>0</v>
      </c>
      <c r="H333" s="57">
        <f t="shared" si="380"/>
        <v>4874999</v>
      </c>
      <c r="I333" s="172" t="s">
        <v>31</v>
      </c>
      <c r="J333" s="173"/>
      <c r="K333" s="11" t="s">
        <v>2</v>
      </c>
      <c r="L333" s="174">
        <f>E344</f>
        <v>0</v>
      </c>
      <c r="M333" s="175"/>
      <c r="N333" s="3"/>
      <c r="Q333" s="54">
        <f>VLOOKUP(H324,'Interest Rate list'!$B$3:$N$74,3,0)</f>
        <v>12</v>
      </c>
      <c r="R333" s="10" t="s">
        <v>39</v>
      </c>
      <c r="S333" s="51" t="str">
        <f t="shared" si="381"/>
        <v>12%</v>
      </c>
      <c r="T333" s="58">
        <f t="shared" si="382"/>
        <v>12</v>
      </c>
      <c r="U333" s="51" t="str">
        <f t="shared" ref="U333:U386" si="389">U332</f>
        <v>1993</v>
      </c>
      <c r="V333" s="67" t="s">
        <v>5</v>
      </c>
      <c r="X333" s="51" t="str">
        <f t="shared" si="384"/>
        <v>May  1993</v>
      </c>
      <c r="Z333" s="51" t="str">
        <f t="shared" si="385"/>
        <v>May  1993</v>
      </c>
      <c r="AB333" s="61">
        <f t="shared" si="386"/>
        <v>4874999</v>
      </c>
      <c r="AD333" s="62">
        <f t="shared" si="387"/>
        <v>48749.99</v>
      </c>
      <c r="AH333" s="68"/>
      <c r="AI333" s="68"/>
      <c r="AJ333" s="68"/>
      <c r="AK333" s="68"/>
      <c r="AL333" s="68"/>
      <c r="AM333" s="70"/>
    </row>
    <row r="334" spans="1:41" ht="24.95" customHeight="1" x14ac:dyDescent="0.2">
      <c r="A334" s="55" t="str">
        <f t="shared" si="388"/>
        <v>June 1993</v>
      </c>
      <c r="B334" s="29">
        <f t="shared" ref="B334:B343" si="390">B333</f>
        <v>0</v>
      </c>
      <c r="C334" s="28">
        <v>0</v>
      </c>
      <c r="D334" s="56">
        <f t="shared" si="378"/>
        <v>0</v>
      </c>
      <c r="E334" s="29">
        <f t="shared" ref="E334:E343" si="391">E333</f>
        <v>0</v>
      </c>
      <c r="F334" s="57">
        <f t="shared" si="379"/>
        <v>0</v>
      </c>
      <c r="G334" s="28">
        <v>0</v>
      </c>
      <c r="H334" s="57">
        <f t="shared" si="380"/>
        <v>4874999</v>
      </c>
      <c r="I334" s="172" t="s">
        <v>32</v>
      </c>
      <c r="J334" s="173"/>
      <c r="K334" s="11" t="s">
        <v>2</v>
      </c>
      <c r="L334" s="174">
        <f>H345</f>
        <v>585000</v>
      </c>
      <c r="M334" s="175"/>
      <c r="N334" s="3"/>
      <c r="Q334" s="54">
        <f>VLOOKUP(H324,'Interest Rate list'!$B$3:$N$74,4,0)</f>
        <v>12</v>
      </c>
      <c r="R334" s="10" t="s">
        <v>39</v>
      </c>
      <c r="S334" s="51" t="str">
        <f t="shared" si="381"/>
        <v>12%</v>
      </c>
      <c r="T334" s="58">
        <f t="shared" si="382"/>
        <v>12</v>
      </c>
      <c r="U334" s="51" t="str">
        <f t="shared" si="389"/>
        <v>1993</v>
      </c>
      <c r="V334" s="67" t="s">
        <v>6</v>
      </c>
      <c r="X334" s="51" t="str">
        <f t="shared" si="384"/>
        <v>June 1993</v>
      </c>
      <c r="Z334" s="51" t="str">
        <f t="shared" si="385"/>
        <v>June 1993</v>
      </c>
      <c r="AB334" s="61">
        <f t="shared" si="386"/>
        <v>4874999</v>
      </c>
      <c r="AD334" s="62">
        <f t="shared" si="387"/>
        <v>48749.99</v>
      </c>
    </row>
    <row r="335" spans="1:41" ht="24.95" customHeight="1" x14ac:dyDescent="0.2">
      <c r="A335" s="55" t="str">
        <f t="shared" si="388"/>
        <v>July 1993</v>
      </c>
      <c r="B335" s="29">
        <f t="shared" si="390"/>
        <v>0</v>
      </c>
      <c r="C335" s="28">
        <v>0</v>
      </c>
      <c r="D335" s="56">
        <f t="shared" si="378"/>
        <v>0</v>
      </c>
      <c r="E335" s="29">
        <f t="shared" si="391"/>
        <v>0</v>
      </c>
      <c r="F335" s="57">
        <f t="shared" si="379"/>
        <v>0</v>
      </c>
      <c r="G335" s="28">
        <v>0</v>
      </c>
      <c r="H335" s="57">
        <f t="shared" si="380"/>
        <v>4874999</v>
      </c>
      <c r="I335" s="176" t="s">
        <v>33</v>
      </c>
      <c r="J335" s="177"/>
      <c r="K335" s="23" t="s">
        <v>2</v>
      </c>
      <c r="L335" s="178">
        <f>SUM(L331:L334)</f>
        <v>5459999</v>
      </c>
      <c r="M335" s="179"/>
      <c r="N335" s="4"/>
      <c r="Q335" s="54">
        <f>VLOOKUP(H324,'Interest Rate list'!$B$3:$N$74,5,0)</f>
        <v>12</v>
      </c>
      <c r="R335" s="10" t="s">
        <v>39</v>
      </c>
      <c r="S335" s="51" t="str">
        <f t="shared" si="381"/>
        <v>12%</v>
      </c>
      <c r="T335" s="58">
        <f t="shared" si="382"/>
        <v>12</v>
      </c>
      <c r="U335" s="51" t="str">
        <f t="shared" si="389"/>
        <v>1993</v>
      </c>
      <c r="V335" s="67" t="s">
        <v>7</v>
      </c>
      <c r="X335" s="51" t="str">
        <f t="shared" si="384"/>
        <v>July 1993</v>
      </c>
      <c r="Z335" s="51" t="str">
        <f t="shared" si="385"/>
        <v>July 1993</v>
      </c>
      <c r="AB335" s="61">
        <f t="shared" si="386"/>
        <v>4874999</v>
      </c>
      <c r="AD335" s="62">
        <f t="shared" si="387"/>
        <v>48749.99</v>
      </c>
      <c r="AH335" s="68"/>
      <c r="AI335" s="68"/>
      <c r="AJ335" s="68"/>
      <c r="AK335" s="68"/>
      <c r="AL335" s="68"/>
      <c r="AM335" s="69"/>
    </row>
    <row r="336" spans="1:41" ht="24.95" customHeight="1" x14ac:dyDescent="0.2">
      <c r="A336" s="55" t="str">
        <f t="shared" si="388"/>
        <v>August 1993</v>
      </c>
      <c r="B336" s="29">
        <f t="shared" si="390"/>
        <v>0</v>
      </c>
      <c r="C336" s="28">
        <v>0</v>
      </c>
      <c r="D336" s="56">
        <f t="shared" si="378"/>
        <v>0</v>
      </c>
      <c r="E336" s="29">
        <f t="shared" si="391"/>
        <v>0</v>
      </c>
      <c r="F336" s="57">
        <f t="shared" si="379"/>
        <v>0</v>
      </c>
      <c r="G336" s="28">
        <v>0</v>
      </c>
      <c r="H336" s="57">
        <f t="shared" si="380"/>
        <v>4874999</v>
      </c>
      <c r="I336" s="172" t="s">
        <v>34</v>
      </c>
      <c r="J336" s="173"/>
      <c r="K336" s="11" t="s">
        <v>2</v>
      </c>
      <c r="L336" s="174">
        <f>G344</f>
        <v>0</v>
      </c>
      <c r="M336" s="175"/>
      <c r="N336" s="3"/>
      <c r="Q336" s="54">
        <f>VLOOKUP(H324,'Interest Rate list'!$B$3:$N$74,6,0)</f>
        <v>12</v>
      </c>
      <c r="R336" s="10" t="s">
        <v>39</v>
      </c>
      <c r="S336" s="51" t="str">
        <f t="shared" si="381"/>
        <v>12%</v>
      </c>
      <c r="T336" s="58">
        <f t="shared" si="382"/>
        <v>12</v>
      </c>
      <c r="U336" s="51" t="str">
        <f t="shared" si="389"/>
        <v>1993</v>
      </c>
      <c r="V336" s="67" t="s">
        <v>8</v>
      </c>
      <c r="X336" s="51" t="str">
        <f t="shared" si="384"/>
        <v>August 1993</v>
      </c>
      <c r="Z336" s="51" t="str">
        <f t="shared" si="385"/>
        <v>August 1993</v>
      </c>
      <c r="AB336" s="61">
        <f t="shared" si="386"/>
        <v>4874999</v>
      </c>
      <c r="AD336" s="62">
        <f t="shared" si="387"/>
        <v>48749.99</v>
      </c>
      <c r="AH336" s="68"/>
      <c r="AI336" s="68"/>
      <c r="AJ336" s="68"/>
      <c r="AK336" s="68"/>
      <c r="AL336" s="68"/>
      <c r="AM336" s="70"/>
    </row>
    <row r="337" spans="1:47" ht="24.95" customHeight="1" x14ac:dyDescent="0.2">
      <c r="A337" s="55" t="str">
        <f t="shared" si="388"/>
        <v>September 1993</v>
      </c>
      <c r="B337" s="29">
        <f t="shared" si="390"/>
        <v>0</v>
      </c>
      <c r="C337" s="28">
        <v>0</v>
      </c>
      <c r="D337" s="56">
        <f t="shared" si="378"/>
        <v>0</v>
      </c>
      <c r="E337" s="29">
        <f t="shared" si="391"/>
        <v>0</v>
      </c>
      <c r="F337" s="57">
        <f t="shared" si="379"/>
        <v>0</v>
      </c>
      <c r="G337" s="28">
        <v>0</v>
      </c>
      <c r="H337" s="57">
        <f t="shared" si="380"/>
        <v>4874999</v>
      </c>
      <c r="I337" s="180" t="s">
        <v>35</v>
      </c>
      <c r="J337" s="181"/>
      <c r="K337" s="24" t="s">
        <v>2</v>
      </c>
      <c r="L337" s="182">
        <f>L335-L336</f>
        <v>5459999</v>
      </c>
      <c r="M337" s="183"/>
      <c r="N337" s="5"/>
      <c r="Q337" s="54">
        <f>VLOOKUP(H324,'Interest Rate list'!$B$3:$N$74,7,0)</f>
        <v>12</v>
      </c>
      <c r="R337" s="10" t="s">
        <v>39</v>
      </c>
      <c r="S337" s="51" t="str">
        <f t="shared" si="381"/>
        <v>12%</v>
      </c>
      <c r="T337" s="58">
        <f t="shared" si="382"/>
        <v>12</v>
      </c>
      <c r="U337" s="51" t="str">
        <f t="shared" si="389"/>
        <v>1993</v>
      </c>
      <c r="V337" s="67" t="s">
        <v>9</v>
      </c>
      <c r="X337" s="51" t="str">
        <f t="shared" si="384"/>
        <v>September 1993</v>
      </c>
      <c r="Z337" s="51" t="str">
        <f t="shared" si="385"/>
        <v>September 1993</v>
      </c>
      <c r="AB337" s="61">
        <f t="shared" si="386"/>
        <v>4874999</v>
      </c>
      <c r="AD337" s="62">
        <f t="shared" si="387"/>
        <v>48749.99</v>
      </c>
    </row>
    <row r="338" spans="1:47" ht="24.95" customHeight="1" x14ac:dyDescent="0.2">
      <c r="A338" s="55" t="str">
        <f t="shared" si="388"/>
        <v>October 1993</v>
      </c>
      <c r="B338" s="29">
        <f t="shared" si="390"/>
        <v>0</v>
      </c>
      <c r="C338" s="28">
        <v>0</v>
      </c>
      <c r="D338" s="56">
        <f t="shared" si="378"/>
        <v>0</v>
      </c>
      <c r="E338" s="29">
        <f t="shared" si="391"/>
        <v>0</v>
      </c>
      <c r="F338" s="57">
        <f t="shared" si="379"/>
        <v>0</v>
      </c>
      <c r="G338" s="28">
        <v>0</v>
      </c>
      <c r="H338" s="57">
        <f t="shared" si="380"/>
        <v>4874999</v>
      </c>
      <c r="I338" s="25"/>
      <c r="J338" s="26"/>
      <c r="K338" s="26"/>
      <c r="L338" s="26"/>
      <c r="M338" s="27"/>
      <c r="N338" s="3"/>
      <c r="Q338" s="54">
        <f>VLOOKUP(H324,'Interest Rate list'!$B$3:$N$74,8,0)</f>
        <v>12</v>
      </c>
      <c r="R338" s="10" t="s">
        <v>39</v>
      </c>
      <c r="S338" s="51" t="str">
        <f t="shared" si="381"/>
        <v>12%</v>
      </c>
      <c r="T338" s="58">
        <f t="shared" si="382"/>
        <v>12</v>
      </c>
      <c r="U338" s="51" t="str">
        <f t="shared" si="389"/>
        <v>1993</v>
      </c>
      <c r="V338" s="67" t="s">
        <v>10</v>
      </c>
      <c r="X338" s="51" t="str">
        <f t="shared" si="384"/>
        <v>October 1993</v>
      </c>
      <c r="Z338" s="51" t="str">
        <f t="shared" si="385"/>
        <v>October 1993</v>
      </c>
      <c r="AB338" s="61">
        <f t="shared" si="386"/>
        <v>4874999</v>
      </c>
      <c r="AD338" s="62">
        <f t="shared" si="387"/>
        <v>48749.99</v>
      </c>
      <c r="AO338" s="71"/>
      <c r="AP338" s="71"/>
      <c r="AQ338" s="71"/>
      <c r="AR338" s="71"/>
      <c r="AS338" s="71"/>
      <c r="AT338" s="71"/>
    </row>
    <row r="339" spans="1:47" ht="24.95" customHeight="1" x14ac:dyDescent="0.2">
      <c r="A339" s="55" t="str">
        <f t="shared" si="388"/>
        <v>November 1993</v>
      </c>
      <c r="B339" s="29">
        <f t="shared" si="390"/>
        <v>0</v>
      </c>
      <c r="C339" s="28">
        <v>0</v>
      </c>
      <c r="D339" s="56">
        <f t="shared" si="378"/>
        <v>0</v>
      </c>
      <c r="E339" s="29">
        <f t="shared" si="391"/>
        <v>0</v>
      </c>
      <c r="F339" s="57">
        <f t="shared" si="379"/>
        <v>0</v>
      </c>
      <c r="G339" s="28">
        <v>0</v>
      </c>
      <c r="H339" s="57">
        <f t="shared" si="380"/>
        <v>4874999</v>
      </c>
      <c r="I339" s="184"/>
      <c r="J339" s="185"/>
      <c r="K339" s="185"/>
      <c r="L339" s="185"/>
      <c r="M339" s="186"/>
      <c r="N339" s="5"/>
      <c r="Q339" s="54">
        <f>VLOOKUP(H324,'Interest Rate list'!$B$3:$N$74,9,0)</f>
        <v>12</v>
      </c>
      <c r="R339" s="10" t="s">
        <v>39</v>
      </c>
      <c r="S339" s="51" t="str">
        <f t="shared" si="381"/>
        <v>12%</v>
      </c>
      <c r="T339" s="58">
        <f t="shared" si="382"/>
        <v>12</v>
      </c>
      <c r="U339" s="51" t="str">
        <f t="shared" si="389"/>
        <v>1993</v>
      </c>
      <c r="V339" s="67" t="s">
        <v>11</v>
      </c>
      <c r="X339" s="51" t="str">
        <f t="shared" si="384"/>
        <v>November 1993</v>
      </c>
      <c r="Z339" s="51" t="str">
        <f t="shared" si="385"/>
        <v>November 1993</v>
      </c>
      <c r="AB339" s="61">
        <f t="shared" si="386"/>
        <v>4874999</v>
      </c>
      <c r="AD339" s="62">
        <f t="shared" si="387"/>
        <v>48749.99</v>
      </c>
      <c r="AO339" s="35"/>
      <c r="AP339" s="35"/>
      <c r="AQ339" s="35"/>
      <c r="AR339" s="35"/>
      <c r="AS339" s="35"/>
      <c r="AT339" s="35"/>
    </row>
    <row r="340" spans="1:47" ht="24.95" customHeight="1" x14ac:dyDescent="0.2">
      <c r="A340" s="55" t="str">
        <f t="shared" si="388"/>
        <v>December 1993</v>
      </c>
      <c r="B340" s="29">
        <f t="shared" si="390"/>
        <v>0</v>
      </c>
      <c r="C340" s="28">
        <v>0</v>
      </c>
      <c r="D340" s="56">
        <f t="shared" si="378"/>
        <v>0</v>
      </c>
      <c r="E340" s="29">
        <f t="shared" si="391"/>
        <v>0</v>
      </c>
      <c r="F340" s="57">
        <f t="shared" si="379"/>
        <v>0</v>
      </c>
      <c r="G340" s="28">
        <v>0</v>
      </c>
      <c r="H340" s="57">
        <f t="shared" si="380"/>
        <v>4874999</v>
      </c>
      <c r="I340" s="187"/>
      <c r="J340" s="188"/>
      <c r="K340" s="188"/>
      <c r="L340" s="188"/>
      <c r="M340" s="189"/>
      <c r="N340" s="3"/>
      <c r="Q340" s="54">
        <f>VLOOKUP(H324,'Interest Rate list'!$B$3:$N$74,10,0)</f>
        <v>12</v>
      </c>
      <c r="R340" s="10" t="s">
        <v>39</v>
      </c>
      <c r="S340" s="51" t="str">
        <f t="shared" si="381"/>
        <v>12%</v>
      </c>
      <c r="T340" s="58">
        <f t="shared" si="382"/>
        <v>12</v>
      </c>
      <c r="U340" s="51" t="str">
        <f t="shared" si="389"/>
        <v>1993</v>
      </c>
      <c r="V340" s="67" t="s">
        <v>12</v>
      </c>
      <c r="X340" s="51" t="str">
        <f t="shared" si="384"/>
        <v>December 1993</v>
      </c>
      <c r="Z340" s="51" t="str">
        <f t="shared" ref="Z340" si="392">IF(U324=V324,X339,X340)</f>
        <v>December 1993</v>
      </c>
      <c r="AB340" s="61">
        <f t="shared" si="386"/>
        <v>4874999</v>
      </c>
      <c r="AD340" s="62">
        <f t="shared" si="387"/>
        <v>48749.99</v>
      </c>
      <c r="AO340" s="35"/>
      <c r="AP340" s="35"/>
      <c r="AQ340" s="35"/>
      <c r="AR340" s="35"/>
      <c r="AS340" s="35"/>
      <c r="AT340" s="72"/>
      <c r="AU340" s="73"/>
    </row>
    <row r="341" spans="1:47" ht="24.95" customHeight="1" x14ac:dyDescent="0.2">
      <c r="A341" s="55" t="str">
        <f t="shared" si="388"/>
        <v>January 1994</v>
      </c>
      <c r="B341" s="29">
        <f t="shared" si="390"/>
        <v>0</v>
      </c>
      <c r="C341" s="28">
        <v>0</v>
      </c>
      <c r="D341" s="56">
        <f t="shared" si="378"/>
        <v>0</v>
      </c>
      <c r="E341" s="29">
        <f t="shared" si="391"/>
        <v>0</v>
      </c>
      <c r="F341" s="57">
        <f t="shared" si="379"/>
        <v>0</v>
      </c>
      <c r="G341" s="28">
        <v>0</v>
      </c>
      <c r="H341" s="57">
        <f t="shared" si="380"/>
        <v>4874999</v>
      </c>
      <c r="I341" s="187"/>
      <c r="J341" s="188"/>
      <c r="K341" s="188"/>
      <c r="L341" s="188"/>
      <c r="M341" s="189"/>
      <c r="N341" s="6"/>
      <c r="Q341" s="54">
        <f>VLOOKUP(H324,'Interest Rate list'!$B$3:$N$74,11,0)</f>
        <v>12</v>
      </c>
      <c r="R341" s="10" t="s">
        <v>39</v>
      </c>
      <c r="S341" s="51" t="str">
        <f t="shared" si="381"/>
        <v>12%</v>
      </c>
      <c r="T341" s="58">
        <f t="shared" si="382"/>
        <v>12</v>
      </c>
      <c r="U341" s="51" t="str">
        <f t="shared" ref="U341" si="393">RIGHT(H324,4)</f>
        <v>1994</v>
      </c>
      <c r="V341" s="67" t="s">
        <v>13</v>
      </c>
      <c r="X341" s="51" t="str">
        <f t="shared" si="384"/>
        <v>January 1994</v>
      </c>
      <c r="Z341" s="51" t="str">
        <f t="shared" ref="Z341" si="394">IF(U324=V324,X340,X341)</f>
        <v>January 1994</v>
      </c>
      <c r="AB341" s="61">
        <f t="shared" si="386"/>
        <v>4874999</v>
      </c>
      <c r="AD341" s="62">
        <f t="shared" si="387"/>
        <v>48749.99</v>
      </c>
      <c r="AO341" s="35"/>
      <c r="AP341" s="35"/>
      <c r="AQ341" s="35"/>
      <c r="AR341" s="35"/>
      <c r="AS341" s="35"/>
      <c r="AT341" s="74"/>
    </row>
    <row r="342" spans="1:47" ht="24.95" customHeight="1" x14ac:dyDescent="0.3">
      <c r="A342" s="55" t="str">
        <f t="shared" si="388"/>
        <v>February 1994</v>
      </c>
      <c r="B342" s="29">
        <f t="shared" si="390"/>
        <v>0</v>
      </c>
      <c r="C342" s="28">
        <v>0</v>
      </c>
      <c r="D342" s="56">
        <f t="shared" si="378"/>
        <v>0</v>
      </c>
      <c r="E342" s="29">
        <f t="shared" si="391"/>
        <v>0</v>
      </c>
      <c r="F342" s="57">
        <f t="shared" si="379"/>
        <v>0</v>
      </c>
      <c r="G342" s="28">
        <v>0</v>
      </c>
      <c r="H342" s="57">
        <f t="shared" si="380"/>
        <v>4874999</v>
      </c>
      <c r="I342" s="190" t="str">
        <f>LOOKUP(H324,'Rate of Interest'!$B$23:$B$42,'Rate of Interest'!$H$23:$H$42)</f>
        <v>(naaaaa)</v>
      </c>
      <c r="J342" s="191"/>
      <c r="K342" s="191"/>
      <c r="L342" s="191"/>
      <c r="M342" s="192"/>
      <c r="N342" s="3"/>
      <c r="Q342" s="54">
        <f>VLOOKUP(H324,'Interest Rate list'!$B$3:$N$74,12,0)</f>
        <v>12</v>
      </c>
      <c r="R342" s="10" t="s">
        <v>39</v>
      </c>
      <c r="S342" s="51" t="str">
        <f t="shared" si="381"/>
        <v>12%</v>
      </c>
      <c r="T342" s="58">
        <f t="shared" si="382"/>
        <v>12</v>
      </c>
      <c r="U342" s="51" t="str">
        <f t="shared" ref="U342:U343" si="395">U341</f>
        <v>1994</v>
      </c>
      <c r="V342" s="67" t="s">
        <v>14</v>
      </c>
      <c r="X342" s="51" t="str">
        <f t="shared" si="384"/>
        <v>February 1994</v>
      </c>
      <c r="Z342" s="51" t="str">
        <f t="shared" ref="Z342:Z343" si="396">X342</f>
        <v>February 1994</v>
      </c>
      <c r="AB342" s="61">
        <f t="shared" si="386"/>
        <v>4874999</v>
      </c>
      <c r="AD342" s="62">
        <f t="shared" si="387"/>
        <v>48749.99</v>
      </c>
      <c r="AO342" s="35"/>
      <c r="AP342" s="35"/>
      <c r="AQ342" s="35"/>
      <c r="AR342" s="35"/>
      <c r="AS342" s="35"/>
      <c r="AT342" s="4"/>
    </row>
    <row r="343" spans="1:47" ht="24.95" customHeight="1" x14ac:dyDescent="0.3">
      <c r="A343" s="55" t="str">
        <f t="shared" si="388"/>
        <v>March 1994</v>
      </c>
      <c r="B343" s="29">
        <f t="shared" si="390"/>
        <v>0</v>
      </c>
      <c r="C343" s="28">
        <v>0</v>
      </c>
      <c r="D343" s="56">
        <f t="shared" si="378"/>
        <v>0</v>
      </c>
      <c r="E343" s="29">
        <f t="shared" si="391"/>
        <v>0</v>
      </c>
      <c r="F343" s="57">
        <f t="shared" si="379"/>
        <v>0</v>
      </c>
      <c r="G343" s="28">
        <v>0</v>
      </c>
      <c r="H343" s="57">
        <f t="shared" si="380"/>
        <v>4874999</v>
      </c>
      <c r="I343" s="190" t="str">
        <f>LOOKUP(H324,'Rate of Interest'!$B$23:$B$42,'Rate of Interest'!$E$23:$E$42)</f>
        <v>PRINCIPAL</v>
      </c>
      <c r="J343" s="191"/>
      <c r="K343" s="191"/>
      <c r="L343" s="191"/>
      <c r="M343" s="192"/>
      <c r="N343" s="5"/>
      <c r="Q343" s="54">
        <f>VLOOKUP(H324,'Interest Rate list'!$B$3:$N$74,13,0)</f>
        <v>12</v>
      </c>
      <c r="R343" s="10" t="s">
        <v>39</v>
      </c>
      <c r="S343" s="51" t="str">
        <f t="shared" si="381"/>
        <v>12%</v>
      </c>
      <c r="T343" s="58">
        <f t="shared" si="382"/>
        <v>12</v>
      </c>
      <c r="U343" s="51" t="str">
        <f t="shared" si="395"/>
        <v>1994</v>
      </c>
      <c r="V343" s="67" t="s">
        <v>15</v>
      </c>
      <c r="X343" s="51" t="str">
        <f t="shared" si="384"/>
        <v>March 1994</v>
      </c>
      <c r="Z343" s="51" t="str">
        <f t="shared" si="396"/>
        <v>March 1994</v>
      </c>
      <c r="AB343" s="61">
        <f t="shared" si="386"/>
        <v>4874999</v>
      </c>
      <c r="AD343" s="62">
        <f t="shared" si="387"/>
        <v>48749.99</v>
      </c>
    </row>
    <row r="344" spans="1:47" ht="24.95" customHeight="1" x14ac:dyDescent="0.2">
      <c r="A344" s="7" t="s">
        <v>0</v>
      </c>
      <c r="B344" s="63">
        <f t="shared" ref="B344:G344" si="397">SUM(B332:B343)</f>
        <v>0</v>
      </c>
      <c r="C344" s="63">
        <f t="shared" si="397"/>
        <v>0</v>
      </c>
      <c r="D344" s="63">
        <f t="shared" si="397"/>
        <v>0</v>
      </c>
      <c r="E344" s="63">
        <f t="shared" si="397"/>
        <v>0</v>
      </c>
      <c r="F344" s="63">
        <f t="shared" si="397"/>
        <v>0</v>
      </c>
      <c r="G344" s="63">
        <f t="shared" si="397"/>
        <v>0</v>
      </c>
      <c r="H344" s="59">
        <f>SUM(H332:H343)</f>
        <v>58499988</v>
      </c>
      <c r="I344" s="193" t="str">
        <f>LOOKUP(H324,'Rate of Interest'!$B$5:$B$19,'Rate of Interest'!$C$5:$C$19)</f>
        <v xml:space="preserve">                                                            </v>
      </c>
      <c r="J344" s="194"/>
      <c r="K344" s="194"/>
      <c r="L344" s="194"/>
      <c r="M344" s="195"/>
      <c r="N344" s="20"/>
      <c r="AD344" s="62">
        <f t="shared" ref="AD344" si="398">SUM(AD332:AD343)</f>
        <v>584999.88</v>
      </c>
      <c r="AE344" s="62">
        <f t="shared" ref="AE344" si="399">ROUND(AD344,0)</f>
        <v>585000</v>
      </c>
    </row>
    <row r="345" spans="1:47" ht="24.95" customHeight="1" x14ac:dyDescent="0.2">
      <c r="A345" s="8"/>
      <c r="B345" s="30"/>
      <c r="C345" s="30"/>
      <c r="D345" s="30"/>
      <c r="E345" s="217" t="s">
        <v>18</v>
      </c>
      <c r="F345" s="217"/>
      <c r="G345" s="218"/>
      <c r="H345" s="60">
        <f>AE344</f>
        <v>585000</v>
      </c>
      <c r="I345" s="219" t="str">
        <f>LOOKUP(H324,'Rate of Interest'!$B$5:$B$19,'Rate of Interest'!$I$5:$I$19)</f>
        <v xml:space="preserve">                             ,  </v>
      </c>
      <c r="J345" s="220"/>
      <c r="K345" s="220"/>
      <c r="L345" s="220"/>
      <c r="M345" s="221"/>
      <c r="N345" s="37"/>
    </row>
    <row r="346" spans="1:47" ht="18.75" customHeight="1" x14ac:dyDescent="0.2">
      <c r="A346" s="171" t="str">
        <f>A323</f>
        <v>GPF Interest Calculation file developed by Vikas dabral, Chief Assistant, Mobile- 9548541114,8126205854 email- vikasdabral97@gmail.com, website- www.emou.co.in</v>
      </c>
      <c r="B346" s="171"/>
      <c r="C346" s="171"/>
      <c r="D346" s="171"/>
      <c r="E346" s="171"/>
      <c r="F346" s="171"/>
      <c r="G346" s="171"/>
      <c r="H346" s="171"/>
      <c r="I346" s="171"/>
      <c r="J346" s="171"/>
      <c r="K346" s="171"/>
      <c r="L346" s="171"/>
      <c r="M346" s="171"/>
      <c r="N346" s="21"/>
    </row>
    <row r="347" spans="1:47" ht="27.75" customHeight="1" x14ac:dyDescent="0.2">
      <c r="A347" s="1"/>
      <c r="B347" s="1"/>
      <c r="C347" s="227" t="s">
        <v>42</v>
      </c>
      <c r="D347" s="227"/>
      <c r="E347" s="227"/>
      <c r="F347" s="227"/>
      <c r="G347" s="227"/>
      <c r="H347" s="64" t="str">
        <f>W327</f>
        <v>1994-1995</v>
      </c>
      <c r="I347" s="1"/>
      <c r="J347" s="1"/>
      <c r="K347" s="1"/>
      <c r="L347" s="1"/>
      <c r="M347" s="1"/>
      <c r="N347" s="1"/>
      <c r="U347" s="49" t="str">
        <f t="shared" ref="U347" si="400">H347</f>
        <v>1994-1995</v>
      </c>
      <c r="V347" s="18" t="s">
        <v>76</v>
      </c>
    </row>
    <row r="348" spans="1:47" ht="24.95" customHeight="1" x14ac:dyDescent="0.2">
      <c r="A348" s="222" t="str">
        <f>A325</f>
        <v>Employee's Name- Vikas Dabral</v>
      </c>
      <c r="B348" s="222"/>
      <c r="C348" s="222"/>
      <c r="D348" s="222"/>
      <c r="E348" s="222"/>
      <c r="F348" s="222"/>
      <c r="H348" s="223" t="str">
        <f>AG349</f>
        <v>Rate of Interest from  April 1994 to June 1994=</v>
      </c>
      <c r="I348" s="223"/>
      <c r="J348" s="223"/>
      <c r="K348" s="223"/>
      <c r="L348" s="223"/>
      <c r="M348" s="50" t="str">
        <f>CONCATENATE(Q348,R348)</f>
        <v>12%</v>
      </c>
      <c r="N348" s="2"/>
      <c r="Q348" s="54">
        <f>VLOOKUP(H347,'Interest Rate list'!$B$3:$Y$74,2,0)</f>
        <v>12</v>
      </c>
      <c r="R348" s="10" t="s">
        <v>39</v>
      </c>
      <c r="S348" s="10"/>
      <c r="T348" s="10"/>
      <c r="V348" s="51" t="str">
        <f t="shared" ref="V348" si="401">LEFT(H347,4)</f>
        <v>1994</v>
      </c>
      <c r="W348" s="18" t="s">
        <v>43</v>
      </c>
      <c r="X348" s="51" t="str">
        <f t="shared" ref="X348" si="402">RIGHT(H347,4)</f>
        <v>1995</v>
      </c>
    </row>
    <row r="349" spans="1:47" ht="24.95" customHeight="1" x14ac:dyDescent="0.2">
      <c r="A349" s="222" t="str">
        <f>A326</f>
        <v>Employee's Designation- Chief Assistant</v>
      </c>
      <c r="B349" s="222"/>
      <c r="C349" s="222"/>
      <c r="D349" s="222"/>
      <c r="E349" s="222"/>
      <c r="F349" s="222"/>
      <c r="H349" s="223" t="str">
        <f>AN349</f>
        <v>Rate of Interest from  July 1994 to September 1994=</v>
      </c>
      <c r="I349" s="223"/>
      <c r="J349" s="223"/>
      <c r="K349" s="223"/>
      <c r="L349" s="223"/>
      <c r="M349" s="50" t="str">
        <f>CONCATENATE(Q349,R349)</f>
        <v>12%</v>
      </c>
      <c r="N349" s="2"/>
      <c r="Q349" s="54">
        <f>VLOOKUP(H347,'Interest Rate list'!$B$3:$Y$74,5,0)</f>
        <v>12</v>
      </c>
      <c r="R349" s="10" t="s">
        <v>39</v>
      </c>
      <c r="S349" s="10"/>
      <c r="T349" s="10"/>
      <c r="U349" s="10"/>
      <c r="V349" s="51">
        <f t="shared" ref="V349" si="403">V348+1</f>
        <v>1995</v>
      </c>
      <c r="W349" s="18" t="s">
        <v>43</v>
      </c>
      <c r="X349" s="51">
        <f t="shared" ref="X349" si="404">X348+1</f>
        <v>1996</v>
      </c>
      <c r="AG349" s="223" t="str">
        <f t="shared" ref="AG349" si="405">CONCATENATE(V351,Z355," ",V352,Z357,V353)</f>
        <v>Rate of Interest from  April 1994 to June 1994=</v>
      </c>
      <c r="AH349" s="223"/>
      <c r="AI349" s="223"/>
      <c r="AJ349" s="223"/>
      <c r="AK349" s="223"/>
      <c r="AL349" s="223"/>
      <c r="AN349" s="224" t="str">
        <f t="shared" ref="AN349" si="406">CONCATENATE(V351,Z358," ",V352,Z360,V353)</f>
        <v>Rate of Interest from  July 1994 to September 1994=</v>
      </c>
      <c r="AO349" s="224"/>
    </row>
    <row r="350" spans="1:47" ht="24.95" customHeight="1" x14ac:dyDescent="0.2">
      <c r="A350" s="222" t="str">
        <f>A327</f>
        <v>Employee's GPF Number- CDUA/12222</v>
      </c>
      <c r="B350" s="222"/>
      <c r="C350" s="222"/>
      <c r="D350" s="222"/>
      <c r="E350" s="222"/>
      <c r="F350" s="222"/>
      <c r="H350" s="223" t="str">
        <f>AG350</f>
        <v>Rate of Interest from  October 1994 to December 1994=</v>
      </c>
      <c r="I350" s="223"/>
      <c r="J350" s="223"/>
      <c r="K350" s="223"/>
      <c r="L350" s="223"/>
      <c r="M350" s="50" t="str">
        <f>CONCATENATE(Q350,R350)</f>
        <v>12%</v>
      </c>
      <c r="N350" s="2"/>
      <c r="Q350" s="54">
        <f>VLOOKUP(H347,'Interest Rate list'!$B$3:$Y$74,U350,0)</f>
        <v>12</v>
      </c>
      <c r="R350" s="10" t="s">
        <v>39</v>
      </c>
      <c r="S350" s="13">
        <v>8</v>
      </c>
      <c r="T350" s="13">
        <v>9</v>
      </c>
      <c r="U350" s="53">
        <f t="shared" ref="U350" si="407">IF(U347=V347,S350,T350)</f>
        <v>9</v>
      </c>
      <c r="W350" s="51" t="str">
        <f t="shared" ref="W350" si="408">CONCATENATE(V349,W349,X349)</f>
        <v>1995-1996</v>
      </c>
      <c r="AG350" s="223" t="str">
        <f t="shared" ref="AG350" si="409">CONCATENATE(V351,Z361," ",V352,Z363,V353)</f>
        <v>Rate of Interest from  October 1994 to December 1994=</v>
      </c>
      <c r="AH350" s="223"/>
      <c r="AI350" s="223"/>
      <c r="AJ350" s="223"/>
      <c r="AK350" s="223"/>
      <c r="AL350" s="223"/>
      <c r="AN350" s="224" t="str">
        <f t="shared" ref="AN350" si="410">CONCATENATE(V351,Z364," ",V352,Z366,V353)</f>
        <v>Rate of Interest from  January 1995 to March 1995=</v>
      </c>
      <c r="AO350" s="224"/>
    </row>
    <row r="351" spans="1:47" ht="24.95" customHeight="1" x14ac:dyDescent="0.2">
      <c r="A351" s="225" t="str">
        <f>LOOKUP(H347,'Rate of Interest'!$B$5:$B$19,'Rate of Interest'!$H$5:$H$19)</f>
        <v xml:space="preserve">Employee's Address-                                                             ,                              </v>
      </c>
      <c r="B351" s="225"/>
      <c r="C351" s="225"/>
      <c r="D351" s="225"/>
      <c r="E351" s="225"/>
      <c r="F351" s="225"/>
      <c r="G351" s="225"/>
      <c r="H351" s="226" t="str">
        <f>AN350</f>
        <v>Rate of Interest from  January 1995 to March 1995=</v>
      </c>
      <c r="I351" s="226"/>
      <c r="J351" s="226"/>
      <c r="K351" s="226"/>
      <c r="L351" s="226"/>
      <c r="M351" s="50" t="str">
        <f>CONCATENATE(Q351,R351)</f>
        <v>12%</v>
      </c>
      <c r="N351" s="2"/>
      <c r="Q351" s="54">
        <f>VLOOKUP(H347,'Interest Rate list'!$B$3:$Y$74,11,0)</f>
        <v>12</v>
      </c>
      <c r="R351" s="10" t="s">
        <v>39</v>
      </c>
      <c r="S351" s="10"/>
      <c r="T351" s="10"/>
      <c r="U351" s="10"/>
      <c r="V351" s="209" t="s">
        <v>17</v>
      </c>
      <c r="W351" s="209"/>
      <c r="X351" s="209"/>
      <c r="Y351" s="209"/>
      <c r="Z351" s="209"/>
      <c r="AA351" s="209"/>
      <c r="AB351" s="209"/>
      <c r="AC351" s="209"/>
    </row>
    <row r="352" spans="1:47" s="66" customFormat="1" ht="24.95" customHeight="1" x14ac:dyDescent="0.2">
      <c r="A352" s="196" t="s">
        <v>21</v>
      </c>
      <c r="B352" s="199" t="s">
        <v>22</v>
      </c>
      <c r="C352" s="200"/>
      <c r="D352" s="200"/>
      <c r="E352" s="200"/>
      <c r="F352" s="201"/>
      <c r="G352" s="196" t="s">
        <v>28</v>
      </c>
      <c r="H352" s="196" t="s">
        <v>27</v>
      </c>
      <c r="I352" s="203" t="s">
        <v>29</v>
      </c>
      <c r="J352" s="204"/>
      <c r="K352" s="204"/>
      <c r="L352" s="204"/>
      <c r="M352" s="205"/>
      <c r="N352" s="38"/>
      <c r="V352" s="209" t="s">
        <v>3</v>
      </c>
      <c r="W352" s="209"/>
      <c r="X352" s="209"/>
      <c r="Y352" s="209"/>
      <c r="Z352" s="209"/>
      <c r="AA352" s="209"/>
      <c r="AB352" s="209"/>
      <c r="AC352" s="209"/>
      <c r="AF352" s="210"/>
      <c r="AG352" s="210"/>
      <c r="AH352" s="210"/>
    </row>
    <row r="353" spans="1:47" s="66" customFormat="1" ht="24.95" customHeight="1" x14ac:dyDescent="0.2">
      <c r="A353" s="197"/>
      <c r="B353" s="211" t="s">
        <v>23</v>
      </c>
      <c r="C353" s="213" t="s">
        <v>24</v>
      </c>
      <c r="D353" s="213" t="s">
        <v>26</v>
      </c>
      <c r="E353" s="213" t="s">
        <v>25</v>
      </c>
      <c r="F353" s="196" t="s">
        <v>36</v>
      </c>
      <c r="G353" s="198"/>
      <c r="H353" s="202"/>
      <c r="I353" s="206"/>
      <c r="J353" s="207"/>
      <c r="K353" s="207"/>
      <c r="L353" s="207"/>
      <c r="M353" s="208"/>
      <c r="N353" s="38"/>
      <c r="V353" s="209" t="s">
        <v>2</v>
      </c>
      <c r="W353" s="209"/>
      <c r="X353" s="209"/>
      <c r="Y353" s="209"/>
      <c r="Z353" s="209"/>
      <c r="AA353" s="209"/>
      <c r="AB353" s="209"/>
      <c r="AC353" s="209"/>
      <c r="AF353" s="210"/>
      <c r="AG353" s="210"/>
      <c r="AH353" s="210"/>
    </row>
    <row r="354" spans="1:47" ht="24.95" customHeight="1" x14ac:dyDescent="0.2">
      <c r="A354" s="198"/>
      <c r="B354" s="212"/>
      <c r="C354" s="214"/>
      <c r="D354" s="214"/>
      <c r="E354" s="214"/>
      <c r="F354" s="198"/>
      <c r="G354" s="31" t="s">
        <v>1</v>
      </c>
      <c r="H354" s="29">
        <f>L337</f>
        <v>5459999</v>
      </c>
      <c r="I354" s="215" t="s">
        <v>30</v>
      </c>
      <c r="J354" s="216"/>
      <c r="K354" s="11" t="s">
        <v>2</v>
      </c>
      <c r="L354" s="174">
        <f>H354</f>
        <v>5459999</v>
      </c>
      <c r="M354" s="175"/>
      <c r="N354" s="3"/>
    </row>
    <row r="355" spans="1:47" ht="24.95" customHeight="1" x14ac:dyDescent="0.2">
      <c r="A355" s="55" t="str">
        <f>X355</f>
        <v>April 1994</v>
      </c>
      <c r="B355" s="28">
        <v>0</v>
      </c>
      <c r="C355" s="28">
        <v>0</v>
      </c>
      <c r="D355" s="56">
        <f t="shared" ref="D355:D366" si="411">SUM(B355:C355)</f>
        <v>0</v>
      </c>
      <c r="E355" s="28">
        <v>0</v>
      </c>
      <c r="F355" s="57">
        <f t="shared" ref="F355:F366" si="412">SUM(D355:E355)</f>
        <v>0</v>
      </c>
      <c r="G355" s="28">
        <v>0</v>
      </c>
      <c r="H355" s="57">
        <f t="shared" ref="H355:H366" si="413">H354+F355-G355</f>
        <v>5459999</v>
      </c>
      <c r="I355" s="172" t="s">
        <v>23</v>
      </c>
      <c r="J355" s="173"/>
      <c r="K355" s="11" t="s">
        <v>2</v>
      </c>
      <c r="L355" s="174">
        <f>D367</f>
        <v>0</v>
      </c>
      <c r="M355" s="175"/>
      <c r="N355" s="3"/>
      <c r="Q355" s="54">
        <f>VLOOKUP(H347,'Interest Rate list'!$B$3:$N$74,2,0)</f>
        <v>12</v>
      </c>
      <c r="R355" s="10" t="s">
        <v>39</v>
      </c>
      <c r="S355" s="51" t="str">
        <f t="shared" ref="S355:S366" si="414">CONCATENATE(Q355,R355)</f>
        <v>12%</v>
      </c>
      <c r="T355" s="58">
        <f t="shared" ref="T355:T366" si="415">Q355</f>
        <v>12</v>
      </c>
      <c r="U355" s="51" t="str">
        <f t="shared" ref="U355" si="416">RIGHT(V348,4)</f>
        <v>1994</v>
      </c>
      <c r="V355" s="67" t="s">
        <v>4</v>
      </c>
      <c r="X355" s="51" t="str">
        <f t="shared" ref="X355:X366" si="417">CONCATENATE(V355," ",(U355))</f>
        <v>April 1994</v>
      </c>
      <c r="Z355" s="51" t="str">
        <f t="shared" ref="Z355:Z362" si="418">X355</f>
        <v>April 1994</v>
      </c>
      <c r="AB355" s="61">
        <f t="shared" ref="AB355:AB366" si="419">H355</f>
        <v>5459999</v>
      </c>
      <c r="AD355" s="62">
        <f t="shared" ref="AD355:AD366" si="420">AB355/12*S355</f>
        <v>54599.99</v>
      </c>
      <c r="AH355" s="68"/>
      <c r="AI355" s="68"/>
      <c r="AJ355" s="68"/>
      <c r="AK355" s="68"/>
      <c r="AL355" s="68"/>
      <c r="AM355" s="69"/>
    </row>
    <row r="356" spans="1:47" ht="24.95" customHeight="1" x14ac:dyDescent="0.2">
      <c r="A356" s="55" t="str">
        <f t="shared" ref="A356:A366" si="421">X356</f>
        <v>May  1994</v>
      </c>
      <c r="B356" s="29">
        <f>B355</f>
        <v>0</v>
      </c>
      <c r="C356" s="28">
        <v>0</v>
      </c>
      <c r="D356" s="56">
        <f t="shared" si="411"/>
        <v>0</v>
      </c>
      <c r="E356" s="29">
        <f>E355</f>
        <v>0</v>
      </c>
      <c r="F356" s="57">
        <f t="shared" si="412"/>
        <v>0</v>
      </c>
      <c r="G356" s="28">
        <v>0</v>
      </c>
      <c r="H356" s="57">
        <f t="shared" si="413"/>
        <v>5459999</v>
      </c>
      <c r="I356" s="172" t="s">
        <v>31</v>
      </c>
      <c r="J356" s="173"/>
      <c r="K356" s="11" t="s">
        <v>2</v>
      </c>
      <c r="L356" s="174">
        <f>E367</f>
        <v>0</v>
      </c>
      <c r="M356" s="175"/>
      <c r="N356" s="3"/>
      <c r="Q356" s="54">
        <f>VLOOKUP(H347,'Interest Rate list'!$B$3:$N$74,3,0)</f>
        <v>12</v>
      </c>
      <c r="R356" s="10" t="s">
        <v>39</v>
      </c>
      <c r="S356" s="51" t="str">
        <f t="shared" si="414"/>
        <v>12%</v>
      </c>
      <c r="T356" s="58">
        <f t="shared" si="415"/>
        <v>12</v>
      </c>
      <c r="U356" s="51" t="str">
        <f t="shared" ref="U356" si="422">U355</f>
        <v>1994</v>
      </c>
      <c r="V356" s="67" t="s">
        <v>5</v>
      </c>
      <c r="X356" s="51" t="str">
        <f t="shared" si="417"/>
        <v>May  1994</v>
      </c>
      <c r="Z356" s="51" t="str">
        <f t="shared" si="418"/>
        <v>May  1994</v>
      </c>
      <c r="AB356" s="61">
        <f t="shared" si="419"/>
        <v>5459999</v>
      </c>
      <c r="AD356" s="62">
        <f t="shared" si="420"/>
        <v>54599.99</v>
      </c>
      <c r="AH356" s="68"/>
      <c r="AI356" s="68"/>
      <c r="AJ356" s="68"/>
      <c r="AK356" s="68"/>
      <c r="AL356" s="68"/>
      <c r="AM356" s="70"/>
    </row>
    <row r="357" spans="1:47" ht="24.95" customHeight="1" x14ac:dyDescent="0.2">
      <c r="A357" s="55" t="str">
        <f t="shared" si="421"/>
        <v>June 1994</v>
      </c>
      <c r="B357" s="29">
        <f t="shared" ref="B357:B366" si="423">B356</f>
        <v>0</v>
      </c>
      <c r="C357" s="28">
        <v>0</v>
      </c>
      <c r="D357" s="56">
        <f t="shared" si="411"/>
        <v>0</v>
      </c>
      <c r="E357" s="29">
        <f t="shared" ref="E357:E366" si="424">E356</f>
        <v>0</v>
      </c>
      <c r="F357" s="57">
        <f t="shared" si="412"/>
        <v>0</v>
      </c>
      <c r="G357" s="28">
        <v>0</v>
      </c>
      <c r="H357" s="57">
        <f t="shared" si="413"/>
        <v>5459999</v>
      </c>
      <c r="I357" s="172" t="s">
        <v>32</v>
      </c>
      <c r="J357" s="173"/>
      <c r="K357" s="11" t="s">
        <v>2</v>
      </c>
      <c r="L357" s="174">
        <f>H368</f>
        <v>655200</v>
      </c>
      <c r="M357" s="175"/>
      <c r="N357" s="3"/>
      <c r="Q357" s="54">
        <f>VLOOKUP(H347,'Interest Rate list'!$B$3:$N$74,4,0)</f>
        <v>12</v>
      </c>
      <c r="R357" s="10" t="s">
        <v>39</v>
      </c>
      <c r="S357" s="51" t="str">
        <f t="shared" si="414"/>
        <v>12%</v>
      </c>
      <c r="T357" s="58">
        <f t="shared" si="415"/>
        <v>12</v>
      </c>
      <c r="U357" s="51" t="str">
        <f t="shared" si="389"/>
        <v>1994</v>
      </c>
      <c r="V357" s="67" t="s">
        <v>6</v>
      </c>
      <c r="X357" s="51" t="str">
        <f t="shared" si="417"/>
        <v>June 1994</v>
      </c>
      <c r="Z357" s="51" t="str">
        <f t="shared" si="418"/>
        <v>June 1994</v>
      </c>
      <c r="AB357" s="61">
        <f t="shared" si="419"/>
        <v>5459999</v>
      </c>
      <c r="AD357" s="62">
        <f t="shared" si="420"/>
        <v>54599.99</v>
      </c>
    </row>
    <row r="358" spans="1:47" ht="24.95" customHeight="1" x14ac:dyDescent="0.2">
      <c r="A358" s="55" t="str">
        <f t="shared" si="421"/>
        <v>July 1994</v>
      </c>
      <c r="B358" s="29">
        <f t="shared" si="423"/>
        <v>0</v>
      </c>
      <c r="C358" s="28">
        <v>0</v>
      </c>
      <c r="D358" s="56">
        <f t="shared" si="411"/>
        <v>0</v>
      </c>
      <c r="E358" s="29">
        <f t="shared" si="424"/>
        <v>0</v>
      </c>
      <c r="F358" s="57">
        <f t="shared" si="412"/>
        <v>0</v>
      </c>
      <c r="G358" s="28">
        <v>0</v>
      </c>
      <c r="H358" s="57">
        <f t="shared" si="413"/>
        <v>5459999</v>
      </c>
      <c r="I358" s="176" t="s">
        <v>33</v>
      </c>
      <c r="J358" s="177"/>
      <c r="K358" s="23" t="s">
        <v>2</v>
      </c>
      <c r="L358" s="178">
        <f>SUM(L354:L357)</f>
        <v>6115199</v>
      </c>
      <c r="M358" s="179"/>
      <c r="N358" s="4"/>
      <c r="Q358" s="54">
        <f>VLOOKUP(H347,'Interest Rate list'!$B$3:$N$74,5,0)</f>
        <v>12</v>
      </c>
      <c r="R358" s="10" t="s">
        <v>39</v>
      </c>
      <c r="S358" s="51" t="str">
        <f t="shared" si="414"/>
        <v>12%</v>
      </c>
      <c r="T358" s="58">
        <f t="shared" si="415"/>
        <v>12</v>
      </c>
      <c r="U358" s="51" t="str">
        <f t="shared" si="389"/>
        <v>1994</v>
      </c>
      <c r="V358" s="67" t="s">
        <v>7</v>
      </c>
      <c r="X358" s="51" t="str">
        <f t="shared" si="417"/>
        <v>July 1994</v>
      </c>
      <c r="Z358" s="51" t="str">
        <f t="shared" si="418"/>
        <v>July 1994</v>
      </c>
      <c r="AB358" s="61">
        <f t="shared" si="419"/>
        <v>5459999</v>
      </c>
      <c r="AD358" s="62">
        <f t="shared" si="420"/>
        <v>54599.99</v>
      </c>
      <c r="AH358" s="68"/>
      <c r="AI358" s="68"/>
      <c r="AJ358" s="68"/>
      <c r="AK358" s="68"/>
      <c r="AL358" s="68"/>
      <c r="AM358" s="69"/>
    </row>
    <row r="359" spans="1:47" ht="24.95" customHeight="1" x14ac:dyDescent="0.2">
      <c r="A359" s="55" t="str">
        <f t="shared" si="421"/>
        <v>August 1994</v>
      </c>
      <c r="B359" s="29">
        <f t="shared" si="423"/>
        <v>0</v>
      </c>
      <c r="C359" s="28">
        <v>0</v>
      </c>
      <c r="D359" s="56">
        <f t="shared" si="411"/>
        <v>0</v>
      </c>
      <c r="E359" s="29">
        <f t="shared" si="424"/>
        <v>0</v>
      </c>
      <c r="F359" s="57">
        <f t="shared" si="412"/>
        <v>0</v>
      </c>
      <c r="G359" s="28">
        <v>0</v>
      </c>
      <c r="H359" s="57">
        <f t="shared" si="413"/>
        <v>5459999</v>
      </c>
      <c r="I359" s="172" t="s">
        <v>34</v>
      </c>
      <c r="J359" s="173"/>
      <c r="K359" s="11" t="s">
        <v>2</v>
      </c>
      <c r="L359" s="174">
        <f>G367</f>
        <v>0</v>
      </c>
      <c r="M359" s="175"/>
      <c r="N359" s="3"/>
      <c r="Q359" s="54">
        <f>VLOOKUP(H347,'Interest Rate list'!$B$3:$N$74,6,0)</f>
        <v>12</v>
      </c>
      <c r="R359" s="10" t="s">
        <v>39</v>
      </c>
      <c r="S359" s="51" t="str">
        <f t="shared" si="414"/>
        <v>12%</v>
      </c>
      <c r="T359" s="58">
        <f t="shared" si="415"/>
        <v>12</v>
      </c>
      <c r="U359" s="51" t="str">
        <f t="shared" si="389"/>
        <v>1994</v>
      </c>
      <c r="V359" s="67" t="s">
        <v>8</v>
      </c>
      <c r="X359" s="51" t="str">
        <f t="shared" si="417"/>
        <v>August 1994</v>
      </c>
      <c r="Z359" s="51" t="str">
        <f t="shared" si="418"/>
        <v>August 1994</v>
      </c>
      <c r="AB359" s="61">
        <f t="shared" si="419"/>
        <v>5459999</v>
      </c>
      <c r="AD359" s="62">
        <f t="shared" si="420"/>
        <v>54599.99</v>
      </c>
      <c r="AH359" s="68"/>
      <c r="AI359" s="68"/>
      <c r="AJ359" s="68"/>
      <c r="AK359" s="68"/>
      <c r="AL359" s="68"/>
      <c r="AM359" s="70"/>
    </row>
    <row r="360" spans="1:47" ht="24.95" customHeight="1" x14ac:dyDescent="0.2">
      <c r="A360" s="55" t="str">
        <f t="shared" si="421"/>
        <v>September 1994</v>
      </c>
      <c r="B360" s="29">
        <f t="shared" si="423"/>
        <v>0</v>
      </c>
      <c r="C360" s="28">
        <v>0</v>
      </c>
      <c r="D360" s="56">
        <f t="shared" si="411"/>
        <v>0</v>
      </c>
      <c r="E360" s="29">
        <f t="shared" si="424"/>
        <v>0</v>
      </c>
      <c r="F360" s="57">
        <f t="shared" si="412"/>
        <v>0</v>
      </c>
      <c r="G360" s="28">
        <v>0</v>
      </c>
      <c r="H360" s="57">
        <f t="shared" si="413"/>
        <v>5459999</v>
      </c>
      <c r="I360" s="180" t="s">
        <v>35</v>
      </c>
      <c r="J360" s="181"/>
      <c r="K360" s="24" t="s">
        <v>2</v>
      </c>
      <c r="L360" s="182">
        <f>L358-L359</f>
        <v>6115199</v>
      </c>
      <c r="M360" s="183"/>
      <c r="N360" s="5"/>
      <c r="Q360" s="54">
        <f>VLOOKUP(H347,'Interest Rate list'!$B$3:$N$74,7,0)</f>
        <v>12</v>
      </c>
      <c r="R360" s="10" t="s">
        <v>39</v>
      </c>
      <c r="S360" s="51" t="str">
        <f t="shared" si="414"/>
        <v>12%</v>
      </c>
      <c r="T360" s="58">
        <f t="shared" si="415"/>
        <v>12</v>
      </c>
      <c r="U360" s="51" t="str">
        <f t="shared" si="389"/>
        <v>1994</v>
      </c>
      <c r="V360" s="67" t="s">
        <v>9</v>
      </c>
      <c r="X360" s="51" t="str">
        <f t="shared" si="417"/>
        <v>September 1994</v>
      </c>
      <c r="Z360" s="51" t="str">
        <f t="shared" si="418"/>
        <v>September 1994</v>
      </c>
      <c r="AB360" s="61">
        <f t="shared" si="419"/>
        <v>5459999</v>
      </c>
      <c r="AD360" s="62">
        <f t="shared" si="420"/>
        <v>54599.99</v>
      </c>
    </row>
    <row r="361" spans="1:47" ht="24.95" customHeight="1" x14ac:dyDescent="0.2">
      <c r="A361" s="55" t="str">
        <f t="shared" si="421"/>
        <v>October 1994</v>
      </c>
      <c r="B361" s="29">
        <f t="shared" si="423"/>
        <v>0</v>
      </c>
      <c r="C361" s="28">
        <v>0</v>
      </c>
      <c r="D361" s="56">
        <f t="shared" si="411"/>
        <v>0</v>
      </c>
      <c r="E361" s="29">
        <f t="shared" si="424"/>
        <v>0</v>
      </c>
      <c r="F361" s="57">
        <f t="shared" si="412"/>
        <v>0</v>
      </c>
      <c r="G361" s="28">
        <v>0</v>
      </c>
      <c r="H361" s="57">
        <f t="shared" si="413"/>
        <v>5459999</v>
      </c>
      <c r="I361" s="25"/>
      <c r="J361" s="26"/>
      <c r="K361" s="26"/>
      <c r="L361" s="26"/>
      <c r="M361" s="27"/>
      <c r="N361" s="3"/>
      <c r="Q361" s="54">
        <f>VLOOKUP(H347,'Interest Rate list'!$B$3:$N$74,8,0)</f>
        <v>12</v>
      </c>
      <c r="R361" s="10" t="s">
        <v>39</v>
      </c>
      <c r="S361" s="51" t="str">
        <f t="shared" si="414"/>
        <v>12%</v>
      </c>
      <c r="T361" s="58">
        <f t="shared" si="415"/>
        <v>12</v>
      </c>
      <c r="U361" s="51" t="str">
        <f t="shared" si="389"/>
        <v>1994</v>
      </c>
      <c r="V361" s="67" t="s">
        <v>10</v>
      </c>
      <c r="X361" s="51" t="str">
        <f t="shared" si="417"/>
        <v>October 1994</v>
      </c>
      <c r="Z361" s="51" t="str">
        <f t="shared" si="418"/>
        <v>October 1994</v>
      </c>
      <c r="AB361" s="61">
        <f t="shared" si="419"/>
        <v>5459999</v>
      </c>
      <c r="AD361" s="62">
        <f t="shared" si="420"/>
        <v>54599.99</v>
      </c>
      <c r="AO361" s="71"/>
      <c r="AP361" s="71"/>
      <c r="AQ361" s="71"/>
      <c r="AR361" s="71"/>
      <c r="AS361" s="71"/>
      <c r="AT361" s="71"/>
    </row>
    <row r="362" spans="1:47" ht="24.95" customHeight="1" x14ac:dyDescent="0.2">
      <c r="A362" s="55" t="str">
        <f t="shared" si="421"/>
        <v>November 1994</v>
      </c>
      <c r="B362" s="29">
        <f t="shared" si="423"/>
        <v>0</v>
      </c>
      <c r="C362" s="28">
        <v>0</v>
      </c>
      <c r="D362" s="56">
        <f t="shared" si="411"/>
        <v>0</v>
      </c>
      <c r="E362" s="29">
        <f t="shared" si="424"/>
        <v>0</v>
      </c>
      <c r="F362" s="57">
        <f t="shared" si="412"/>
        <v>0</v>
      </c>
      <c r="G362" s="28">
        <v>0</v>
      </c>
      <c r="H362" s="57">
        <f t="shared" si="413"/>
        <v>5459999</v>
      </c>
      <c r="I362" s="184"/>
      <c r="J362" s="185"/>
      <c r="K362" s="185"/>
      <c r="L362" s="185"/>
      <c r="M362" s="186"/>
      <c r="N362" s="5"/>
      <c r="Q362" s="54">
        <f>VLOOKUP(H347,'Interest Rate list'!$B$3:$N$74,9,0)</f>
        <v>12</v>
      </c>
      <c r="R362" s="10" t="s">
        <v>39</v>
      </c>
      <c r="S362" s="51" t="str">
        <f t="shared" si="414"/>
        <v>12%</v>
      </c>
      <c r="T362" s="58">
        <f t="shared" si="415"/>
        <v>12</v>
      </c>
      <c r="U362" s="51" t="str">
        <f t="shared" si="389"/>
        <v>1994</v>
      </c>
      <c r="V362" s="67" t="s">
        <v>11</v>
      </c>
      <c r="X362" s="51" t="str">
        <f t="shared" si="417"/>
        <v>November 1994</v>
      </c>
      <c r="Z362" s="51" t="str">
        <f t="shared" si="418"/>
        <v>November 1994</v>
      </c>
      <c r="AB362" s="61">
        <f t="shared" si="419"/>
        <v>5459999</v>
      </c>
      <c r="AD362" s="62">
        <f t="shared" si="420"/>
        <v>54599.99</v>
      </c>
      <c r="AO362" s="35"/>
      <c r="AP362" s="35"/>
      <c r="AQ362" s="35"/>
      <c r="AR362" s="35"/>
      <c r="AS362" s="35"/>
      <c r="AT362" s="35"/>
    </row>
    <row r="363" spans="1:47" ht="24.95" customHeight="1" x14ac:dyDescent="0.2">
      <c r="A363" s="55" t="str">
        <f t="shared" si="421"/>
        <v>December 1994</v>
      </c>
      <c r="B363" s="29">
        <f t="shared" si="423"/>
        <v>0</v>
      </c>
      <c r="C363" s="28">
        <v>0</v>
      </c>
      <c r="D363" s="56">
        <f t="shared" si="411"/>
        <v>0</v>
      </c>
      <c r="E363" s="29">
        <f t="shared" si="424"/>
        <v>0</v>
      </c>
      <c r="F363" s="57">
        <f t="shared" si="412"/>
        <v>0</v>
      </c>
      <c r="G363" s="28">
        <v>0</v>
      </c>
      <c r="H363" s="57">
        <f t="shared" si="413"/>
        <v>5459999</v>
      </c>
      <c r="I363" s="187"/>
      <c r="J363" s="188"/>
      <c r="K363" s="188"/>
      <c r="L363" s="188"/>
      <c r="M363" s="189"/>
      <c r="N363" s="3"/>
      <c r="Q363" s="54">
        <f>VLOOKUP(H347,'Interest Rate list'!$B$3:$N$74,10,0)</f>
        <v>12</v>
      </c>
      <c r="R363" s="10" t="s">
        <v>39</v>
      </c>
      <c r="S363" s="51" t="str">
        <f t="shared" si="414"/>
        <v>12%</v>
      </c>
      <c r="T363" s="58">
        <f t="shared" si="415"/>
        <v>12</v>
      </c>
      <c r="U363" s="51" t="str">
        <f t="shared" si="389"/>
        <v>1994</v>
      </c>
      <c r="V363" s="67" t="s">
        <v>12</v>
      </c>
      <c r="X363" s="51" t="str">
        <f t="shared" si="417"/>
        <v>December 1994</v>
      </c>
      <c r="Z363" s="51" t="str">
        <f t="shared" ref="Z363" si="425">IF(U347=V347,X362,X363)</f>
        <v>December 1994</v>
      </c>
      <c r="AB363" s="61">
        <f t="shared" si="419"/>
        <v>5459999</v>
      </c>
      <c r="AD363" s="62">
        <f t="shared" si="420"/>
        <v>54599.99</v>
      </c>
      <c r="AO363" s="35"/>
      <c r="AP363" s="35"/>
      <c r="AQ363" s="35"/>
      <c r="AR363" s="35"/>
      <c r="AS363" s="35"/>
      <c r="AT363" s="72"/>
      <c r="AU363" s="73"/>
    </row>
    <row r="364" spans="1:47" ht="24.95" customHeight="1" x14ac:dyDescent="0.2">
      <c r="A364" s="55" t="str">
        <f t="shared" si="421"/>
        <v>January 1995</v>
      </c>
      <c r="B364" s="29">
        <f t="shared" si="423"/>
        <v>0</v>
      </c>
      <c r="C364" s="28">
        <v>0</v>
      </c>
      <c r="D364" s="56">
        <f t="shared" si="411"/>
        <v>0</v>
      </c>
      <c r="E364" s="29">
        <f t="shared" si="424"/>
        <v>0</v>
      </c>
      <c r="F364" s="57">
        <f t="shared" si="412"/>
        <v>0</v>
      </c>
      <c r="G364" s="28">
        <v>0</v>
      </c>
      <c r="H364" s="57">
        <f t="shared" si="413"/>
        <v>5459999</v>
      </c>
      <c r="I364" s="187"/>
      <c r="J364" s="188"/>
      <c r="K364" s="188"/>
      <c r="L364" s="188"/>
      <c r="M364" s="189"/>
      <c r="N364" s="6"/>
      <c r="Q364" s="54">
        <f>VLOOKUP(H347,'Interest Rate list'!$B$3:$N$74,11,0)</f>
        <v>12</v>
      </c>
      <c r="R364" s="10" t="s">
        <v>39</v>
      </c>
      <c r="S364" s="51" t="str">
        <f t="shared" si="414"/>
        <v>12%</v>
      </c>
      <c r="T364" s="58">
        <f t="shared" si="415"/>
        <v>12</v>
      </c>
      <c r="U364" s="51" t="str">
        <f t="shared" ref="U364" si="426">RIGHT(H347,4)</f>
        <v>1995</v>
      </c>
      <c r="V364" s="67" t="s">
        <v>13</v>
      </c>
      <c r="X364" s="51" t="str">
        <f t="shared" si="417"/>
        <v>January 1995</v>
      </c>
      <c r="Z364" s="51" t="str">
        <f t="shared" ref="Z364" si="427">IF(U347=V347,X363,X364)</f>
        <v>January 1995</v>
      </c>
      <c r="AB364" s="61">
        <f t="shared" si="419"/>
        <v>5459999</v>
      </c>
      <c r="AD364" s="62">
        <f t="shared" si="420"/>
        <v>54599.99</v>
      </c>
      <c r="AO364" s="35"/>
      <c r="AP364" s="35"/>
      <c r="AQ364" s="35"/>
      <c r="AR364" s="35"/>
      <c r="AS364" s="35"/>
      <c r="AT364" s="74"/>
    </row>
    <row r="365" spans="1:47" ht="24.95" customHeight="1" x14ac:dyDescent="0.3">
      <c r="A365" s="55" t="str">
        <f t="shared" si="421"/>
        <v>February 1995</v>
      </c>
      <c r="B365" s="29">
        <f t="shared" si="423"/>
        <v>0</v>
      </c>
      <c r="C365" s="28">
        <v>0</v>
      </c>
      <c r="D365" s="56">
        <f t="shared" si="411"/>
        <v>0</v>
      </c>
      <c r="E365" s="29">
        <f t="shared" si="424"/>
        <v>0</v>
      </c>
      <c r="F365" s="57">
        <f t="shared" si="412"/>
        <v>0</v>
      </c>
      <c r="G365" s="28">
        <v>0</v>
      </c>
      <c r="H365" s="57">
        <f t="shared" si="413"/>
        <v>5459999</v>
      </c>
      <c r="I365" s="190" t="str">
        <f>LOOKUP(H347,'Rate of Interest'!$B$23:$B$42,'Rate of Interest'!$H$23:$H$42)</f>
        <v>(naaaaa)</v>
      </c>
      <c r="J365" s="191"/>
      <c r="K365" s="191"/>
      <c r="L365" s="191"/>
      <c r="M365" s="192"/>
      <c r="N365" s="3"/>
      <c r="Q365" s="54">
        <f>VLOOKUP(H347,'Interest Rate list'!$B$3:$N$74,12,0)</f>
        <v>12</v>
      </c>
      <c r="R365" s="10" t="s">
        <v>39</v>
      </c>
      <c r="S365" s="51" t="str">
        <f t="shared" si="414"/>
        <v>12%</v>
      </c>
      <c r="T365" s="58">
        <f t="shared" si="415"/>
        <v>12</v>
      </c>
      <c r="U365" s="51" t="str">
        <f t="shared" ref="U365:U366" si="428">U364</f>
        <v>1995</v>
      </c>
      <c r="V365" s="67" t="s">
        <v>14</v>
      </c>
      <c r="X365" s="51" t="str">
        <f t="shared" si="417"/>
        <v>February 1995</v>
      </c>
      <c r="Z365" s="51" t="str">
        <f t="shared" ref="Z365:Z366" si="429">X365</f>
        <v>February 1995</v>
      </c>
      <c r="AB365" s="61">
        <f t="shared" si="419"/>
        <v>5459999</v>
      </c>
      <c r="AD365" s="62">
        <f t="shared" si="420"/>
        <v>54599.99</v>
      </c>
      <c r="AO365" s="35"/>
      <c r="AP365" s="35"/>
      <c r="AQ365" s="35"/>
      <c r="AR365" s="35"/>
      <c r="AS365" s="35"/>
      <c r="AT365" s="4"/>
    </row>
    <row r="366" spans="1:47" ht="24.95" customHeight="1" x14ac:dyDescent="0.3">
      <c r="A366" s="55" t="str">
        <f t="shared" si="421"/>
        <v>March 1995</v>
      </c>
      <c r="B366" s="29">
        <f t="shared" si="423"/>
        <v>0</v>
      </c>
      <c r="C366" s="28">
        <v>0</v>
      </c>
      <c r="D366" s="56">
        <f t="shared" si="411"/>
        <v>0</v>
      </c>
      <c r="E366" s="29">
        <f t="shared" si="424"/>
        <v>0</v>
      </c>
      <c r="F366" s="57">
        <f t="shared" si="412"/>
        <v>0</v>
      </c>
      <c r="G366" s="28">
        <v>0</v>
      </c>
      <c r="H366" s="57">
        <f t="shared" si="413"/>
        <v>5459999</v>
      </c>
      <c r="I366" s="190" t="str">
        <f>LOOKUP(H347,'Rate of Interest'!$B$23:$B$42,'Rate of Interest'!$E$23:$E$42)</f>
        <v>PRINCIPAL</v>
      </c>
      <c r="J366" s="191"/>
      <c r="K366" s="191"/>
      <c r="L366" s="191"/>
      <c r="M366" s="192"/>
      <c r="N366" s="5"/>
      <c r="Q366" s="54">
        <f>VLOOKUP(H347,'Interest Rate list'!$B$3:$N$74,13,0)</f>
        <v>12</v>
      </c>
      <c r="R366" s="10" t="s">
        <v>39</v>
      </c>
      <c r="S366" s="51" t="str">
        <f t="shared" si="414"/>
        <v>12%</v>
      </c>
      <c r="T366" s="58">
        <f t="shared" si="415"/>
        <v>12</v>
      </c>
      <c r="U366" s="51" t="str">
        <f t="shared" si="428"/>
        <v>1995</v>
      </c>
      <c r="V366" s="67" t="s">
        <v>15</v>
      </c>
      <c r="X366" s="51" t="str">
        <f t="shared" si="417"/>
        <v>March 1995</v>
      </c>
      <c r="Z366" s="51" t="str">
        <f t="shared" si="429"/>
        <v>March 1995</v>
      </c>
      <c r="AB366" s="61">
        <f t="shared" si="419"/>
        <v>5459999</v>
      </c>
      <c r="AD366" s="62">
        <f t="shared" si="420"/>
        <v>54599.99</v>
      </c>
    </row>
    <row r="367" spans="1:47" ht="24.95" customHeight="1" x14ac:dyDescent="0.2">
      <c r="A367" s="7" t="s">
        <v>0</v>
      </c>
      <c r="B367" s="63">
        <f t="shared" ref="B367:G367" si="430">SUM(B355:B366)</f>
        <v>0</v>
      </c>
      <c r="C367" s="63">
        <f t="shared" si="430"/>
        <v>0</v>
      </c>
      <c r="D367" s="63">
        <f t="shared" si="430"/>
        <v>0</v>
      </c>
      <c r="E367" s="63">
        <f t="shared" si="430"/>
        <v>0</v>
      </c>
      <c r="F367" s="63">
        <f t="shared" si="430"/>
        <v>0</v>
      </c>
      <c r="G367" s="63">
        <f t="shared" si="430"/>
        <v>0</v>
      </c>
      <c r="H367" s="59">
        <f>SUM(H355:H366)</f>
        <v>65519988</v>
      </c>
      <c r="I367" s="193" t="str">
        <f>LOOKUP(H347,'Rate of Interest'!$B$5:$B$19,'Rate of Interest'!$C$5:$C$19)</f>
        <v xml:space="preserve">                                                            </v>
      </c>
      <c r="J367" s="194"/>
      <c r="K367" s="194"/>
      <c r="L367" s="194"/>
      <c r="M367" s="195"/>
      <c r="N367" s="20"/>
      <c r="AD367" s="62">
        <f t="shared" ref="AD367" si="431">SUM(AD355:AD366)</f>
        <v>655199.88</v>
      </c>
      <c r="AE367" s="62">
        <f t="shared" ref="AE367" si="432">ROUND(AD367,0)</f>
        <v>655200</v>
      </c>
    </row>
    <row r="368" spans="1:47" ht="24.95" customHeight="1" x14ac:dyDescent="0.2">
      <c r="A368" s="8"/>
      <c r="B368" s="30"/>
      <c r="C368" s="30"/>
      <c r="D368" s="30"/>
      <c r="E368" s="217" t="s">
        <v>18</v>
      </c>
      <c r="F368" s="217"/>
      <c r="G368" s="218"/>
      <c r="H368" s="60">
        <f>AE367</f>
        <v>655200</v>
      </c>
      <c r="I368" s="219" t="str">
        <f>LOOKUP(H347,'Rate of Interest'!$B$5:$B$19,'Rate of Interest'!$I$5:$I$19)</f>
        <v xml:space="preserve">                             ,  </v>
      </c>
      <c r="J368" s="220"/>
      <c r="K368" s="220"/>
      <c r="L368" s="220"/>
      <c r="M368" s="221"/>
      <c r="N368" s="37"/>
    </row>
    <row r="369" spans="1:46" ht="18.75" customHeight="1" x14ac:dyDescent="0.2">
      <c r="A369" s="171" t="str">
        <f>A346</f>
        <v>GPF Interest Calculation file developed by Vikas dabral, Chief Assistant, Mobile- 9548541114,8126205854 email- vikasdabral97@gmail.com, website- www.emou.co.in</v>
      </c>
      <c r="B369" s="171"/>
      <c r="C369" s="171"/>
      <c r="D369" s="171"/>
      <c r="E369" s="171"/>
      <c r="F369" s="171"/>
      <c r="G369" s="171"/>
      <c r="H369" s="171"/>
      <c r="I369" s="171"/>
      <c r="J369" s="171"/>
      <c r="K369" s="171"/>
      <c r="L369" s="171"/>
      <c r="M369" s="171"/>
      <c r="N369" s="21"/>
    </row>
    <row r="370" spans="1:46" ht="27.75" customHeight="1" x14ac:dyDescent="0.2">
      <c r="A370" s="1"/>
      <c r="B370" s="1"/>
      <c r="C370" s="227" t="s">
        <v>42</v>
      </c>
      <c r="D370" s="227"/>
      <c r="E370" s="227"/>
      <c r="F370" s="227"/>
      <c r="G370" s="227"/>
      <c r="H370" s="64" t="str">
        <f>W350</f>
        <v>1995-1996</v>
      </c>
      <c r="I370" s="1"/>
      <c r="J370" s="1"/>
      <c r="K370" s="1"/>
      <c r="L370" s="1"/>
      <c r="M370" s="1"/>
      <c r="N370" s="1"/>
      <c r="U370" s="49" t="str">
        <f t="shared" ref="U370" si="433">H370</f>
        <v>1995-1996</v>
      </c>
      <c r="V370" s="18" t="s">
        <v>76</v>
      </c>
    </row>
    <row r="371" spans="1:46" ht="24.95" customHeight="1" x14ac:dyDescent="0.2">
      <c r="A371" s="222" t="str">
        <f>A348</f>
        <v>Employee's Name- Vikas Dabral</v>
      </c>
      <c r="B371" s="222"/>
      <c r="C371" s="222"/>
      <c r="D371" s="222"/>
      <c r="E371" s="222"/>
      <c r="F371" s="222"/>
      <c r="H371" s="223" t="str">
        <f>AG372</f>
        <v>Rate of Interest from  April 1995 to June 1995=</v>
      </c>
      <c r="I371" s="223"/>
      <c r="J371" s="223"/>
      <c r="K371" s="223"/>
      <c r="L371" s="223"/>
      <c r="M371" s="50" t="str">
        <f>CONCATENATE(Q371,R371)</f>
        <v>12%</v>
      </c>
      <c r="N371" s="2"/>
      <c r="Q371" s="54">
        <f>VLOOKUP(H370,'Interest Rate list'!$B$3:$Y$74,2,0)</f>
        <v>12</v>
      </c>
      <c r="R371" s="10" t="s">
        <v>39</v>
      </c>
      <c r="S371" s="10"/>
      <c r="T371" s="10"/>
      <c r="V371" s="51" t="str">
        <f t="shared" ref="V371" si="434">LEFT(H370,4)</f>
        <v>1995</v>
      </c>
      <c r="W371" s="18" t="s">
        <v>43</v>
      </c>
      <c r="X371" s="51" t="str">
        <f t="shared" ref="X371" si="435">RIGHT(H370,4)</f>
        <v>1996</v>
      </c>
    </row>
    <row r="372" spans="1:46" ht="24.95" customHeight="1" x14ac:dyDescent="0.2">
      <c r="A372" s="222" t="str">
        <f>A349</f>
        <v>Employee's Designation- Chief Assistant</v>
      </c>
      <c r="B372" s="222"/>
      <c r="C372" s="222"/>
      <c r="D372" s="222"/>
      <c r="E372" s="222"/>
      <c r="F372" s="222"/>
      <c r="H372" s="223" t="str">
        <f>AN372</f>
        <v>Rate of Interest from  July 1995 to September 1995=</v>
      </c>
      <c r="I372" s="223"/>
      <c r="J372" s="223"/>
      <c r="K372" s="223"/>
      <c r="L372" s="223"/>
      <c r="M372" s="50" t="str">
        <f>CONCATENATE(Q372,R372)</f>
        <v>12%</v>
      </c>
      <c r="N372" s="2"/>
      <c r="Q372" s="54">
        <f>VLOOKUP(H370,'Interest Rate list'!$B$3:$Y$74,5,0)</f>
        <v>12</v>
      </c>
      <c r="R372" s="10" t="s">
        <v>39</v>
      </c>
      <c r="S372" s="10"/>
      <c r="T372" s="10"/>
      <c r="U372" s="10"/>
      <c r="V372" s="51">
        <f t="shared" ref="V372" si="436">V371+1</f>
        <v>1996</v>
      </c>
      <c r="W372" s="18" t="s">
        <v>43</v>
      </c>
      <c r="X372" s="51">
        <f t="shared" ref="X372" si="437">X371+1</f>
        <v>1997</v>
      </c>
      <c r="AG372" s="223" t="str">
        <f t="shared" ref="AG372" si="438">CONCATENATE(V374,Z378," ",V375,Z380,V376)</f>
        <v>Rate of Interest from  April 1995 to June 1995=</v>
      </c>
      <c r="AH372" s="223"/>
      <c r="AI372" s="223"/>
      <c r="AJ372" s="223"/>
      <c r="AK372" s="223"/>
      <c r="AL372" s="223"/>
      <c r="AN372" s="224" t="str">
        <f t="shared" ref="AN372" si="439">CONCATENATE(V374,Z381," ",V375,Z383,V376)</f>
        <v>Rate of Interest from  July 1995 to September 1995=</v>
      </c>
      <c r="AO372" s="224"/>
    </row>
    <row r="373" spans="1:46" ht="24.95" customHeight="1" x14ac:dyDescent="0.2">
      <c r="A373" s="222" t="str">
        <f>A350</f>
        <v>Employee's GPF Number- CDUA/12222</v>
      </c>
      <c r="B373" s="222"/>
      <c r="C373" s="222"/>
      <c r="D373" s="222"/>
      <c r="E373" s="222"/>
      <c r="F373" s="222"/>
      <c r="H373" s="223" t="str">
        <f>AG373</f>
        <v>Rate of Interest from  October 1995 to December 1995=</v>
      </c>
      <c r="I373" s="223"/>
      <c r="J373" s="223"/>
      <c r="K373" s="223"/>
      <c r="L373" s="223"/>
      <c r="M373" s="50" t="str">
        <f>CONCATENATE(Q373,R373)</f>
        <v>12%</v>
      </c>
      <c r="N373" s="2"/>
      <c r="Q373" s="54">
        <f>VLOOKUP(H370,'Interest Rate list'!$B$3:$Y$74,U373,0)</f>
        <v>12</v>
      </c>
      <c r="R373" s="10" t="s">
        <v>39</v>
      </c>
      <c r="S373" s="13">
        <v>8</v>
      </c>
      <c r="T373" s="13">
        <v>9</v>
      </c>
      <c r="U373" s="53">
        <f t="shared" ref="U373" si="440">IF(U370=V370,S373,T373)</f>
        <v>9</v>
      </c>
      <c r="W373" s="51" t="str">
        <f t="shared" ref="W373" si="441">CONCATENATE(V372,W372,X372)</f>
        <v>1996-1997</v>
      </c>
      <c r="AG373" s="223" t="str">
        <f t="shared" ref="AG373" si="442">CONCATENATE(V374,Z384," ",V375,Z386,V376)</f>
        <v>Rate of Interest from  October 1995 to December 1995=</v>
      </c>
      <c r="AH373" s="223"/>
      <c r="AI373" s="223"/>
      <c r="AJ373" s="223"/>
      <c r="AK373" s="223"/>
      <c r="AL373" s="223"/>
      <c r="AN373" s="224" t="str">
        <f t="shared" ref="AN373" si="443">CONCATENATE(V374,Z387," ",V375,Z389,V376)</f>
        <v>Rate of Interest from  January 1996 to March 1996=</v>
      </c>
      <c r="AO373" s="224"/>
    </row>
    <row r="374" spans="1:46" ht="24.95" customHeight="1" x14ac:dyDescent="0.2">
      <c r="A374" s="225" t="str">
        <f>LOOKUP(H370,'Rate of Interest'!$B$5:$B$19,'Rate of Interest'!$H$5:$H$19)</f>
        <v xml:space="preserve">Employee's Address-                                                             ,                              </v>
      </c>
      <c r="B374" s="225"/>
      <c r="C374" s="225"/>
      <c r="D374" s="225"/>
      <c r="E374" s="225"/>
      <c r="F374" s="225"/>
      <c r="G374" s="225"/>
      <c r="H374" s="226" t="str">
        <f>AN373</f>
        <v>Rate of Interest from  January 1996 to March 1996=</v>
      </c>
      <c r="I374" s="226"/>
      <c r="J374" s="226"/>
      <c r="K374" s="226"/>
      <c r="L374" s="226"/>
      <c r="M374" s="50" t="str">
        <f>CONCATENATE(Q374,R374)</f>
        <v>12%</v>
      </c>
      <c r="N374" s="2"/>
      <c r="Q374" s="54">
        <f>VLOOKUP(H370,'Interest Rate list'!$B$3:$Y$74,11,0)</f>
        <v>12</v>
      </c>
      <c r="R374" s="10" t="s">
        <v>39</v>
      </c>
      <c r="S374" s="10"/>
      <c r="T374" s="10"/>
      <c r="U374" s="10"/>
      <c r="V374" s="209" t="s">
        <v>17</v>
      </c>
      <c r="W374" s="209"/>
      <c r="X374" s="209"/>
      <c r="Y374" s="209"/>
      <c r="Z374" s="209"/>
      <c r="AA374" s="209"/>
      <c r="AB374" s="209"/>
      <c r="AC374" s="209"/>
    </row>
    <row r="375" spans="1:46" s="66" customFormat="1" ht="24.95" customHeight="1" x14ac:dyDescent="0.2">
      <c r="A375" s="196" t="s">
        <v>21</v>
      </c>
      <c r="B375" s="199" t="s">
        <v>22</v>
      </c>
      <c r="C375" s="200"/>
      <c r="D375" s="200"/>
      <c r="E375" s="200"/>
      <c r="F375" s="201"/>
      <c r="G375" s="196" t="s">
        <v>28</v>
      </c>
      <c r="H375" s="196" t="s">
        <v>27</v>
      </c>
      <c r="I375" s="203" t="s">
        <v>29</v>
      </c>
      <c r="J375" s="204"/>
      <c r="K375" s="204"/>
      <c r="L375" s="204"/>
      <c r="M375" s="205"/>
      <c r="N375" s="38"/>
      <c r="V375" s="209" t="s">
        <v>3</v>
      </c>
      <c r="W375" s="209"/>
      <c r="X375" s="209"/>
      <c r="Y375" s="209"/>
      <c r="Z375" s="209"/>
      <c r="AA375" s="209"/>
      <c r="AB375" s="209"/>
      <c r="AC375" s="209"/>
      <c r="AF375" s="210"/>
      <c r="AG375" s="210"/>
      <c r="AH375" s="210"/>
    </row>
    <row r="376" spans="1:46" s="66" customFormat="1" ht="24.95" customHeight="1" x14ac:dyDescent="0.2">
      <c r="A376" s="197"/>
      <c r="B376" s="211" t="s">
        <v>23</v>
      </c>
      <c r="C376" s="213" t="s">
        <v>24</v>
      </c>
      <c r="D376" s="213" t="s">
        <v>26</v>
      </c>
      <c r="E376" s="213" t="s">
        <v>25</v>
      </c>
      <c r="F376" s="196" t="s">
        <v>36</v>
      </c>
      <c r="G376" s="198"/>
      <c r="H376" s="202"/>
      <c r="I376" s="206"/>
      <c r="J376" s="207"/>
      <c r="K376" s="207"/>
      <c r="L376" s="207"/>
      <c r="M376" s="208"/>
      <c r="N376" s="38"/>
      <c r="V376" s="209" t="s">
        <v>2</v>
      </c>
      <c r="W376" s="209"/>
      <c r="X376" s="209"/>
      <c r="Y376" s="209"/>
      <c r="Z376" s="209"/>
      <c r="AA376" s="209"/>
      <c r="AB376" s="209"/>
      <c r="AC376" s="209"/>
      <c r="AF376" s="210"/>
      <c r="AG376" s="210"/>
      <c r="AH376" s="210"/>
    </row>
    <row r="377" spans="1:46" ht="24.95" customHeight="1" x14ac:dyDescent="0.2">
      <c r="A377" s="198"/>
      <c r="B377" s="212"/>
      <c r="C377" s="214"/>
      <c r="D377" s="214"/>
      <c r="E377" s="214"/>
      <c r="F377" s="198"/>
      <c r="G377" s="31" t="s">
        <v>1</v>
      </c>
      <c r="H377" s="29">
        <f>L360</f>
        <v>6115199</v>
      </c>
      <c r="I377" s="215" t="s">
        <v>30</v>
      </c>
      <c r="J377" s="216"/>
      <c r="K377" s="11" t="s">
        <v>2</v>
      </c>
      <c r="L377" s="174">
        <f>H377</f>
        <v>6115199</v>
      </c>
      <c r="M377" s="175"/>
      <c r="N377" s="3"/>
    </row>
    <row r="378" spans="1:46" ht="24.95" customHeight="1" x14ac:dyDescent="0.2">
      <c r="A378" s="55" t="str">
        <f>X378</f>
        <v>April 1995</v>
      </c>
      <c r="B378" s="28">
        <v>0</v>
      </c>
      <c r="C378" s="28">
        <v>0</v>
      </c>
      <c r="D378" s="56">
        <f t="shared" ref="D378:D389" si="444">SUM(B378:C378)</f>
        <v>0</v>
      </c>
      <c r="E378" s="28">
        <v>0</v>
      </c>
      <c r="F378" s="57">
        <f t="shared" ref="F378:F389" si="445">SUM(D378:E378)</f>
        <v>0</v>
      </c>
      <c r="G378" s="28">
        <v>0</v>
      </c>
      <c r="H378" s="57">
        <f t="shared" ref="H378:H389" si="446">H377+F378-G378</f>
        <v>6115199</v>
      </c>
      <c r="I378" s="172" t="s">
        <v>23</v>
      </c>
      <c r="J378" s="173"/>
      <c r="K378" s="11" t="s">
        <v>2</v>
      </c>
      <c r="L378" s="174">
        <f>D390</f>
        <v>0</v>
      </c>
      <c r="M378" s="175"/>
      <c r="N378" s="3"/>
      <c r="Q378" s="54">
        <f>VLOOKUP(H370,'Interest Rate list'!$B$3:$N$74,2,0)</f>
        <v>12</v>
      </c>
      <c r="R378" s="10" t="s">
        <v>39</v>
      </c>
      <c r="S378" s="51" t="str">
        <f t="shared" ref="S378:S389" si="447">CONCATENATE(Q378,R378)</f>
        <v>12%</v>
      </c>
      <c r="T378" s="58">
        <f t="shared" ref="T378:T389" si="448">Q378</f>
        <v>12</v>
      </c>
      <c r="U378" s="51" t="str">
        <f t="shared" ref="U378" si="449">RIGHT(V371,4)</f>
        <v>1995</v>
      </c>
      <c r="V378" s="67" t="s">
        <v>4</v>
      </c>
      <c r="X378" s="51" t="str">
        <f t="shared" ref="X378:X389" si="450">CONCATENATE(V378," ",(U378))</f>
        <v>April 1995</v>
      </c>
      <c r="Z378" s="51" t="str">
        <f t="shared" ref="Z378:Z385" si="451">X378</f>
        <v>April 1995</v>
      </c>
      <c r="AB378" s="61">
        <f t="shared" ref="AB378:AB389" si="452">H378</f>
        <v>6115199</v>
      </c>
      <c r="AD378" s="62">
        <f t="shared" ref="AD378:AD389" si="453">AB378/12*S378</f>
        <v>61151.99</v>
      </c>
      <c r="AH378" s="68"/>
      <c r="AI378" s="68"/>
      <c r="AJ378" s="68"/>
      <c r="AK378" s="68"/>
      <c r="AL378" s="68"/>
      <c r="AM378" s="69"/>
    </row>
    <row r="379" spans="1:46" ht="24.95" customHeight="1" x14ac:dyDescent="0.2">
      <c r="A379" s="55" t="str">
        <f t="shared" ref="A379:A389" si="454">X379</f>
        <v>May  1995</v>
      </c>
      <c r="B379" s="29">
        <f>B378</f>
        <v>0</v>
      </c>
      <c r="C379" s="28">
        <v>0</v>
      </c>
      <c r="D379" s="56">
        <f t="shared" si="444"/>
        <v>0</v>
      </c>
      <c r="E379" s="29">
        <f>E378</f>
        <v>0</v>
      </c>
      <c r="F379" s="57">
        <f t="shared" si="445"/>
        <v>0</v>
      </c>
      <c r="G379" s="28">
        <v>0</v>
      </c>
      <c r="H379" s="57">
        <f t="shared" si="446"/>
        <v>6115199</v>
      </c>
      <c r="I379" s="172" t="s">
        <v>31</v>
      </c>
      <c r="J379" s="173"/>
      <c r="K379" s="11" t="s">
        <v>2</v>
      </c>
      <c r="L379" s="174">
        <f>E390</f>
        <v>0</v>
      </c>
      <c r="M379" s="175"/>
      <c r="N379" s="3"/>
      <c r="Q379" s="54">
        <f>VLOOKUP(H370,'Interest Rate list'!$B$3:$N$74,3,0)</f>
        <v>12</v>
      </c>
      <c r="R379" s="10" t="s">
        <v>39</v>
      </c>
      <c r="S379" s="51" t="str">
        <f t="shared" si="447"/>
        <v>12%</v>
      </c>
      <c r="T379" s="58">
        <f t="shared" si="448"/>
        <v>12</v>
      </c>
      <c r="U379" s="51" t="str">
        <f t="shared" ref="U379" si="455">U378</f>
        <v>1995</v>
      </c>
      <c r="V379" s="67" t="s">
        <v>5</v>
      </c>
      <c r="X379" s="51" t="str">
        <f t="shared" si="450"/>
        <v>May  1995</v>
      </c>
      <c r="Z379" s="51" t="str">
        <f t="shared" si="451"/>
        <v>May  1995</v>
      </c>
      <c r="AB379" s="61">
        <f t="shared" si="452"/>
        <v>6115199</v>
      </c>
      <c r="AD379" s="62">
        <f t="shared" si="453"/>
        <v>61151.99</v>
      </c>
      <c r="AH379" s="68"/>
      <c r="AI379" s="68"/>
      <c r="AJ379" s="68"/>
      <c r="AK379" s="68"/>
      <c r="AL379" s="68"/>
      <c r="AM379" s="70"/>
    </row>
    <row r="380" spans="1:46" ht="24.95" customHeight="1" x14ac:dyDescent="0.2">
      <c r="A380" s="55" t="str">
        <f t="shared" si="454"/>
        <v>June 1995</v>
      </c>
      <c r="B380" s="29">
        <f t="shared" ref="B380:B389" si="456">B379</f>
        <v>0</v>
      </c>
      <c r="C380" s="28">
        <v>0</v>
      </c>
      <c r="D380" s="56">
        <f t="shared" si="444"/>
        <v>0</v>
      </c>
      <c r="E380" s="29">
        <f t="shared" ref="E380:E389" si="457">E379</f>
        <v>0</v>
      </c>
      <c r="F380" s="57">
        <f t="shared" si="445"/>
        <v>0</v>
      </c>
      <c r="G380" s="28">
        <v>0</v>
      </c>
      <c r="H380" s="57">
        <f t="shared" si="446"/>
        <v>6115199</v>
      </c>
      <c r="I380" s="172" t="s">
        <v>32</v>
      </c>
      <c r="J380" s="173"/>
      <c r="K380" s="11" t="s">
        <v>2</v>
      </c>
      <c r="L380" s="174">
        <f>H391</f>
        <v>733824</v>
      </c>
      <c r="M380" s="175"/>
      <c r="N380" s="3"/>
      <c r="Q380" s="54">
        <f>VLOOKUP(H370,'Interest Rate list'!$B$3:$N$74,4,0)</f>
        <v>12</v>
      </c>
      <c r="R380" s="10" t="s">
        <v>39</v>
      </c>
      <c r="S380" s="51" t="str">
        <f t="shared" si="447"/>
        <v>12%</v>
      </c>
      <c r="T380" s="58">
        <f t="shared" si="448"/>
        <v>12</v>
      </c>
      <c r="U380" s="51" t="str">
        <f t="shared" si="389"/>
        <v>1995</v>
      </c>
      <c r="V380" s="67" t="s">
        <v>6</v>
      </c>
      <c r="X380" s="51" t="str">
        <f t="shared" si="450"/>
        <v>June 1995</v>
      </c>
      <c r="Z380" s="51" t="str">
        <f t="shared" si="451"/>
        <v>June 1995</v>
      </c>
      <c r="AB380" s="61">
        <f t="shared" si="452"/>
        <v>6115199</v>
      </c>
      <c r="AD380" s="62">
        <f t="shared" si="453"/>
        <v>61151.99</v>
      </c>
    </row>
    <row r="381" spans="1:46" ht="24.95" customHeight="1" x14ac:dyDescent="0.2">
      <c r="A381" s="55" t="str">
        <f t="shared" si="454"/>
        <v>July 1995</v>
      </c>
      <c r="B381" s="29">
        <f t="shared" si="456"/>
        <v>0</v>
      </c>
      <c r="C381" s="28">
        <v>0</v>
      </c>
      <c r="D381" s="56">
        <f t="shared" si="444"/>
        <v>0</v>
      </c>
      <c r="E381" s="29">
        <f t="shared" si="457"/>
        <v>0</v>
      </c>
      <c r="F381" s="57">
        <f t="shared" si="445"/>
        <v>0</v>
      </c>
      <c r="G381" s="28">
        <v>0</v>
      </c>
      <c r="H381" s="57">
        <f t="shared" si="446"/>
        <v>6115199</v>
      </c>
      <c r="I381" s="176" t="s">
        <v>33</v>
      </c>
      <c r="J381" s="177"/>
      <c r="K381" s="23" t="s">
        <v>2</v>
      </c>
      <c r="L381" s="178">
        <f>SUM(L377:L380)</f>
        <v>6849023</v>
      </c>
      <c r="M381" s="179"/>
      <c r="N381" s="4"/>
      <c r="Q381" s="54">
        <f>VLOOKUP(H370,'Interest Rate list'!$B$3:$N$74,5,0)</f>
        <v>12</v>
      </c>
      <c r="R381" s="10" t="s">
        <v>39</v>
      </c>
      <c r="S381" s="51" t="str">
        <f t="shared" si="447"/>
        <v>12%</v>
      </c>
      <c r="T381" s="58">
        <f t="shared" si="448"/>
        <v>12</v>
      </c>
      <c r="U381" s="51" t="str">
        <f t="shared" si="389"/>
        <v>1995</v>
      </c>
      <c r="V381" s="67" t="s">
        <v>7</v>
      </c>
      <c r="X381" s="51" t="str">
        <f t="shared" si="450"/>
        <v>July 1995</v>
      </c>
      <c r="Z381" s="51" t="str">
        <f t="shared" si="451"/>
        <v>July 1995</v>
      </c>
      <c r="AB381" s="61">
        <f t="shared" si="452"/>
        <v>6115199</v>
      </c>
      <c r="AD381" s="62">
        <f t="shared" si="453"/>
        <v>61151.99</v>
      </c>
      <c r="AH381" s="68"/>
      <c r="AI381" s="68"/>
      <c r="AJ381" s="68"/>
      <c r="AK381" s="68"/>
      <c r="AL381" s="68"/>
      <c r="AM381" s="69"/>
    </row>
    <row r="382" spans="1:46" ht="24.95" customHeight="1" x14ac:dyDescent="0.2">
      <c r="A382" s="55" t="str">
        <f t="shared" si="454"/>
        <v>August 1995</v>
      </c>
      <c r="B382" s="29">
        <f t="shared" si="456"/>
        <v>0</v>
      </c>
      <c r="C382" s="28">
        <v>0</v>
      </c>
      <c r="D382" s="56">
        <f t="shared" si="444"/>
        <v>0</v>
      </c>
      <c r="E382" s="29">
        <f t="shared" si="457"/>
        <v>0</v>
      </c>
      <c r="F382" s="57">
        <f t="shared" si="445"/>
        <v>0</v>
      </c>
      <c r="G382" s="28">
        <v>0</v>
      </c>
      <c r="H382" s="57">
        <f t="shared" si="446"/>
        <v>6115199</v>
      </c>
      <c r="I382" s="172" t="s">
        <v>34</v>
      </c>
      <c r="J382" s="173"/>
      <c r="K382" s="11" t="s">
        <v>2</v>
      </c>
      <c r="L382" s="174">
        <f>G390</f>
        <v>0</v>
      </c>
      <c r="M382" s="175"/>
      <c r="N382" s="3"/>
      <c r="Q382" s="54">
        <f>VLOOKUP(H370,'Interest Rate list'!$B$3:$N$74,6,0)</f>
        <v>12</v>
      </c>
      <c r="R382" s="10" t="s">
        <v>39</v>
      </c>
      <c r="S382" s="51" t="str">
        <f t="shared" si="447"/>
        <v>12%</v>
      </c>
      <c r="T382" s="58">
        <f t="shared" si="448"/>
        <v>12</v>
      </c>
      <c r="U382" s="51" t="str">
        <f t="shared" si="389"/>
        <v>1995</v>
      </c>
      <c r="V382" s="67" t="s">
        <v>8</v>
      </c>
      <c r="X382" s="51" t="str">
        <f t="shared" si="450"/>
        <v>August 1995</v>
      </c>
      <c r="Z382" s="51" t="str">
        <f t="shared" si="451"/>
        <v>August 1995</v>
      </c>
      <c r="AB382" s="61">
        <f t="shared" si="452"/>
        <v>6115199</v>
      </c>
      <c r="AD382" s="62">
        <f t="shared" si="453"/>
        <v>61151.99</v>
      </c>
      <c r="AH382" s="68"/>
      <c r="AI382" s="68"/>
      <c r="AJ382" s="68"/>
      <c r="AK382" s="68"/>
      <c r="AL382" s="68"/>
      <c r="AM382" s="70"/>
    </row>
    <row r="383" spans="1:46" ht="24.95" customHeight="1" x14ac:dyDescent="0.2">
      <c r="A383" s="55" t="str">
        <f t="shared" si="454"/>
        <v>September 1995</v>
      </c>
      <c r="B383" s="29">
        <f t="shared" si="456"/>
        <v>0</v>
      </c>
      <c r="C383" s="28">
        <v>0</v>
      </c>
      <c r="D383" s="56">
        <f t="shared" si="444"/>
        <v>0</v>
      </c>
      <c r="E383" s="29">
        <f t="shared" si="457"/>
        <v>0</v>
      </c>
      <c r="F383" s="57">
        <f t="shared" si="445"/>
        <v>0</v>
      </c>
      <c r="G383" s="28">
        <v>0</v>
      </c>
      <c r="H383" s="57">
        <f t="shared" si="446"/>
        <v>6115199</v>
      </c>
      <c r="I383" s="180" t="s">
        <v>35</v>
      </c>
      <c r="J383" s="181"/>
      <c r="K383" s="24" t="s">
        <v>2</v>
      </c>
      <c r="L383" s="182">
        <f>L381-L382</f>
        <v>6849023</v>
      </c>
      <c r="M383" s="183"/>
      <c r="N383" s="5"/>
      <c r="Q383" s="54">
        <f>VLOOKUP(H370,'Interest Rate list'!$B$3:$N$74,7,0)</f>
        <v>12</v>
      </c>
      <c r="R383" s="10" t="s">
        <v>39</v>
      </c>
      <c r="S383" s="51" t="str">
        <f t="shared" si="447"/>
        <v>12%</v>
      </c>
      <c r="T383" s="58">
        <f t="shared" si="448"/>
        <v>12</v>
      </c>
      <c r="U383" s="51" t="str">
        <f t="shared" si="389"/>
        <v>1995</v>
      </c>
      <c r="V383" s="67" t="s">
        <v>9</v>
      </c>
      <c r="X383" s="51" t="str">
        <f t="shared" si="450"/>
        <v>September 1995</v>
      </c>
      <c r="Z383" s="51" t="str">
        <f t="shared" si="451"/>
        <v>September 1995</v>
      </c>
      <c r="AB383" s="61">
        <f t="shared" si="452"/>
        <v>6115199</v>
      </c>
      <c r="AD383" s="62">
        <f t="shared" si="453"/>
        <v>61151.99</v>
      </c>
    </row>
    <row r="384" spans="1:46" ht="24.95" customHeight="1" x14ac:dyDescent="0.2">
      <c r="A384" s="55" t="str">
        <f t="shared" si="454"/>
        <v>October 1995</v>
      </c>
      <c r="B384" s="29">
        <f t="shared" si="456"/>
        <v>0</v>
      </c>
      <c r="C384" s="28">
        <v>0</v>
      </c>
      <c r="D384" s="56">
        <f t="shared" si="444"/>
        <v>0</v>
      </c>
      <c r="E384" s="29">
        <f t="shared" si="457"/>
        <v>0</v>
      </c>
      <c r="F384" s="57">
        <f t="shared" si="445"/>
        <v>0</v>
      </c>
      <c r="G384" s="28">
        <v>0</v>
      </c>
      <c r="H384" s="57">
        <f t="shared" si="446"/>
        <v>6115199</v>
      </c>
      <c r="I384" s="25"/>
      <c r="J384" s="26"/>
      <c r="K384" s="26"/>
      <c r="L384" s="26"/>
      <c r="M384" s="27"/>
      <c r="N384" s="3"/>
      <c r="Q384" s="54">
        <f>VLOOKUP(H370,'Interest Rate list'!$B$3:$N$74,8,0)</f>
        <v>12</v>
      </c>
      <c r="R384" s="10" t="s">
        <v>39</v>
      </c>
      <c r="S384" s="51" t="str">
        <f t="shared" si="447"/>
        <v>12%</v>
      </c>
      <c r="T384" s="58">
        <f t="shared" si="448"/>
        <v>12</v>
      </c>
      <c r="U384" s="51" t="str">
        <f t="shared" si="389"/>
        <v>1995</v>
      </c>
      <c r="V384" s="67" t="s">
        <v>10</v>
      </c>
      <c r="X384" s="51" t="str">
        <f t="shared" si="450"/>
        <v>October 1995</v>
      </c>
      <c r="Z384" s="51" t="str">
        <f t="shared" si="451"/>
        <v>October 1995</v>
      </c>
      <c r="AB384" s="61">
        <f t="shared" si="452"/>
        <v>6115199</v>
      </c>
      <c r="AD384" s="62">
        <f t="shared" si="453"/>
        <v>61151.99</v>
      </c>
      <c r="AO384" s="71"/>
      <c r="AP384" s="71"/>
      <c r="AQ384" s="71"/>
      <c r="AR384" s="71"/>
      <c r="AS384" s="71"/>
      <c r="AT384" s="71"/>
    </row>
    <row r="385" spans="1:47" ht="24.95" customHeight="1" x14ac:dyDescent="0.2">
      <c r="A385" s="55" t="str">
        <f t="shared" si="454"/>
        <v>November 1995</v>
      </c>
      <c r="B385" s="29">
        <f t="shared" si="456"/>
        <v>0</v>
      </c>
      <c r="C385" s="28">
        <v>0</v>
      </c>
      <c r="D385" s="56">
        <f t="shared" si="444"/>
        <v>0</v>
      </c>
      <c r="E385" s="29">
        <f t="shared" si="457"/>
        <v>0</v>
      </c>
      <c r="F385" s="57">
        <f t="shared" si="445"/>
        <v>0</v>
      </c>
      <c r="G385" s="28">
        <v>0</v>
      </c>
      <c r="H385" s="57">
        <f t="shared" si="446"/>
        <v>6115199</v>
      </c>
      <c r="I385" s="184"/>
      <c r="J385" s="185"/>
      <c r="K385" s="185"/>
      <c r="L385" s="185"/>
      <c r="M385" s="186"/>
      <c r="N385" s="5"/>
      <c r="Q385" s="54">
        <f>VLOOKUP(H370,'Interest Rate list'!$B$3:$N$74,9,0)</f>
        <v>12</v>
      </c>
      <c r="R385" s="10" t="s">
        <v>39</v>
      </c>
      <c r="S385" s="51" t="str">
        <f t="shared" si="447"/>
        <v>12%</v>
      </c>
      <c r="T385" s="58">
        <f t="shared" si="448"/>
        <v>12</v>
      </c>
      <c r="U385" s="51" t="str">
        <f t="shared" si="389"/>
        <v>1995</v>
      </c>
      <c r="V385" s="67" t="s">
        <v>11</v>
      </c>
      <c r="X385" s="51" t="str">
        <f t="shared" si="450"/>
        <v>November 1995</v>
      </c>
      <c r="Z385" s="51" t="str">
        <f t="shared" si="451"/>
        <v>November 1995</v>
      </c>
      <c r="AB385" s="61">
        <f t="shared" si="452"/>
        <v>6115199</v>
      </c>
      <c r="AD385" s="62">
        <f t="shared" si="453"/>
        <v>61151.99</v>
      </c>
      <c r="AO385" s="35"/>
      <c r="AP385" s="35"/>
      <c r="AQ385" s="35"/>
      <c r="AR385" s="35"/>
      <c r="AS385" s="35"/>
      <c r="AT385" s="35"/>
    </row>
    <row r="386" spans="1:47" ht="24.95" customHeight="1" x14ac:dyDescent="0.2">
      <c r="A386" s="55" t="str">
        <f t="shared" si="454"/>
        <v>December 1995</v>
      </c>
      <c r="B386" s="29">
        <f t="shared" si="456"/>
        <v>0</v>
      </c>
      <c r="C386" s="28">
        <v>0</v>
      </c>
      <c r="D386" s="56">
        <f t="shared" si="444"/>
        <v>0</v>
      </c>
      <c r="E386" s="29">
        <f t="shared" si="457"/>
        <v>0</v>
      </c>
      <c r="F386" s="57">
        <f t="shared" si="445"/>
        <v>0</v>
      </c>
      <c r="G386" s="28">
        <v>0</v>
      </c>
      <c r="H386" s="57">
        <f t="shared" si="446"/>
        <v>6115199</v>
      </c>
      <c r="I386" s="187"/>
      <c r="J386" s="188"/>
      <c r="K386" s="188"/>
      <c r="L386" s="188"/>
      <c r="M386" s="189"/>
      <c r="N386" s="3"/>
      <c r="Q386" s="54">
        <f>VLOOKUP(H370,'Interest Rate list'!$B$3:$N$74,10,0)</f>
        <v>12</v>
      </c>
      <c r="R386" s="10" t="s">
        <v>39</v>
      </c>
      <c r="S386" s="51" t="str">
        <f t="shared" si="447"/>
        <v>12%</v>
      </c>
      <c r="T386" s="58">
        <f t="shared" si="448"/>
        <v>12</v>
      </c>
      <c r="U386" s="51" t="str">
        <f t="shared" si="389"/>
        <v>1995</v>
      </c>
      <c r="V386" s="67" t="s">
        <v>12</v>
      </c>
      <c r="X386" s="51" t="str">
        <f t="shared" si="450"/>
        <v>December 1995</v>
      </c>
      <c r="Z386" s="51" t="str">
        <f t="shared" ref="Z386" si="458">IF(U370=V370,X385,X386)</f>
        <v>December 1995</v>
      </c>
      <c r="AB386" s="61">
        <f t="shared" si="452"/>
        <v>6115199</v>
      </c>
      <c r="AD386" s="62">
        <f t="shared" si="453"/>
        <v>61151.99</v>
      </c>
      <c r="AO386" s="35"/>
      <c r="AP386" s="35"/>
      <c r="AQ386" s="35"/>
      <c r="AR386" s="35"/>
      <c r="AS386" s="35"/>
      <c r="AT386" s="72"/>
      <c r="AU386" s="73"/>
    </row>
    <row r="387" spans="1:47" ht="24.95" customHeight="1" x14ac:dyDescent="0.2">
      <c r="A387" s="55" t="str">
        <f t="shared" si="454"/>
        <v>January 1996</v>
      </c>
      <c r="B387" s="29">
        <f t="shared" si="456"/>
        <v>0</v>
      </c>
      <c r="C387" s="28">
        <v>0</v>
      </c>
      <c r="D387" s="56">
        <f t="shared" si="444"/>
        <v>0</v>
      </c>
      <c r="E387" s="29">
        <f t="shared" si="457"/>
        <v>0</v>
      </c>
      <c r="F387" s="57">
        <f t="shared" si="445"/>
        <v>0</v>
      </c>
      <c r="G387" s="28">
        <v>0</v>
      </c>
      <c r="H387" s="57">
        <f t="shared" si="446"/>
        <v>6115199</v>
      </c>
      <c r="I387" s="187"/>
      <c r="J387" s="188"/>
      <c r="K387" s="188"/>
      <c r="L387" s="188"/>
      <c r="M387" s="189"/>
      <c r="N387" s="6"/>
      <c r="Q387" s="54">
        <f>VLOOKUP(H370,'Interest Rate list'!$B$3:$N$74,11,0)</f>
        <v>12</v>
      </c>
      <c r="R387" s="10" t="s">
        <v>39</v>
      </c>
      <c r="S387" s="51" t="str">
        <f t="shared" si="447"/>
        <v>12%</v>
      </c>
      <c r="T387" s="58">
        <f t="shared" si="448"/>
        <v>12</v>
      </c>
      <c r="U387" s="51" t="str">
        <f t="shared" ref="U387" si="459">RIGHT(H370,4)</f>
        <v>1996</v>
      </c>
      <c r="V387" s="67" t="s">
        <v>13</v>
      </c>
      <c r="X387" s="51" t="str">
        <f t="shared" si="450"/>
        <v>January 1996</v>
      </c>
      <c r="Z387" s="51" t="str">
        <f t="shared" ref="Z387" si="460">IF(U370=V370,X386,X387)</f>
        <v>January 1996</v>
      </c>
      <c r="AB387" s="61">
        <f t="shared" si="452"/>
        <v>6115199</v>
      </c>
      <c r="AD387" s="62">
        <f t="shared" si="453"/>
        <v>61151.99</v>
      </c>
      <c r="AO387" s="35"/>
      <c r="AP387" s="35"/>
      <c r="AQ387" s="35"/>
      <c r="AR387" s="35"/>
      <c r="AS387" s="35"/>
      <c r="AT387" s="74"/>
    </row>
    <row r="388" spans="1:47" ht="24.95" customHeight="1" x14ac:dyDescent="0.3">
      <c r="A388" s="55" t="str">
        <f t="shared" si="454"/>
        <v>February 1996</v>
      </c>
      <c r="B388" s="29">
        <f t="shared" si="456"/>
        <v>0</v>
      </c>
      <c r="C388" s="28">
        <v>0</v>
      </c>
      <c r="D388" s="56">
        <f t="shared" si="444"/>
        <v>0</v>
      </c>
      <c r="E388" s="29">
        <f t="shared" si="457"/>
        <v>0</v>
      </c>
      <c r="F388" s="57">
        <f t="shared" si="445"/>
        <v>0</v>
      </c>
      <c r="G388" s="28">
        <v>0</v>
      </c>
      <c r="H388" s="57">
        <f t="shared" si="446"/>
        <v>6115199</v>
      </c>
      <c r="I388" s="190" t="str">
        <f>LOOKUP(H370,'Rate of Interest'!$B$23:$B$42,'Rate of Interest'!$H$23:$H$42)</f>
        <v>(naaaaa)</v>
      </c>
      <c r="J388" s="191"/>
      <c r="K388" s="191"/>
      <c r="L388" s="191"/>
      <c r="M388" s="192"/>
      <c r="N388" s="3"/>
      <c r="Q388" s="54">
        <f>VLOOKUP(H370,'Interest Rate list'!$B$3:$N$74,12,0)</f>
        <v>12</v>
      </c>
      <c r="R388" s="10" t="s">
        <v>39</v>
      </c>
      <c r="S388" s="51" t="str">
        <f t="shared" si="447"/>
        <v>12%</v>
      </c>
      <c r="T388" s="58">
        <f t="shared" si="448"/>
        <v>12</v>
      </c>
      <c r="U388" s="51" t="str">
        <f t="shared" ref="U388:U389" si="461">U387</f>
        <v>1996</v>
      </c>
      <c r="V388" s="67" t="s">
        <v>14</v>
      </c>
      <c r="X388" s="51" t="str">
        <f t="shared" si="450"/>
        <v>February 1996</v>
      </c>
      <c r="Z388" s="51" t="str">
        <f t="shared" ref="Z388:Z389" si="462">X388</f>
        <v>February 1996</v>
      </c>
      <c r="AB388" s="61">
        <f t="shared" si="452"/>
        <v>6115199</v>
      </c>
      <c r="AD388" s="62">
        <f t="shared" si="453"/>
        <v>61151.99</v>
      </c>
      <c r="AO388" s="35"/>
      <c r="AP388" s="35"/>
      <c r="AQ388" s="35"/>
      <c r="AR388" s="35"/>
      <c r="AS388" s="35"/>
      <c r="AT388" s="4"/>
    </row>
    <row r="389" spans="1:47" ht="24.95" customHeight="1" x14ac:dyDescent="0.3">
      <c r="A389" s="55" t="str">
        <f t="shared" si="454"/>
        <v>March 1996</v>
      </c>
      <c r="B389" s="29">
        <f t="shared" si="456"/>
        <v>0</v>
      </c>
      <c r="C389" s="28">
        <v>0</v>
      </c>
      <c r="D389" s="56">
        <f t="shared" si="444"/>
        <v>0</v>
      </c>
      <c r="E389" s="29">
        <f t="shared" si="457"/>
        <v>0</v>
      </c>
      <c r="F389" s="57">
        <f t="shared" si="445"/>
        <v>0</v>
      </c>
      <c r="G389" s="28">
        <v>0</v>
      </c>
      <c r="H389" s="57">
        <f t="shared" si="446"/>
        <v>6115199</v>
      </c>
      <c r="I389" s="190" t="str">
        <f>LOOKUP(H370,'Rate of Interest'!$B$23:$B$42,'Rate of Interest'!$E$23:$E$42)</f>
        <v>PRINCIPAL</v>
      </c>
      <c r="J389" s="191"/>
      <c r="K389" s="191"/>
      <c r="L389" s="191"/>
      <c r="M389" s="192"/>
      <c r="N389" s="5"/>
      <c r="Q389" s="54">
        <f>VLOOKUP(H370,'Interest Rate list'!$B$3:$N$74,13,0)</f>
        <v>12</v>
      </c>
      <c r="R389" s="10" t="s">
        <v>39</v>
      </c>
      <c r="S389" s="51" t="str">
        <f t="shared" si="447"/>
        <v>12%</v>
      </c>
      <c r="T389" s="58">
        <f t="shared" si="448"/>
        <v>12</v>
      </c>
      <c r="U389" s="51" t="str">
        <f t="shared" si="461"/>
        <v>1996</v>
      </c>
      <c r="V389" s="67" t="s">
        <v>15</v>
      </c>
      <c r="X389" s="51" t="str">
        <f t="shared" si="450"/>
        <v>March 1996</v>
      </c>
      <c r="Z389" s="51" t="str">
        <f t="shared" si="462"/>
        <v>March 1996</v>
      </c>
      <c r="AB389" s="61">
        <f t="shared" si="452"/>
        <v>6115199</v>
      </c>
      <c r="AD389" s="62">
        <f t="shared" si="453"/>
        <v>61151.99</v>
      </c>
    </row>
    <row r="390" spans="1:47" ht="24.95" customHeight="1" x14ac:dyDescent="0.2">
      <c r="A390" s="7" t="s">
        <v>0</v>
      </c>
      <c r="B390" s="63">
        <f t="shared" ref="B390:G390" si="463">SUM(B378:B389)</f>
        <v>0</v>
      </c>
      <c r="C390" s="63">
        <f t="shared" si="463"/>
        <v>0</v>
      </c>
      <c r="D390" s="63">
        <f t="shared" si="463"/>
        <v>0</v>
      </c>
      <c r="E390" s="63">
        <f t="shared" si="463"/>
        <v>0</v>
      </c>
      <c r="F390" s="63">
        <f t="shared" si="463"/>
        <v>0</v>
      </c>
      <c r="G390" s="63">
        <f t="shared" si="463"/>
        <v>0</v>
      </c>
      <c r="H390" s="59">
        <f>SUM(H378:H389)</f>
        <v>73382388</v>
      </c>
      <c r="I390" s="193" t="str">
        <f>LOOKUP(H370,'Rate of Interest'!$B$5:$B$19,'Rate of Interest'!$C$5:$C$19)</f>
        <v xml:space="preserve">                                                            </v>
      </c>
      <c r="J390" s="194"/>
      <c r="K390" s="194"/>
      <c r="L390" s="194"/>
      <c r="M390" s="195"/>
      <c r="N390" s="20"/>
      <c r="AD390" s="62">
        <f t="shared" ref="AD390" si="464">SUM(AD378:AD389)</f>
        <v>733823.88</v>
      </c>
      <c r="AE390" s="62">
        <f t="shared" ref="AE390" si="465">ROUND(AD390,0)</f>
        <v>733824</v>
      </c>
    </row>
    <row r="391" spans="1:47" ht="24.95" customHeight="1" x14ac:dyDescent="0.2">
      <c r="A391" s="8"/>
      <c r="B391" s="30"/>
      <c r="C391" s="30"/>
      <c r="D391" s="30"/>
      <c r="E391" s="217" t="s">
        <v>18</v>
      </c>
      <c r="F391" s="217"/>
      <c r="G391" s="218"/>
      <c r="H391" s="60">
        <f>AE390</f>
        <v>733824</v>
      </c>
      <c r="I391" s="219" t="str">
        <f>LOOKUP(H370,'Rate of Interest'!$B$5:$B$19,'Rate of Interest'!$I$5:$I$19)</f>
        <v xml:space="preserve">                             ,  </v>
      </c>
      <c r="J391" s="220"/>
      <c r="K391" s="220"/>
      <c r="L391" s="220"/>
      <c r="M391" s="221"/>
      <c r="N391" s="37"/>
    </row>
    <row r="392" spans="1:47" ht="18.75" customHeight="1" x14ac:dyDescent="0.2">
      <c r="A392" s="171" t="str">
        <f>A369</f>
        <v>GPF Interest Calculation file developed by Vikas dabral, Chief Assistant, Mobile- 9548541114,8126205854 email- vikasdabral97@gmail.com, website- www.emou.co.in</v>
      </c>
      <c r="B392" s="171"/>
      <c r="C392" s="171"/>
      <c r="D392" s="171"/>
      <c r="E392" s="171"/>
      <c r="F392" s="171"/>
      <c r="G392" s="171"/>
      <c r="H392" s="171"/>
      <c r="I392" s="171"/>
      <c r="J392" s="171"/>
      <c r="K392" s="171"/>
      <c r="L392" s="171"/>
      <c r="M392" s="171"/>
      <c r="N392" s="21"/>
    </row>
    <row r="393" spans="1:47" ht="27.75" customHeight="1" x14ac:dyDescent="0.2">
      <c r="A393" s="1"/>
      <c r="B393" s="1"/>
      <c r="C393" s="227" t="s">
        <v>42</v>
      </c>
      <c r="D393" s="227"/>
      <c r="E393" s="227"/>
      <c r="F393" s="227"/>
      <c r="G393" s="227"/>
      <c r="H393" s="64" t="str">
        <f>W373</f>
        <v>1996-1997</v>
      </c>
      <c r="I393" s="1"/>
      <c r="J393" s="1"/>
      <c r="K393" s="1"/>
      <c r="L393" s="1"/>
      <c r="M393" s="1"/>
      <c r="N393" s="1"/>
      <c r="U393" s="49" t="str">
        <f t="shared" ref="U393" si="466">H393</f>
        <v>1996-1997</v>
      </c>
      <c r="V393" s="18" t="s">
        <v>76</v>
      </c>
    </row>
    <row r="394" spans="1:47" ht="24.95" customHeight="1" x14ac:dyDescent="0.2">
      <c r="A394" s="222" t="str">
        <f>A371</f>
        <v>Employee's Name- Vikas Dabral</v>
      </c>
      <c r="B394" s="222"/>
      <c r="C394" s="222"/>
      <c r="D394" s="222"/>
      <c r="E394" s="222"/>
      <c r="F394" s="222"/>
      <c r="H394" s="223" t="str">
        <f>AG395</f>
        <v>Rate of Interest from  April 1996 to June 1996=</v>
      </c>
      <c r="I394" s="223"/>
      <c r="J394" s="223"/>
      <c r="K394" s="223"/>
      <c r="L394" s="223"/>
      <c r="M394" s="50" t="str">
        <f>CONCATENATE(Q394,R394)</f>
        <v>12%</v>
      </c>
      <c r="N394" s="2"/>
      <c r="Q394" s="54">
        <f>VLOOKUP(H393,'Interest Rate list'!$B$3:$Y$74,2,0)</f>
        <v>12</v>
      </c>
      <c r="R394" s="10" t="s">
        <v>39</v>
      </c>
      <c r="S394" s="10"/>
      <c r="T394" s="10"/>
      <c r="V394" s="51" t="str">
        <f t="shared" ref="V394" si="467">LEFT(H393,4)</f>
        <v>1996</v>
      </c>
      <c r="W394" s="18" t="s">
        <v>43</v>
      </c>
      <c r="X394" s="51" t="str">
        <f t="shared" ref="X394" si="468">RIGHT(H393,4)</f>
        <v>1997</v>
      </c>
    </row>
    <row r="395" spans="1:47" ht="24.95" customHeight="1" x14ac:dyDescent="0.2">
      <c r="A395" s="222" t="str">
        <f>A372</f>
        <v>Employee's Designation- Chief Assistant</v>
      </c>
      <c r="B395" s="222"/>
      <c r="C395" s="222"/>
      <c r="D395" s="222"/>
      <c r="E395" s="222"/>
      <c r="F395" s="222"/>
      <c r="H395" s="223" t="str">
        <f>AN395</f>
        <v>Rate of Interest from  July 1996 to September 1996=</v>
      </c>
      <c r="I395" s="223"/>
      <c r="J395" s="223"/>
      <c r="K395" s="223"/>
      <c r="L395" s="223"/>
      <c r="M395" s="50" t="str">
        <f>CONCATENATE(Q395,R395)</f>
        <v>12%</v>
      </c>
      <c r="N395" s="2"/>
      <c r="Q395" s="54">
        <f>VLOOKUP(H393,'Interest Rate list'!$B$3:$Y$74,5,0)</f>
        <v>12</v>
      </c>
      <c r="R395" s="10" t="s">
        <v>39</v>
      </c>
      <c r="S395" s="10"/>
      <c r="T395" s="10"/>
      <c r="U395" s="10"/>
      <c r="V395" s="51">
        <f t="shared" ref="V395" si="469">V394+1</f>
        <v>1997</v>
      </c>
      <c r="W395" s="18" t="s">
        <v>43</v>
      </c>
      <c r="X395" s="51">
        <f t="shared" ref="X395" si="470">X394+1</f>
        <v>1998</v>
      </c>
      <c r="AG395" s="223" t="str">
        <f t="shared" ref="AG395" si="471">CONCATENATE(V397,Z401," ",V398,Z403,V399)</f>
        <v>Rate of Interest from  April 1996 to June 1996=</v>
      </c>
      <c r="AH395" s="223"/>
      <c r="AI395" s="223"/>
      <c r="AJ395" s="223"/>
      <c r="AK395" s="223"/>
      <c r="AL395" s="223"/>
      <c r="AN395" s="224" t="str">
        <f t="shared" ref="AN395" si="472">CONCATENATE(V397,Z404," ",V398,Z406,V399)</f>
        <v>Rate of Interest from  July 1996 to September 1996=</v>
      </c>
      <c r="AO395" s="224"/>
    </row>
    <row r="396" spans="1:47" ht="24.95" customHeight="1" x14ac:dyDescent="0.2">
      <c r="A396" s="222" t="str">
        <f>A373</f>
        <v>Employee's GPF Number- CDUA/12222</v>
      </c>
      <c r="B396" s="222"/>
      <c r="C396" s="222"/>
      <c r="D396" s="222"/>
      <c r="E396" s="222"/>
      <c r="F396" s="222"/>
      <c r="H396" s="223" t="str">
        <f>AG396</f>
        <v>Rate of Interest from  October 1996 to December 1996=</v>
      </c>
      <c r="I396" s="223"/>
      <c r="J396" s="223"/>
      <c r="K396" s="223"/>
      <c r="L396" s="223"/>
      <c r="M396" s="50" t="str">
        <f>CONCATENATE(Q396,R396)</f>
        <v>12%</v>
      </c>
      <c r="N396" s="2"/>
      <c r="Q396" s="54">
        <f>VLOOKUP(H393,'Interest Rate list'!$B$3:$Y$74,U396,0)</f>
        <v>12</v>
      </c>
      <c r="R396" s="10" t="s">
        <v>39</v>
      </c>
      <c r="S396" s="13">
        <v>8</v>
      </c>
      <c r="T396" s="13">
        <v>9</v>
      </c>
      <c r="U396" s="53">
        <f t="shared" ref="U396" si="473">IF(U393=V393,S396,T396)</f>
        <v>9</v>
      </c>
      <c r="W396" s="51" t="str">
        <f t="shared" ref="W396" si="474">CONCATENATE(V395,W395,X395)</f>
        <v>1997-1998</v>
      </c>
      <c r="AG396" s="223" t="str">
        <f t="shared" ref="AG396" si="475">CONCATENATE(V397,Z407," ",V398,Z409,V399)</f>
        <v>Rate of Interest from  October 1996 to December 1996=</v>
      </c>
      <c r="AH396" s="223"/>
      <c r="AI396" s="223"/>
      <c r="AJ396" s="223"/>
      <c r="AK396" s="223"/>
      <c r="AL396" s="223"/>
      <c r="AN396" s="224" t="str">
        <f t="shared" ref="AN396" si="476">CONCATENATE(V397,Z410," ",V398,Z412,V399)</f>
        <v>Rate of Interest from  January 1997 to March 1997=</v>
      </c>
      <c r="AO396" s="224"/>
    </row>
    <row r="397" spans="1:47" ht="24.95" customHeight="1" x14ac:dyDescent="0.2">
      <c r="A397" s="225" t="str">
        <f>LOOKUP(H393,'Rate of Interest'!$B$5:$B$19,'Rate of Interest'!$H$5:$H$19)</f>
        <v xml:space="preserve">Employee's Address-                                                             ,                              </v>
      </c>
      <c r="B397" s="225"/>
      <c r="C397" s="225"/>
      <c r="D397" s="225"/>
      <c r="E397" s="225"/>
      <c r="F397" s="225"/>
      <c r="G397" s="225"/>
      <c r="H397" s="226" t="str">
        <f>AN396</f>
        <v>Rate of Interest from  January 1997 to March 1997=</v>
      </c>
      <c r="I397" s="226"/>
      <c r="J397" s="226"/>
      <c r="K397" s="226"/>
      <c r="L397" s="226"/>
      <c r="M397" s="50" t="str">
        <f>CONCATENATE(Q397,R397)</f>
        <v>12%</v>
      </c>
      <c r="N397" s="2"/>
      <c r="Q397" s="54">
        <f>VLOOKUP(H393,'Interest Rate list'!$B$3:$Y$74,11,0)</f>
        <v>12</v>
      </c>
      <c r="R397" s="10" t="s">
        <v>39</v>
      </c>
      <c r="S397" s="10"/>
      <c r="T397" s="10"/>
      <c r="U397" s="10"/>
      <c r="V397" s="209" t="s">
        <v>17</v>
      </c>
      <c r="W397" s="209"/>
      <c r="X397" s="209"/>
      <c r="Y397" s="209"/>
      <c r="Z397" s="209"/>
      <c r="AA397" s="209"/>
      <c r="AB397" s="209"/>
      <c r="AC397" s="209"/>
    </row>
    <row r="398" spans="1:47" s="66" customFormat="1" ht="24.95" customHeight="1" x14ac:dyDescent="0.2">
      <c r="A398" s="196" t="s">
        <v>21</v>
      </c>
      <c r="B398" s="199" t="s">
        <v>22</v>
      </c>
      <c r="C398" s="200"/>
      <c r="D398" s="200"/>
      <c r="E398" s="200"/>
      <c r="F398" s="201"/>
      <c r="G398" s="196" t="s">
        <v>28</v>
      </c>
      <c r="H398" s="196" t="s">
        <v>27</v>
      </c>
      <c r="I398" s="203" t="s">
        <v>29</v>
      </c>
      <c r="J398" s="204"/>
      <c r="K398" s="204"/>
      <c r="L398" s="204"/>
      <c r="M398" s="205"/>
      <c r="N398" s="38"/>
      <c r="V398" s="209" t="s">
        <v>3</v>
      </c>
      <c r="W398" s="209"/>
      <c r="X398" s="209"/>
      <c r="Y398" s="209"/>
      <c r="Z398" s="209"/>
      <c r="AA398" s="209"/>
      <c r="AB398" s="209"/>
      <c r="AC398" s="209"/>
      <c r="AF398" s="210"/>
      <c r="AG398" s="210"/>
      <c r="AH398" s="210"/>
    </row>
    <row r="399" spans="1:47" s="66" customFormat="1" ht="24.95" customHeight="1" x14ac:dyDescent="0.2">
      <c r="A399" s="197"/>
      <c r="B399" s="211" t="s">
        <v>23</v>
      </c>
      <c r="C399" s="213" t="s">
        <v>24</v>
      </c>
      <c r="D399" s="213" t="s">
        <v>26</v>
      </c>
      <c r="E399" s="213" t="s">
        <v>25</v>
      </c>
      <c r="F399" s="196" t="s">
        <v>36</v>
      </c>
      <c r="G399" s="198"/>
      <c r="H399" s="202"/>
      <c r="I399" s="206"/>
      <c r="J399" s="207"/>
      <c r="K399" s="207"/>
      <c r="L399" s="207"/>
      <c r="M399" s="208"/>
      <c r="N399" s="38"/>
      <c r="V399" s="209" t="s">
        <v>2</v>
      </c>
      <c r="W399" s="209"/>
      <c r="X399" s="209"/>
      <c r="Y399" s="209"/>
      <c r="Z399" s="209"/>
      <c r="AA399" s="209"/>
      <c r="AB399" s="209"/>
      <c r="AC399" s="209"/>
      <c r="AF399" s="210"/>
      <c r="AG399" s="210"/>
      <c r="AH399" s="210"/>
    </row>
    <row r="400" spans="1:47" ht="24.95" customHeight="1" x14ac:dyDescent="0.2">
      <c r="A400" s="198"/>
      <c r="B400" s="212"/>
      <c r="C400" s="214"/>
      <c r="D400" s="214"/>
      <c r="E400" s="214"/>
      <c r="F400" s="198"/>
      <c r="G400" s="31" t="s">
        <v>1</v>
      </c>
      <c r="H400" s="29">
        <f>L383</f>
        <v>6849023</v>
      </c>
      <c r="I400" s="215" t="s">
        <v>30</v>
      </c>
      <c r="J400" s="216"/>
      <c r="K400" s="11" t="s">
        <v>2</v>
      </c>
      <c r="L400" s="174">
        <f>H400</f>
        <v>6849023</v>
      </c>
      <c r="M400" s="175"/>
      <c r="N400" s="3"/>
    </row>
    <row r="401" spans="1:47" ht="24.95" customHeight="1" x14ac:dyDescent="0.2">
      <c r="A401" s="55" t="str">
        <f>X401</f>
        <v>April 1996</v>
      </c>
      <c r="B401" s="28">
        <v>0</v>
      </c>
      <c r="C401" s="28">
        <v>0</v>
      </c>
      <c r="D401" s="56">
        <f t="shared" ref="D401:D412" si="477">SUM(B401:C401)</f>
        <v>0</v>
      </c>
      <c r="E401" s="28">
        <v>0</v>
      </c>
      <c r="F401" s="57">
        <f t="shared" ref="F401:F412" si="478">SUM(D401:E401)</f>
        <v>0</v>
      </c>
      <c r="G401" s="28">
        <v>0</v>
      </c>
      <c r="H401" s="57">
        <f t="shared" ref="H401:H412" si="479">H400+F401-G401</f>
        <v>6849023</v>
      </c>
      <c r="I401" s="172" t="s">
        <v>23</v>
      </c>
      <c r="J401" s="173"/>
      <c r="K401" s="11" t="s">
        <v>2</v>
      </c>
      <c r="L401" s="174">
        <f>D413</f>
        <v>0</v>
      </c>
      <c r="M401" s="175"/>
      <c r="N401" s="3"/>
      <c r="Q401" s="54">
        <f>VLOOKUP(H393,'Interest Rate list'!$B$3:$N$74,2,0)</f>
        <v>12</v>
      </c>
      <c r="R401" s="10" t="s">
        <v>39</v>
      </c>
      <c r="S401" s="51" t="str">
        <f t="shared" ref="S401:S412" si="480">CONCATENATE(Q401,R401)</f>
        <v>12%</v>
      </c>
      <c r="T401" s="58">
        <f t="shared" ref="T401:T412" si="481">Q401</f>
        <v>12</v>
      </c>
      <c r="U401" s="51" t="str">
        <f t="shared" ref="U401" si="482">RIGHT(V394,4)</f>
        <v>1996</v>
      </c>
      <c r="V401" s="67" t="s">
        <v>4</v>
      </c>
      <c r="X401" s="51" t="str">
        <f t="shared" ref="X401:X412" si="483">CONCATENATE(V401," ",(U401))</f>
        <v>April 1996</v>
      </c>
      <c r="Z401" s="51" t="str">
        <f t="shared" ref="Z401:Z408" si="484">X401</f>
        <v>April 1996</v>
      </c>
      <c r="AB401" s="61">
        <f t="shared" ref="AB401:AB412" si="485">H401</f>
        <v>6849023</v>
      </c>
      <c r="AD401" s="62">
        <f t="shared" ref="AD401:AD412" si="486">AB401/12*S401</f>
        <v>68490.23</v>
      </c>
      <c r="AH401" s="68"/>
      <c r="AI401" s="68"/>
      <c r="AJ401" s="68"/>
      <c r="AK401" s="68"/>
      <c r="AL401" s="68"/>
      <c r="AM401" s="69"/>
    </row>
    <row r="402" spans="1:47" ht="24.95" customHeight="1" x14ac:dyDescent="0.2">
      <c r="A402" s="55" t="str">
        <f t="shared" ref="A402:A412" si="487">X402</f>
        <v>May  1996</v>
      </c>
      <c r="B402" s="29">
        <f>B401</f>
        <v>0</v>
      </c>
      <c r="C402" s="28">
        <v>0</v>
      </c>
      <c r="D402" s="56">
        <f t="shared" si="477"/>
        <v>0</v>
      </c>
      <c r="E402" s="29">
        <f>E401</f>
        <v>0</v>
      </c>
      <c r="F402" s="57">
        <f t="shared" si="478"/>
        <v>0</v>
      </c>
      <c r="G402" s="28">
        <v>0</v>
      </c>
      <c r="H402" s="57">
        <f t="shared" si="479"/>
        <v>6849023</v>
      </c>
      <c r="I402" s="172" t="s">
        <v>31</v>
      </c>
      <c r="J402" s="173"/>
      <c r="K402" s="11" t="s">
        <v>2</v>
      </c>
      <c r="L402" s="174">
        <f>E413</f>
        <v>0</v>
      </c>
      <c r="M402" s="175"/>
      <c r="N402" s="3"/>
      <c r="Q402" s="54">
        <f>VLOOKUP(H393,'Interest Rate list'!$B$3:$N$74,3,0)</f>
        <v>12</v>
      </c>
      <c r="R402" s="10" t="s">
        <v>39</v>
      </c>
      <c r="S402" s="51" t="str">
        <f t="shared" si="480"/>
        <v>12%</v>
      </c>
      <c r="T402" s="58">
        <f t="shared" si="481"/>
        <v>12</v>
      </c>
      <c r="U402" s="51" t="str">
        <f t="shared" ref="U402:U455" si="488">U401</f>
        <v>1996</v>
      </c>
      <c r="V402" s="67" t="s">
        <v>5</v>
      </c>
      <c r="X402" s="51" t="str">
        <f t="shared" si="483"/>
        <v>May  1996</v>
      </c>
      <c r="Z402" s="51" t="str">
        <f t="shared" si="484"/>
        <v>May  1996</v>
      </c>
      <c r="AB402" s="61">
        <f t="shared" si="485"/>
        <v>6849023</v>
      </c>
      <c r="AD402" s="62">
        <f t="shared" si="486"/>
        <v>68490.23</v>
      </c>
      <c r="AH402" s="68"/>
      <c r="AI402" s="68"/>
      <c r="AJ402" s="68"/>
      <c r="AK402" s="68"/>
      <c r="AL402" s="68"/>
      <c r="AM402" s="70"/>
    </row>
    <row r="403" spans="1:47" ht="24.95" customHeight="1" x14ac:dyDescent="0.2">
      <c r="A403" s="55" t="str">
        <f t="shared" si="487"/>
        <v>June 1996</v>
      </c>
      <c r="B403" s="29">
        <f t="shared" ref="B403:B412" si="489">B402</f>
        <v>0</v>
      </c>
      <c r="C403" s="28">
        <v>0</v>
      </c>
      <c r="D403" s="56">
        <f t="shared" si="477"/>
        <v>0</v>
      </c>
      <c r="E403" s="29">
        <f t="shared" ref="E403:E412" si="490">E402</f>
        <v>0</v>
      </c>
      <c r="F403" s="57">
        <f t="shared" si="478"/>
        <v>0</v>
      </c>
      <c r="G403" s="28">
        <v>0</v>
      </c>
      <c r="H403" s="57">
        <f t="shared" si="479"/>
        <v>6849023</v>
      </c>
      <c r="I403" s="172" t="s">
        <v>32</v>
      </c>
      <c r="J403" s="173"/>
      <c r="K403" s="11" t="s">
        <v>2</v>
      </c>
      <c r="L403" s="174">
        <f>H414</f>
        <v>821883</v>
      </c>
      <c r="M403" s="175"/>
      <c r="N403" s="3"/>
      <c r="Q403" s="54">
        <f>VLOOKUP(H393,'Interest Rate list'!$B$3:$N$74,4,0)</f>
        <v>12</v>
      </c>
      <c r="R403" s="10" t="s">
        <v>39</v>
      </c>
      <c r="S403" s="51" t="str">
        <f t="shared" si="480"/>
        <v>12%</v>
      </c>
      <c r="T403" s="58">
        <f t="shared" si="481"/>
        <v>12</v>
      </c>
      <c r="U403" s="51" t="str">
        <f t="shared" si="488"/>
        <v>1996</v>
      </c>
      <c r="V403" s="67" t="s">
        <v>6</v>
      </c>
      <c r="X403" s="51" t="str">
        <f t="shared" si="483"/>
        <v>June 1996</v>
      </c>
      <c r="Z403" s="51" t="str">
        <f t="shared" si="484"/>
        <v>June 1996</v>
      </c>
      <c r="AB403" s="61">
        <f t="shared" si="485"/>
        <v>6849023</v>
      </c>
      <c r="AD403" s="62">
        <f t="shared" si="486"/>
        <v>68490.23</v>
      </c>
    </row>
    <row r="404" spans="1:47" ht="24.95" customHeight="1" x14ac:dyDescent="0.2">
      <c r="A404" s="55" t="str">
        <f t="shared" si="487"/>
        <v>July 1996</v>
      </c>
      <c r="B404" s="29">
        <f t="shared" si="489"/>
        <v>0</v>
      </c>
      <c r="C404" s="28">
        <v>0</v>
      </c>
      <c r="D404" s="56">
        <f t="shared" si="477"/>
        <v>0</v>
      </c>
      <c r="E404" s="29">
        <f t="shared" si="490"/>
        <v>0</v>
      </c>
      <c r="F404" s="57">
        <f t="shared" si="478"/>
        <v>0</v>
      </c>
      <c r="G404" s="28">
        <v>0</v>
      </c>
      <c r="H404" s="57">
        <f t="shared" si="479"/>
        <v>6849023</v>
      </c>
      <c r="I404" s="176" t="s">
        <v>33</v>
      </c>
      <c r="J404" s="177"/>
      <c r="K404" s="23" t="s">
        <v>2</v>
      </c>
      <c r="L404" s="178">
        <f>SUM(L400:L403)</f>
        <v>7670906</v>
      </c>
      <c r="M404" s="179"/>
      <c r="N404" s="4"/>
      <c r="Q404" s="54">
        <f>VLOOKUP(H393,'Interest Rate list'!$B$3:$N$74,5,0)</f>
        <v>12</v>
      </c>
      <c r="R404" s="10" t="s">
        <v>39</v>
      </c>
      <c r="S404" s="51" t="str">
        <f t="shared" si="480"/>
        <v>12%</v>
      </c>
      <c r="T404" s="58">
        <f t="shared" si="481"/>
        <v>12</v>
      </c>
      <c r="U404" s="51" t="str">
        <f t="shared" si="488"/>
        <v>1996</v>
      </c>
      <c r="V404" s="67" t="s">
        <v>7</v>
      </c>
      <c r="X404" s="51" t="str">
        <f t="shared" si="483"/>
        <v>July 1996</v>
      </c>
      <c r="Z404" s="51" t="str">
        <f t="shared" si="484"/>
        <v>July 1996</v>
      </c>
      <c r="AB404" s="61">
        <f t="shared" si="485"/>
        <v>6849023</v>
      </c>
      <c r="AD404" s="62">
        <f t="shared" si="486"/>
        <v>68490.23</v>
      </c>
      <c r="AH404" s="68"/>
      <c r="AI404" s="68"/>
      <c r="AJ404" s="68"/>
      <c r="AK404" s="68"/>
      <c r="AL404" s="68"/>
      <c r="AM404" s="69"/>
    </row>
    <row r="405" spans="1:47" ht="24.95" customHeight="1" x14ac:dyDescent="0.2">
      <c r="A405" s="55" t="str">
        <f t="shared" si="487"/>
        <v>August 1996</v>
      </c>
      <c r="B405" s="29">
        <f t="shared" si="489"/>
        <v>0</v>
      </c>
      <c r="C405" s="28">
        <v>0</v>
      </c>
      <c r="D405" s="56">
        <f t="shared" si="477"/>
        <v>0</v>
      </c>
      <c r="E405" s="29">
        <f t="shared" si="490"/>
        <v>0</v>
      </c>
      <c r="F405" s="57">
        <f t="shared" si="478"/>
        <v>0</v>
      </c>
      <c r="G405" s="28">
        <v>0</v>
      </c>
      <c r="H405" s="57">
        <f t="shared" si="479"/>
        <v>6849023</v>
      </c>
      <c r="I405" s="172" t="s">
        <v>34</v>
      </c>
      <c r="J405" s="173"/>
      <c r="K405" s="11" t="s">
        <v>2</v>
      </c>
      <c r="L405" s="174">
        <f>G413</f>
        <v>0</v>
      </c>
      <c r="M405" s="175"/>
      <c r="N405" s="3"/>
      <c r="Q405" s="54">
        <f>VLOOKUP(H393,'Interest Rate list'!$B$3:$N$74,6,0)</f>
        <v>12</v>
      </c>
      <c r="R405" s="10" t="s">
        <v>39</v>
      </c>
      <c r="S405" s="51" t="str">
        <f t="shared" si="480"/>
        <v>12%</v>
      </c>
      <c r="T405" s="58">
        <f t="shared" si="481"/>
        <v>12</v>
      </c>
      <c r="U405" s="51" t="str">
        <f t="shared" si="488"/>
        <v>1996</v>
      </c>
      <c r="V405" s="67" t="s">
        <v>8</v>
      </c>
      <c r="X405" s="51" t="str">
        <f t="shared" si="483"/>
        <v>August 1996</v>
      </c>
      <c r="Z405" s="51" t="str">
        <f t="shared" si="484"/>
        <v>August 1996</v>
      </c>
      <c r="AB405" s="61">
        <f t="shared" si="485"/>
        <v>6849023</v>
      </c>
      <c r="AD405" s="62">
        <f t="shared" si="486"/>
        <v>68490.23</v>
      </c>
      <c r="AH405" s="68"/>
      <c r="AI405" s="68"/>
      <c r="AJ405" s="68"/>
      <c r="AK405" s="68"/>
      <c r="AL405" s="68"/>
      <c r="AM405" s="70"/>
    </row>
    <row r="406" spans="1:47" ht="24.95" customHeight="1" x14ac:dyDescent="0.2">
      <c r="A406" s="55" t="str">
        <f t="shared" si="487"/>
        <v>September 1996</v>
      </c>
      <c r="B406" s="29">
        <f t="shared" si="489"/>
        <v>0</v>
      </c>
      <c r="C406" s="28">
        <v>0</v>
      </c>
      <c r="D406" s="56">
        <f t="shared" si="477"/>
        <v>0</v>
      </c>
      <c r="E406" s="29">
        <f t="shared" si="490"/>
        <v>0</v>
      </c>
      <c r="F406" s="57">
        <f t="shared" si="478"/>
        <v>0</v>
      </c>
      <c r="G406" s="28">
        <v>0</v>
      </c>
      <c r="H406" s="57">
        <f t="shared" si="479"/>
        <v>6849023</v>
      </c>
      <c r="I406" s="180" t="s">
        <v>35</v>
      </c>
      <c r="J406" s="181"/>
      <c r="K406" s="24" t="s">
        <v>2</v>
      </c>
      <c r="L406" s="182">
        <f>L404-L405</f>
        <v>7670906</v>
      </c>
      <c r="M406" s="183"/>
      <c r="N406" s="5"/>
      <c r="Q406" s="54">
        <f>VLOOKUP(H393,'Interest Rate list'!$B$3:$N$74,7,0)</f>
        <v>12</v>
      </c>
      <c r="R406" s="10" t="s">
        <v>39</v>
      </c>
      <c r="S406" s="51" t="str">
        <f t="shared" si="480"/>
        <v>12%</v>
      </c>
      <c r="T406" s="58">
        <f t="shared" si="481"/>
        <v>12</v>
      </c>
      <c r="U406" s="51" t="str">
        <f t="shared" si="488"/>
        <v>1996</v>
      </c>
      <c r="V406" s="67" t="s">
        <v>9</v>
      </c>
      <c r="X406" s="51" t="str">
        <f t="shared" si="483"/>
        <v>September 1996</v>
      </c>
      <c r="Z406" s="51" t="str">
        <f t="shared" si="484"/>
        <v>September 1996</v>
      </c>
      <c r="AB406" s="61">
        <f t="shared" si="485"/>
        <v>6849023</v>
      </c>
      <c r="AD406" s="62">
        <f t="shared" si="486"/>
        <v>68490.23</v>
      </c>
    </row>
    <row r="407" spans="1:47" ht="24.95" customHeight="1" x14ac:dyDescent="0.2">
      <c r="A407" s="55" t="str">
        <f t="shared" si="487"/>
        <v>October 1996</v>
      </c>
      <c r="B407" s="29">
        <f t="shared" si="489"/>
        <v>0</v>
      </c>
      <c r="C407" s="28">
        <v>0</v>
      </c>
      <c r="D407" s="56">
        <f t="shared" si="477"/>
        <v>0</v>
      </c>
      <c r="E407" s="29">
        <f t="shared" si="490"/>
        <v>0</v>
      </c>
      <c r="F407" s="57">
        <f t="shared" si="478"/>
        <v>0</v>
      </c>
      <c r="G407" s="28">
        <v>0</v>
      </c>
      <c r="H407" s="57">
        <f t="shared" si="479"/>
        <v>6849023</v>
      </c>
      <c r="I407" s="25"/>
      <c r="J407" s="26"/>
      <c r="K407" s="26"/>
      <c r="L407" s="26"/>
      <c r="M407" s="27"/>
      <c r="N407" s="3"/>
      <c r="Q407" s="54">
        <f>VLOOKUP(H393,'Interest Rate list'!$B$3:$N$74,8,0)</f>
        <v>12</v>
      </c>
      <c r="R407" s="10" t="s">
        <v>39</v>
      </c>
      <c r="S407" s="51" t="str">
        <f t="shared" si="480"/>
        <v>12%</v>
      </c>
      <c r="T407" s="58">
        <f t="shared" si="481"/>
        <v>12</v>
      </c>
      <c r="U407" s="51" t="str">
        <f t="shared" si="488"/>
        <v>1996</v>
      </c>
      <c r="V407" s="67" t="s">
        <v>10</v>
      </c>
      <c r="X407" s="51" t="str">
        <f t="shared" si="483"/>
        <v>October 1996</v>
      </c>
      <c r="Z407" s="51" t="str">
        <f t="shared" si="484"/>
        <v>October 1996</v>
      </c>
      <c r="AB407" s="61">
        <f t="shared" si="485"/>
        <v>6849023</v>
      </c>
      <c r="AD407" s="62">
        <f t="shared" si="486"/>
        <v>68490.23</v>
      </c>
      <c r="AO407" s="71"/>
      <c r="AP407" s="71"/>
      <c r="AQ407" s="71"/>
      <c r="AR407" s="71"/>
      <c r="AS407" s="71"/>
      <c r="AT407" s="71"/>
    </row>
    <row r="408" spans="1:47" ht="24.95" customHeight="1" x14ac:dyDescent="0.2">
      <c r="A408" s="55" t="str">
        <f t="shared" si="487"/>
        <v>November 1996</v>
      </c>
      <c r="B408" s="29">
        <f t="shared" si="489"/>
        <v>0</v>
      </c>
      <c r="C408" s="28">
        <v>0</v>
      </c>
      <c r="D408" s="56">
        <f t="shared" si="477"/>
        <v>0</v>
      </c>
      <c r="E408" s="29">
        <f t="shared" si="490"/>
        <v>0</v>
      </c>
      <c r="F408" s="57">
        <f t="shared" si="478"/>
        <v>0</v>
      </c>
      <c r="G408" s="28">
        <v>0</v>
      </c>
      <c r="H408" s="57">
        <f t="shared" si="479"/>
        <v>6849023</v>
      </c>
      <c r="I408" s="184"/>
      <c r="J408" s="185"/>
      <c r="K408" s="185"/>
      <c r="L408" s="185"/>
      <c r="M408" s="186"/>
      <c r="N408" s="5"/>
      <c r="Q408" s="54">
        <f>VLOOKUP(H393,'Interest Rate list'!$B$3:$N$74,9,0)</f>
        <v>12</v>
      </c>
      <c r="R408" s="10" t="s">
        <v>39</v>
      </c>
      <c r="S408" s="51" t="str">
        <f t="shared" si="480"/>
        <v>12%</v>
      </c>
      <c r="T408" s="58">
        <f t="shared" si="481"/>
        <v>12</v>
      </c>
      <c r="U408" s="51" t="str">
        <f t="shared" si="488"/>
        <v>1996</v>
      </c>
      <c r="V408" s="67" t="s">
        <v>11</v>
      </c>
      <c r="X408" s="51" t="str">
        <f t="shared" si="483"/>
        <v>November 1996</v>
      </c>
      <c r="Z408" s="51" t="str">
        <f t="shared" si="484"/>
        <v>November 1996</v>
      </c>
      <c r="AB408" s="61">
        <f t="shared" si="485"/>
        <v>6849023</v>
      </c>
      <c r="AD408" s="62">
        <f t="shared" si="486"/>
        <v>68490.23</v>
      </c>
      <c r="AO408" s="35"/>
      <c r="AP408" s="35"/>
      <c r="AQ408" s="35"/>
      <c r="AR408" s="35"/>
      <c r="AS408" s="35"/>
      <c r="AT408" s="35"/>
    </row>
    <row r="409" spans="1:47" ht="24.95" customHeight="1" x14ac:dyDescent="0.2">
      <c r="A409" s="55" t="str">
        <f t="shared" si="487"/>
        <v>December 1996</v>
      </c>
      <c r="B409" s="29">
        <f t="shared" si="489"/>
        <v>0</v>
      </c>
      <c r="C409" s="28">
        <v>0</v>
      </c>
      <c r="D409" s="56">
        <f t="shared" si="477"/>
        <v>0</v>
      </c>
      <c r="E409" s="29">
        <f t="shared" si="490"/>
        <v>0</v>
      </c>
      <c r="F409" s="57">
        <f t="shared" si="478"/>
        <v>0</v>
      </c>
      <c r="G409" s="28">
        <v>0</v>
      </c>
      <c r="H409" s="57">
        <f t="shared" si="479"/>
        <v>6849023</v>
      </c>
      <c r="I409" s="187"/>
      <c r="J409" s="188"/>
      <c r="K409" s="188"/>
      <c r="L409" s="188"/>
      <c r="M409" s="189"/>
      <c r="N409" s="3"/>
      <c r="Q409" s="54">
        <f>VLOOKUP(H393,'Interest Rate list'!$B$3:$N$74,10,0)</f>
        <v>12</v>
      </c>
      <c r="R409" s="10" t="s">
        <v>39</v>
      </c>
      <c r="S409" s="51" t="str">
        <f t="shared" si="480"/>
        <v>12%</v>
      </c>
      <c r="T409" s="58">
        <f t="shared" si="481"/>
        <v>12</v>
      </c>
      <c r="U409" s="51" t="str">
        <f t="shared" si="488"/>
        <v>1996</v>
      </c>
      <c r="V409" s="67" t="s">
        <v>12</v>
      </c>
      <c r="X409" s="51" t="str">
        <f t="shared" si="483"/>
        <v>December 1996</v>
      </c>
      <c r="Z409" s="51" t="str">
        <f t="shared" ref="Z409" si="491">IF(U393=V393,X408,X409)</f>
        <v>December 1996</v>
      </c>
      <c r="AB409" s="61">
        <f t="shared" si="485"/>
        <v>6849023</v>
      </c>
      <c r="AD409" s="62">
        <f t="shared" si="486"/>
        <v>68490.23</v>
      </c>
      <c r="AO409" s="35"/>
      <c r="AP409" s="35"/>
      <c r="AQ409" s="35"/>
      <c r="AR409" s="35"/>
      <c r="AS409" s="35"/>
      <c r="AT409" s="72"/>
      <c r="AU409" s="73"/>
    </row>
    <row r="410" spans="1:47" ht="24.95" customHeight="1" x14ac:dyDescent="0.2">
      <c r="A410" s="55" t="str">
        <f t="shared" si="487"/>
        <v>January 1997</v>
      </c>
      <c r="B410" s="29">
        <f t="shared" si="489"/>
        <v>0</v>
      </c>
      <c r="C410" s="28">
        <v>0</v>
      </c>
      <c r="D410" s="56">
        <f t="shared" si="477"/>
        <v>0</v>
      </c>
      <c r="E410" s="29">
        <f t="shared" si="490"/>
        <v>0</v>
      </c>
      <c r="F410" s="57">
        <f t="shared" si="478"/>
        <v>0</v>
      </c>
      <c r="G410" s="28">
        <v>0</v>
      </c>
      <c r="H410" s="57">
        <f t="shared" si="479"/>
        <v>6849023</v>
      </c>
      <c r="I410" s="187"/>
      <c r="J410" s="188"/>
      <c r="K410" s="188"/>
      <c r="L410" s="188"/>
      <c r="M410" s="189"/>
      <c r="N410" s="6"/>
      <c r="Q410" s="54">
        <f>VLOOKUP(H393,'Interest Rate list'!$B$3:$N$74,11,0)</f>
        <v>12</v>
      </c>
      <c r="R410" s="10" t="s">
        <v>39</v>
      </c>
      <c r="S410" s="51" t="str">
        <f t="shared" si="480"/>
        <v>12%</v>
      </c>
      <c r="T410" s="58">
        <f t="shared" si="481"/>
        <v>12</v>
      </c>
      <c r="U410" s="51" t="str">
        <f t="shared" ref="U410" si="492">RIGHT(H393,4)</f>
        <v>1997</v>
      </c>
      <c r="V410" s="67" t="s">
        <v>13</v>
      </c>
      <c r="X410" s="51" t="str">
        <f t="shared" si="483"/>
        <v>January 1997</v>
      </c>
      <c r="Z410" s="51" t="str">
        <f t="shared" ref="Z410" si="493">IF(U393=V393,X409,X410)</f>
        <v>January 1997</v>
      </c>
      <c r="AB410" s="61">
        <f t="shared" si="485"/>
        <v>6849023</v>
      </c>
      <c r="AD410" s="62">
        <f t="shared" si="486"/>
        <v>68490.23</v>
      </c>
      <c r="AO410" s="35"/>
      <c r="AP410" s="35"/>
      <c r="AQ410" s="35"/>
      <c r="AR410" s="35"/>
      <c r="AS410" s="35"/>
      <c r="AT410" s="74"/>
    </row>
    <row r="411" spans="1:47" ht="24.95" customHeight="1" x14ac:dyDescent="0.3">
      <c r="A411" s="55" t="str">
        <f t="shared" si="487"/>
        <v>February 1997</v>
      </c>
      <c r="B411" s="29">
        <f t="shared" si="489"/>
        <v>0</v>
      </c>
      <c r="C411" s="28">
        <v>0</v>
      </c>
      <c r="D411" s="56">
        <f t="shared" si="477"/>
        <v>0</v>
      </c>
      <c r="E411" s="29">
        <f t="shared" si="490"/>
        <v>0</v>
      </c>
      <c r="F411" s="57">
        <f t="shared" si="478"/>
        <v>0</v>
      </c>
      <c r="G411" s="28">
        <v>0</v>
      </c>
      <c r="H411" s="57">
        <f t="shared" si="479"/>
        <v>6849023</v>
      </c>
      <c r="I411" s="190" t="str">
        <f>LOOKUP(H393,'Rate of Interest'!$B$23:$B$42,'Rate of Interest'!$H$23:$H$42)</f>
        <v>(naaaaa)</v>
      </c>
      <c r="J411" s="191"/>
      <c r="K411" s="191"/>
      <c r="L411" s="191"/>
      <c r="M411" s="192"/>
      <c r="N411" s="3"/>
      <c r="Q411" s="54">
        <f>VLOOKUP(H393,'Interest Rate list'!$B$3:$N$74,12,0)</f>
        <v>12</v>
      </c>
      <c r="R411" s="10" t="s">
        <v>39</v>
      </c>
      <c r="S411" s="51" t="str">
        <f t="shared" si="480"/>
        <v>12%</v>
      </c>
      <c r="T411" s="58">
        <f t="shared" si="481"/>
        <v>12</v>
      </c>
      <c r="U411" s="51" t="str">
        <f t="shared" ref="U411:U412" si="494">U410</f>
        <v>1997</v>
      </c>
      <c r="V411" s="67" t="s">
        <v>14</v>
      </c>
      <c r="X411" s="51" t="str">
        <f t="shared" si="483"/>
        <v>February 1997</v>
      </c>
      <c r="Z411" s="51" t="str">
        <f t="shared" ref="Z411:Z412" si="495">X411</f>
        <v>February 1997</v>
      </c>
      <c r="AB411" s="61">
        <f t="shared" si="485"/>
        <v>6849023</v>
      </c>
      <c r="AD411" s="62">
        <f t="shared" si="486"/>
        <v>68490.23</v>
      </c>
      <c r="AO411" s="35"/>
      <c r="AP411" s="35"/>
      <c r="AQ411" s="35"/>
      <c r="AR411" s="35"/>
      <c r="AS411" s="35"/>
      <c r="AT411" s="4"/>
    </row>
    <row r="412" spans="1:47" ht="24.95" customHeight="1" x14ac:dyDescent="0.3">
      <c r="A412" s="55" t="str">
        <f t="shared" si="487"/>
        <v>March 1997</v>
      </c>
      <c r="B412" s="29">
        <f t="shared" si="489"/>
        <v>0</v>
      </c>
      <c r="C412" s="28">
        <v>0</v>
      </c>
      <c r="D412" s="56">
        <f t="shared" si="477"/>
        <v>0</v>
      </c>
      <c r="E412" s="29">
        <f t="shared" si="490"/>
        <v>0</v>
      </c>
      <c r="F412" s="57">
        <f t="shared" si="478"/>
        <v>0</v>
      </c>
      <c r="G412" s="28">
        <v>0</v>
      </c>
      <c r="H412" s="57">
        <f t="shared" si="479"/>
        <v>6849023</v>
      </c>
      <c r="I412" s="190" t="str">
        <f>LOOKUP(H393,'Rate of Interest'!$B$23:$B$42,'Rate of Interest'!$E$23:$E$42)</f>
        <v>PRINCIPAL</v>
      </c>
      <c r="J412" s="191"/>
      <c r="K412" s="191"/>
      <c r="L412" s="191"/>
      <c r="M412" s="192"/>
      <c r="N412" s="5"/>
      <c r="Q412" s="54">
        <f>VLOOKUP(H393,'Interest Rate list'!$B$3:$N$74,13,0)</f>
        <v>12</v>
      </c>
      <c r="R412" s="10" t="s">
        <v>39</v>
      </c>
      <c r="S412" s="51" t="str">
        <f t="shared" si="480"/>
        <v>12%</v>
      </c>
      <c r="T412" s="58">
        <f t="shared" si="481"/>
        <v>12</v>
      </c>
      <c r="U412" s="51" t="str">
        <f t="shared" si="494"/>
        <v>1997</v>
      </c>
      <c r="V412" s="67" t="s">
        <v>15</v>
      </c>
      <c r="X412" s="51" t="str">
        <f t="shared" si="483"/>
        <v>March 1997</v>
      </c>
      <c r="Z412" s="51" t="str">
        <f t="shared" si="495"/>
        <v>March 1997</v>
      </c>
      <c r="AB412" s="61">
        <f t="shared" si="485"/>
        <v>6849023</v>
      </c>
      <c r="AD412" s="62">
        <f t="shared" si="486"/>
        <v>68490.23</v>
      </c>
    </row>
    <row r="413" spans="1:47" ht="24.95" customHeight="1" x14ac:dyDescent="0.2">
      <c r="A413" s="7" t="s">
        <v>0</v>
      </c>
      <c r="B413" s="63">
        <f t="shared" ref="B413:G413" si="496">SUM(B401:B412)</f>
        <v>0</v>
      </c>
      <c r="C413" s="63">
        <f t="shared" si="496"/>
        <v>0</v>
      </c>
      <c r="D413" s="63">
        <f t="shared" si="496"/>
        <v>0</v>
      </c>
      <c r="E413" s="63">
        <f t="shared" si="496"/>
        <v>0</v>
      </c>
      <c r="F413" s="63">
        <f t="shared" si="496"/>
        <v>0</v>
      </c>
      <c r="G413" s="63">
        <f t="shared" si="496"/>
        <v>0</v>
      </c>
      <c r="H413" s="59">
        <f>SUM(H401:H412)</f>
        <v>82188276</v>
      </c>
      <c r="I413" s="193" t="str">
        <f>LOOKUP(H393,'Rate of Interest'!$B$5:$B$19,'Rate of Interest'!$C$5:$C$19)</f>
        <v xml:space="preserve">                                                            </v>
      </c>
      <c r="J413" s="194"/>
      <c r="K413" s="194"/>
      <c r="L413" s="194"/>
      <c r="M413" s="195"/>
      <c r="N413" s="20"/>
      <c r="AD413" s="62">
        <f t="shared" ref="AD413" si="497">SUM(AD401:AD412)</f>
        <v>821882.75999999989</v>
      </c>
      <c r="AE413" s="62">
        <f t="shared" ref="AE413" si="498">ROUND(AD413,0)</f>
        <v>821883</v>
      </c>
    </row>
    <row r="414" spans="1:47" ht="24.95" customHeight="1" x14ac:dyDescent="0.2">
      <c r="A414" s="8"/>
      <c r="B414" s="30"/>
      <c r="C414" s="30"/>
      <c r="D414" s="30"/>
      <c r="E414" s="217" t="s">
        <v>18</v>
      </c>
      <c r="F414" s="217"/>
      <c r="G414" s="218"/>
      <c r="H414" s="60">
        <f>AE413</f>
        <v>821883</v>
      </c>
      <c r="I414" s="219" t="str">
        <f>LOOKUP(H393,'Rate of Interest'!$B$5:$B$19,'Rate of Interest'!$I$5:$I$19)</f>
        <v xml:space="preserve">                             ,  </v>
      </c>
      <c r="J414" s="220"/>
      <c r="K414" s="220"/>
      <c r="L414" s="220"/>
      <c r="M414" s="221"/>
      <c r="N414" s="37"/>
    </row>
    <row r="415" spans="1:47" ht="18.75" customHeight="1" x14ac:dyDescent="0.2">
      <c r="A415" s="171" t="str">
        <f>A392</f>
        <v>GPF Interest Calculation file developed by Vikas dabral, Chief Assistant, Mobile- 9548541114,8126205854 email- vikasdabral97@gmail.com, website- www.emou.co.in</v>
      </c>
      <c r="B415" s="171"/>
      <c r="C415" s="171"/>
      <c r="D415" s="171"/>
      <c r="E415" s="171"/>
      <c r="F415" s="171"/>
      <c r="G415" s="171"/>
      <c r="H415" s="171"/>
      <c r="I415" s="171"/>
      <c r="J415" s="171"/>
      <c r="K415" s="171"/>
      <c r="L415" s="171"/>
      <c r="M415" s="171"/>
      <c r="N415" s="21"/>
    </row>
    <row r="416" spans="1:47" ht="27.75" customHeight="1" x14ac:dyDescent="0.2">
      <c r="A416" s="1"/>
      <c r="B416" s="1"/>
      <c r="C416" s="227" t="s">
        <v>42</v>
      </c>
      <c r="D416" s="227"/>
      <c r="E416" s="227"/>
      <c r="F416" s="227"/>
      <c r="G416" s="227"/>
      <c r="H416" s="64" t="str">
        <f>W396</f>
        <v>1997-1998</v>
      </c>
      <c r="I416" s="1"/>
      <c r="J416" s="1"/>
      <c r="K416" s="1"/>
      <c r="L416" s="1"/>
      <c r="M416" s="1"/>
      <c r="N416" s="1"/>
      <c r="U416" s="49" t="str">
        <f t="shared" ref="U416" si="499">H416</f>
        <v>1997-1998</v>
      </c>
      <c r="V416" s="18" t="s">
        <v>76</v>
      </c>
    </row>
    <row r="417" spans="1:47" ht="24.95" customHeight="1" x14ac:dyDescent="0.2">
      <c r="A417" s="222" t="str">
        <f>A394</f>
        <v>Employee's Name- Vikas Dabral</v>
      </c>
      <c r="B417" s="222"/>
      <c r="C417" s="222"/>
      <c r="D417" s="222"/>
      <c r="E417" s="222"/>
      <c r="F417" s="222"/>
      <c r="H417" s="223" t="str">
        <f>AG418</f>
        <v>Rate of Interest from  April 1997 to June 1997=</v>
      </c>
      <c r="I417" s="223"/>
      <c r="J417" s="223"/>
      <c r="K417" s="223"/>
      <c r="L417" s="223"/>
      <c r="M417" s="50" t="str">
        <f>CONCATENATE(Q417,R417)</f>
        <v>12%</v>
      </c>
      <c r="N417" s="2"/>
      <c r="Q417" s="54">
        <f>VLOOKUP(H416,'Interest Rate list'!$B$3:$Y$74,2,0)</f>
        <v>12</v>
      </c>
      <c r="R417" s="10" t="s">
        <v>39</v>
      </c>
      <c r="S417" s="10"/>
      <c r="T417" s="10"/>
      <c r="V417" s="51" t="str">
        <f t="shared" ref="V417" si="500">LEFT(H416,4)</f>
        <v>1997</v>
      </c>
      <c r="W417" s="18" t="s">
        <v>43</v>
      </c>
      <c r="X417" s="51" t="str">
        <f t="shared" ref="X417" si="501">RIGHT(H416,4)</f>
        <v>1998</v>
      </c>
    </row>
    <row r="418" spans="1:47" ht="24.95" customHeight="1" x14ac:dyDescent="0.2">
      <c r="A418" s="222" t="str">
        <f>A395</f>
        <v>Employee's Designation- Chief Assistant</v>
      </c>
      <c r="B418" s="222"/>
      <c r="C418" s="222"/>
      <c r="D418" s="222"/>
      <c r="E418" s="222"/>
      <c r="F418" s="222"/>
      <c r="H418" s="223" t="str">
        <f>AN418</f>
        <v>Rate of Interest from  July 1997 to September 1997=</v>
      </c>
      <c r="I418" s="223"/>
      <c r="J418" s="223"/>
      <c r="K418" s="223"/>
      <c r="L418" s="223"/>
      <c r="M418" s="50" t="str">
        <f>CONCATENATE(Q418,R418)</f>
        <v>12%</v>
      </c>
      <c r="N418" s="2"/>
      <c r="Q418" s="54">
        <f>VLOOKUP(H416,'Interest Rate list'!$B$3:$Y$74,5,0)</f>
        <v>12</v>
      </c>
      <c r="R418" s="10" t="s">
        <v>39</v>
      </c>
      <c r="S418" s="10"/>
      <c r="T418" s="10"/>
      <c r="U418" s="10"/>
      <c r="V418" s="51">
        <f t="shared" ref="V418" si="502">V417+1</f>
        <v>1998</v>
      </c>
      <c r="W418" s="18" t="s">
        <v>43</v>
      </c>
      <c r="X418" s="51">
        <f t="shared" ref="X418" si="503">X417+1</f>
        <v>1999</v>
      </c>
      <c r="AG418" s="223" t="str">
        <f t="shared" ref="AG418" si="504">CONCATENATE(V420,Z424," ",V421,Z426,V422)</f>
        <v>Rate of Interest from  April 1997 to June 1997=</v>
      </c>
      <c r="AH418" s="223"/>
      <c r="AI418" s="223"/>
      <c r="AJ418" s="223"/>
      <c r="AK418" s="223"/>
      <c r="AL418" s="223"/>
      <c r="AN418" s="224" t="str">
        <f t="shared" ref="AN418" si="505">CONCATENATE(V420,Z427," ",V421,Z429,V422)</f>
        <v>Rate of Interest from  July 1997 to September 1997=</v>
      </c>
      <c r="AO418" s="224"/>
    </row>
    <row r="419" spans="1:47" ht="24.95" customHeight="1" x14ac:dyDescent="0.2">
      <c r="A419" s="222" t="str">
        <f>A396</f>
        <v>Employee's GPF Number- CDUA/12222</v>
      </c>
      <c r="B419" s="222"/>
      <c r="C419" s="222"/>
      <c r="D419" s="222"/>
      <c r="E419" s="222"/>
      <c r="F419" s="222"/>
      <c r="H419" s="223" t="str">
        <f>AG419</f>
        <v>Rate of Interest from  October 1997 to December 1997=</v>
      </c>
      <c r="I419" s="223"/>
      <c r="J419" s="223"/>
      <c r="K419" s="223"/>
      <c r="L419" s="223"/>
      <c r="M419" s="50" t="str">
        <f>CONCATENATE(Q419,R419)</f>
        <v>12%</v>
      </c>
      <c r="N419" s="2"/>
      <c r="Q419" s="54">
        <f>VLOOKUP(H416,'Interest Rate list'!$B$3:$Y$74,U419,0)</f>
        <v>12</v>
      </c>
      <c r="R419" s="10" t="s">
        <v>39</v>
      </c>
      <c r="S419" s="13">
        <v>8</v>
      </c>
      <c r="T419" s="13">
        <v>9</v>
      </c>
      <c r="U419" s="53">
        <f t="shared" ref="U419" si="506">IF(U416=V416,S419,T419)</f>
        <v>9</v>
      </c>
      <c r="W419" s="51" t="str">
        <f t="shared" ref="W419" si="507">CONCATENATE(V418,W418,X418)</f>
        <v>1998-1999</v>
      </c>
      <c r="AG419" s="223" t="str">
        <f t="shared" ref="AG419" si="508">CONCATENATE(V420,Z430," ",V421,Z432,V422)</f>
        <v>Rate of Interest from  October 1997 to December 1997=</v>
      </c>
      <c r="AH419" s="223"/>
      <c r="AI419" s="223"/>
      <c r="AJ419" s="223"/>
      <c r="AK419" s="223"/>
      <c r="AL419" s="223"/>
      <c r="AN419" s="224" t="str">
        <f t="shared" ref="AN419" si="509">CONCATENATE(V420,Z433," ",V421,Z435,V422)</f>
        <v>Rate of Interest from  January 1998 to March 1998=</v>
      </c>
      <c r="AO419" s="224"/>
    </row>
    <row r="420" spans="1:47" ht="24.95" customHeight="1" x14ac:dyDescent="0.2">
      <c r="A420" s="225" t="str">
        <f>LOOKUP(H416,'Rate of Interest'!$B$5:$B$19,'Rate of Interest'!$H$5:$H$19)</f>
        <v xml:space="preserve">Employee's Address-                                                             ,                              </v>
      </c>
      <c r="B420" s="225"/>
      <c r="C420" s="225"/>
      <c r="D420" s="225"/>
      <c r="E420" s="225"/>
      <c r="F420" s="225"/>
      <c r="G420" s="225"/>
      <c r="H420" s="226" t="str">
        <f>AN419</f>
        <v>Rate of Interest from  January 1998 to March 1998=</v>
      </c>
      <c r="I420" s="226"/>
      <c r="J420" s="226"/>
      <c r="K420" s="226"/>
      <c r="L420" s="226"/>
      <c r="M420" s="50" t="str">
        <f>CONCATENATE(Q420,R420)</f>
        <v>12%</v>
      </c>
      <c r="N420" s="2"/>
      <c r="Q420" s="54">
        <f>VLOOKUP(H416,'Interest Rate list'!$B$3:$Y$74,11,0)</f>
        <v>12</v>
      </c>
      <c r="R420" s="10" t="s">
        <v>39</v>
      </c>
      <c r="S420" s="10"/>
      <c r="T420" s="10"/>
      <c r="U420" s="10"/>
      <c r="V420" s="209" t="s">
        <v>17</v>
      </c>
      <c r="W420" s="209"/>
      <c r="X420" s="209"/>
      <c r="Y420" s="209"/>
      <c r="Z420" s="209"/>
      <c r="AA420" s="209"/>
      <c r="AB420" s="209"/>
      <c r="AC420" s="209"/>
    </row>
    <row r="421" spans="1:47" s="66" customFormat="1" ht="24.95" customHeight="1" x14ac:dyDescent="0.2">
      <c r="A421" s="196" t="s">
        <v>21</v>
      </c>
      <c r="B421" s="199" t="s">
        <v>22</v>
      </c>
      <c r="C421" s="200"/>
      <c r="D421" s="200"/>
      <c r="E421" s="200"/>
      <c r="F421" s="201"/>
      <c r="G421" s="196" t="s">
        <v>28</v>
      </c>
      <c r="H421" s="196" t="s">
        <v>27</v>
      </c>
      <c r="I421" s="203" t="s">
        <v>29</v>
      </c>
      <c r="J421" s="204"/>
      <c r="K421" s="204"/>
      <c r="L421" s="204"/>
      <c r="M421" s="205"/>
      <c r="N421" s="38"/>
      <c r="V421" s="209" t="s">
        <v>3</v>
      </c>
      <c r="W421" s="209"/>
      <c r="X421" s="209"/>
      <c r="Y421" s="209"/>
      <c r="Z421" s="209"/>
      <c r="AA421" s="209"/>
      <c r="AB421" s="209"/>
      <c r="AC421" s="209"/>
      <c r="AF421" s="210"/>
      <c r="AG421" s="210"/>
      <c r="AH421" s="210"/>
    </row>
    <row r="422" spans="1:47" s="66" customFormat="1" ht="24.95" customHeight="1" x14ac:dyDescent="0.2">
      <c r="A422" s="197"/>
      <c r="B422" s="211" t="s">
        <v>23</v>
      </c>
      <c r="C422" s="213" t="s">
        <v>24</v>
      </c>
      <c r="D422" s="213" t="s">
        <v>26</v>
      </c>
      <c r="E422" s="213" t="s">
        <v>25</v>
      </c>
      <c r="F422" s="196" t="s">
        <v>36</v>
      </c>
      <c r="G422" s="198"/>
      <c r="H422" s="202"/>
      <c r="I422" s="206"/>
      <c r="J422" s="207"/>
      <c r="K422" s="207"/>
      <c r="L422" s="207"/>
      <c r="M422" s="208"/>
      <c r="N422" s="38"/>
      <c r="V422" s="209" t="s">
        <v>2</v>
      </c>
      <c r="W422" s="209"/>
      <c r="X422" s="209"/>
      <c r="Y422" s="209"/>
      <c r="Z422" s="209"/>
      <c r="AA422" s="209"/>
      <c r="AB422" s="209"/>
      <c r="AC422" s="209"/>
      <c r="AF422" s="210"/>
      <c r="AG422" s="210"/>
      <c r="AH422" s="210"/>
    </row>
    <row r="423" spans="1:47" ht="24.95" customHeight="1" x14ac:dyDescent="0.2">
      <c r="A423" s="198"/>
      <c r="B423" s="212"/>
      <c r="C423" s="214"/>
      <c r="D423" s="214"/>
      <c r="E423" s="214"/>
      <c r="F423" s="198"/>
      <c r="G423" s="31" t="s">
        <v>1</v>
      </c>
      <c r="H423" s="29">
        <f>L406</f>
        <v>7670906</v>
      </c>
      <c r="I423" s="215" t="s">
        <v>30</v>
      </c>
      <c r="J423" s="216"/>
      <c r="K423" s="11" t="s">
        <v>2</v>
      </c>
      <c r="L423" s="174">
        <f>H423</f>
        <v>7670906</v>
      </c>
      <c r="M423" s="175"/>
      <c r="N423" s="3"/>
    </row>
    <row r="424" spans="1:47" ht="24.95" customHeight="1" x14ac:dyDescent="0.2">
      <c r="A424" s="55" t="str">
        <f>X424</f>
        <v>April 1997</v>
      </c>
      <c r="B424" s="28">
        <v>0</v>
      </c>
      <c r="C424" s="28">
        <v>0</v>
      </c>
      <c r="D424" s="56">
        <f t="shared" ref="D424:D435" si="510">SUM(B424:C424)</f>
        <v>0</v>
      </c>
      <c r="E424" s="28">
        <v>0</v>
      </c>
      <c r="F424" s="57">
        <f t="shared" ref="F424:F435" si="511">SUM(D424:E424)</f>
        <v>0</v>
      </c>
      <c r="G424" s="28">
        <v>0</v>
      </c>
      <c r="H424" s="57">
        <f t="shared" ref="H424:H435" si="512">H423+F424-G424</f>
        <v>7670906</v>
      </c>
      <c r="I424" s="172" t="s">
        <v>23</v>
      </c>
      <c r="J424" s="173"/>
      <c r="K424" s="11" t="s">
        <v>2</v>
      </c>
      <c r="L424" s="174">
        <f>D436</f>
        <v>0</v>
      </c>
      <c r="M424" s="175"/>
      <c r="N424" s="3"/>
      <c r="Q424" s="54">
        <f>VLOOKUP(H416,'Interest Rate list'!$B$3:$N$74,2,0)</f>
        <v>12</v>
      </c>
      <c r="R424" s="10" t="s">
        <v>39</v>
      </c>
      <c r="S424" s="51" t="str">
        <f t="shared" ref="S424:S435" si="513">CONCATENATE(Q424,R424)</f>
        <v>12%</v>
      </c>
      <c r="T424" s="58">
        <f t="shared" ref="T424:T435" si="514">Q424</f>
        <v>12</v>
      </c>
      <c r="U424" s="51" t="str">
        <f t="shared" ref="U424" si="515">RIGHT(V417,4)</f>
        <v>1997</v>
      </c>
      <c r="V424" s="67" t="s">
        <v>4</v>
      </c>
      <c r="X424" s="51" t="str">
        <f t="shared" ref="X424:X435" si="516">CONCATENATE(V424," ",(U424))</f>
        <v>April 1997</v>
      </c>
      <c r="Z424" s="51" t="str">
        <f t="shared" ref="Z424:Z431" si="517">X424</f>
        <v>April 1997</v>
      </c>
      <c r="AB424" s="61">
        <f t="shared" ref="AB424:AB435" si="518">H424</f>
        <v>7670906</v>
      </c>
      <c r="AD424" s="62">
        <f t="shared" ref="AD424:AD435" si="519">AB424/12*S424</f>
        <v>76709.06</v>
      </c>
      <c r="AH424" s="68"/>
      <c r="AI424" s="68"/>
      <c r="AJ424" s="68"/>
      <c r="AK424" s="68"/>
      <c r="AL424" s="68"/>
      <c r="AM424" s="69"/>
    </row>
    <row r="425" spans="1:47" ht="24.95" customHeight="1" x14ac:dyDescent="0.2">
      <c r="A425" s="55" t="str">
        <f t="shared" ref="A425:A435" si="520">X425</f>
        <v>May  1997</v>
      </c>
      <c r="B425" s="29">
        <f>B424</f>
        <v>0</v>
      </c>
      <c r="C425" s="28">
        <v>0</v>
      </c>
      <c r="D425" s="56">
        <f t="shared" si="510"/>
        <v>0</v>
      </c>
      <c r="E425" s="29">
        <f>E424</f>
        <v>0</v>
      </c>
      <c r="F425" s="57">
        <f t="shared" si="511"/>
        <v>0</v>
      </c>
      <c r="G425" s="28">
        <v>0</v>
      </c>
      <c r="H425" s="57">
        <f t="shared" si="512"/>
        <v>7670906</v>
      </c>
      <c r="I425" s="172" t="s">
        <v>31</v>
      </c>
      <c r="J425" s="173"/>
      <c r="K425" s="11" t="s">
        <v>2</v>
      </c>
      <c r="L425" s="174">
        <f>E436</f>
        <v>0</v>
      </c>
      <c r="M425" s="175"/>
      <c r="N425" s="3"/>
      <c r="Q425" s="54">
        <f>VLOOKUP(H416,'Interest Rate list'!$B$3:$N$74,3,0)</f>
        <v>12</v>
      </c>
      <c r="R425" s="10" t="s">
        <v>39</v>
      </c>
      <c r="S425" s="51" t="str">
        <f t="shared" si="513"/>
        <v>12%</v>
      </c>
      <c r="T425" s="58">
        <f t="shared" si="514"/>
        <v>12</v>
      </c>
      <c r="U425" s="51" t="str">
        <f t="shared" ref="U425" si="521">U424</f>
        <v>1997</v>
      </c>
      <c r="V425" s="67" t="s">
        <v>5</v>
      </c>
      <c r="X425" s="51" t="str">
        <f t="shared" si="516"/>
        <v>May  1997</v>
      </c>
      <c r="Z425" s="51" t="str">
        <f t="shared" si="517"/>
        <v>May  1997</v>
      </c>
      <c r="AB425" s="61">
        <f t="shared" si="518"/>
        <v>7670906</v>
      </c>
      <c r="AD425" s="62">
        <f t="shared" si="519"/>
        <v>76709.06</v>
      </c>
      <c r="AH425" s="68"/>
      <c r="AI425" s="68"/>
      <c r="AJ425" s="68"/>
      <c r="AK425" s="68"/>
      <c r="AL425" s="68"/>
      <c r="AM425" s="70"/>
    </row>
    <row r="426" spans="1:47" ht="24.95" customHeight="1" x14ac:dyDescent="0.2">
      <c r="A426" s="55" t="str">
        <f t="shared" si="520"/>
        <v>June 1997</v>
      </c>
      <c r="B426" s="29">
        <f t="shared" ref="B426:B435" si="522">B425</f>
        <v>0</v>
      </c>
      <c r="C426" s="28">
        <v>0</v>
      </c>
      <c r="D426" s="56">
        <f t="shared" si="510"/>
        <v>0</v>
      </c>
      <c r="E426" s="29">
        <f t="shared" ref="E426:E435" si="523">E425</f>
        <v>0</v>
      </c>
      <c r="F426" s="57">
        <f t="shared" si="511"/>
        <v>0</v>
      </c>
      <c r="G426" s="28">
        <v>0</v>
      </c>
      <c r="H426" s="57">
        <f t="shared" si="512"/>
        <v>7670906</v>
      </c>
      <c r="I426" s="172" t="s">
        <v>32</v>
      </c>
      <c r="J426" s="173"/>
      <c r="K426" s="11" t="s">
        <v>2</v>
      </c>
      <c r="L426" s="174">
        <f>H437</f>
        <v>920509</v>
      </c>
      <c r="M426" s="175"/>
      <c r="N426" s="3"/>
      <c r="Q426" s="54">
        <f>VLOOKUP(H416,'Interest Rate list'!$B$3:$N$74,4,0)</f>
        <v>12</v>
      </c>
      <c r="R426" s="10" t="s">
        <v>39</v>
      </c>
      <c r="S426" s="51" t="str">
        <f t="shared" si="513"/>
        <v>12%</v>
      </c>
      <c r="T426" s="58">
        <f t="shared" si="514"/>
        <v>12</v>
      </c>
      <c r="U426" s="51" t="str">
        <f t="shared" si="488"/>
        <v>1997</v>
      </c>
      <c r="V426" s="67" t="s">
        <v>6</v>
      </c>
      <c r="X426" s="51" t="str">
        <f t="shared" si="516"/>
        <v>June 1997</v>
      </c>
      <c r="Z426" s="51" t="str">
        <f t="shared" si="517"/>
        <v>June 1997</v>
      </c>
      <c r="AB426" s="61">
        <f t="shared" si="518"/>
        <v>7670906</v>
      </c>
      <c r="AD426" s="62">
        <f t="shared" si="519"/>
        <v>76709.06</v>
      </c>
    </row>
    <row r="427" spans="1:47" ht="24.95" customHeight="1" x14ac:dyDescent="0.2">
      <c r="A427" s="55" t="str">
        <f t="shared" si="520"/>
        <v>July 1997</v>
      </c>
      <c r="B427" s="29">
        <f t="shared" si="522"/>
        <v>0</v>
      </c>
      <c r="C427" s="28">
        <v>0</v>
      </c>
      <c r="D427" s="56">
        <f t="shared" si="510"/>
        <v>0</v>
      </c>
      <c r="E427" s="29">
        <f t="shared" si="523"/>
        <v>0</v>
      </c>
      <c r="F427" s="57">
        <f t="shared" si="511"/>
        <v>0</v>
      </c>
      <c r="G427" s="28">
        <v>0</v>
      </c>
      <c r="H427" s="57">
        <f t="shared" si="512"/>
        <v>7670906</v>
      </c>
      <c r="I427" s="176" t="s">
        <v>33</v>
      </c>
      <c r="J427" s="177"/>
      <c r="K427" s="23" t="s">
        <v>2</v>
      </c>
      <c r="L427" s="178">
        <f>SUM(L423:L426)</f>
        <v>8591415</v>
      </c>
      <c r="M427" s="179"/>
      <c r="N427" s="4"/>
      <c r="Q427" s="54">
        <f>VLOOKUP(H416,'Interest Rate list'!$B$3:$N$74,5,0)</f>
        <v>12</v>
      </c>
      <c r="R427" s="10" t="s">
        <v>39</v>
      </c>
      <c r="S427" s="51" t="str">
        <f t="shared" si="513"/>
        <v>12%</v>
      </c>
      <c r="T427" s="58">
        <f t="shared" si="514"/>
        <v>12</v>
      </c>
      <c r="U427" s="51" t="str">
        <f t="shared" si="488"/>
        <v>1997</v>
      </c>
      <c r="V427" s="67" t="s">
        <v>7</v>
      </c>
      <c r="X427" s="51" t="str">
        <f t="shared" si="516"/>
        <v>July 1997</v>
      </c>
      <c r="Z427" s="51" t="str">
        <f t="shared" si="517"/>
        <v>July 1997</v>
      </c>
      <c r="AB427" s="61">
        <f t="shared" si="518"/>
        <v>7670906</v>
      </c>
      <c r="AD427" s="62">
        <f t="shared" si="519"/>
        <v>76709.06</v>
      </c>
      <c r="AH427" s="68"/>
      <c r="AI427" s="68"/>
      <c r="AJ427" s="68"/>
      <c r="AK427" s="68"/>
      <c r="AL427" s="68"/>
      <c r="AM427" s="69"/>
    </row>
    <row r="428" spans="1:47" ht="24.95" customHeight="1" x14ac:dyDescent="0.2">
      <c r="A428" s="55" t="str">
        <f t="shared" si="520"/>
        <v>August 1997</v>
      </c>
      <c r="B428" s="29">
        <f t="shared" si="522"/>
        <v>0</v>
      </c>
      <c r="C428" s="28">
        <v>0</v>
      </c>
      <c r="D428" s="56">
        <f t="shared" si="510"/>
        <v>0</v>
      </c>
      <c r="E428" s="29">
        <f t="shared" si="523"/>
        <v>0</v>
      </c>
      <c r="F428" s="57">
        <f t="shared" si="511"/>
        <v>0</v>
      </c>
      <c r="G428" s="28">
        <v>0</v>
      </c>
      <c r="H428" s="57">
        <f t="shared" si="512"/>
        <v>7670906</v>
      </c>
      <c r="I428" s="172" t="s">
        <v>34</v>
      </c>
      <c r="J428" s="173"/>
      <c r="K428" s="11" t="s">
        <v>2</v>
      </c>
      <c r="L428" s="174">
        <f>G436</f>
        <v>0</v>
      </c>
      <c r="M428" s="175"/>
      <c r="N428" s="3"/>
      <c r="Q428" s="54">
        <f>VLOOKUP(H416,'Interest Rate list'!$B$3:$N$74,6,0)</f>
        <v>12</v>
      </c>
      <c r="R428" s="10" t="s">
        <v>39</v>
      </c>
      <c r="S428" s="51" t="str">
        <f t="shared" si="513"/>
        <v>12%</v>
      </c>
      <c r="T428" s="58">
        <f t="shared" si="514"/>
        <v>12</v>
      </c>
      <c r="U428" s="51" t="str">
        <f t="shared" si="488"/>
        <v>1997</v>
      </c>
      <c r="V428" s="67" t="s">
        <v>8</v>
      </c>
      <c r="X428" s="51" t="str">
        <f t="shared" si="516"/>
        <v>August 1997</v>
      </c>
      <c r="Z428" s="51" t="str">
        <f t="shared" si="517"/>
        <v>August 1997</v>
      </c>
      <c r="AB428" s="61">
        <f t="shared" si="518"/>
        <v>7670906</v>
      </c>
      <c r="AD428" s="62">
        <f t="shared" si="519"/>
        <v>76709.06</v>
      </c>
      <c r="AH428" s="68"/>
      <c r="AI428" s="68"/>
      <c r="AJ428" s="68"/>
      <c r="AK428" s="68"/>
      <c r="AL428" s="68"/>
      <c r="AM428" s="70"/>
    </row>
    <row r="429" spans="1:47" ht="24.95" customHeight="1" x14ac:dyDescent="0.2">
      <c r="A429" s="55" t="str">
        <f t="shared" si="520"/>
        <v>September 1997</v>
      </c>
      <c r="B429" s="29">
        <f t="shared" si="522"/>
        <v>0</v>
      </c>
      <c r="C429" s="28">
        <v>0</v>
      </c>
      <c r="D429" s="56">
        <f t="shared" si="510"/>
        <v>0</v>
      </c>
      <c r="E429" s="29">
        <f t="shared" si="523"/>
        <v>0</v>
      </c>
      <c r="F429" s="57">
        <f t="shared" si="511"/>
        <v>0</v>
      </c>
      <c r="G429" s="28">
        <v>0</v>
      </c>
      <c r="H429" s="57">
        <f t="shared" si="512"/>
        <v>7670906</v>
      </c>
      <c r="I429" s="180" t="s">
        <v>35</v>
      </c>
      <c r="J429" s="181"/>
      <c r="K429" s="24" t="s">
        <v>2</v>
      </c>
      <c r="L429" s="182">
        <f>L427-L428</f>
        <v>8591415</v>
      </c>
      <c r="M429" s="183"/>
      <c r="N429" s="5"/>
      <c r="Q429" s="54">
        <f>VLOOKUP(H416,'Interest Rate list'!$B$3:$N$74,7,0)</f>
        <v>12</v>
      </c>
      <c r="R429" s="10" t="s">
        <v>39</v>
      </c>
      <c r="S429" s="51" t="str">
        <f t="shared" si="513"/>
        <v>12%</v>
      </c>
      <c r="T429" s="58">
        <f t="shared" si="514"/>
        <v>12</v>
      </c>
      <c r="U429" s="51" t="str">
        <f t="shared" si="488"/>
        <v>1997</v>
      </c>
      <c r="V429" s="67" t="s">
        <v>9</v>
      </c>
      <c r="X429" s="51" t="str">
        <f t="shared" si="516"/>
        <v>September 1997</v>
      </c>
      <c r="Z429" s="51" t="str">
        <f t="shared" si="517"/>
        <v>September 1997</v>
      </c>
      <c r="AB429" s="61">
        <f t="shared" si="518"/>
        <v>7670906</v>
      </c>
      <c r="AD429" s="62">
        <f t="shared" si="519"/>
        <v>76709.06</v>
      </c>
    </row>
    <row r="430" spans="1:47" ht="24.95" customHeight="1" x14ac:dyDescent="0.2">
      <c r="A430" s="55" t="str">
        <f t="shared" si="520"/>
        <v>October 1997</v>
      </c>
      <c r="B430" s="29">
        <f t="shared" si="522"/>
        <v>0</v>
      </c>
      <c r="C430" s="28">
        <v>0</v>
      </c>
      <c r="D430" s="56">
        <f t="shared" si="510"/>
        <v>0</v>
      </c>
      <c r="E430" s="29">
        <f t="shared" si="523"/>
        <v>0</v>
      </c>
      <c r="F430" s="57">
        <f t="shared" si="511"/>
        <v>0</v>
      </c>
      <c r="G430" s="28">
        <v>0</v>
      </c>
      <c r="H430" s="57">
        <f t="shared" si="512"/>
        <v>7670906</v>
      </c>
      <c r="I430" s="25"/>
      <c r="J430" s="26"/>
      <c r="K430" s="26"/>
      <c r="L430" s="26"/>
      <c r="M430" s="27"/>
      <c r="N430" s="3"/>
      <c r="Q430" s="54">
        <f>VLOOKUP(H416,'Interest Rate list'!$B$3:$N$74,8,0)</f>
        <v>12</v>
      </c>
      <c r="R430" s="10" t="s">
        <v>39</v>
      </c>
      <c r="S430" s="51" t="str">
        <f t="shared" si="513"/>
        <v>12%</v>
      </c>
      <c r="T430" s="58">
        <f t="shared" si="514"/>
        <v>12</v>
      </c>
      <c r="U430" s="51" t="str">
        <f t="shared" si="488"/>
        <v>1997</v>
      </c>
      <c r="V430" s="67" t="s">
        <v>10</v>
      </c>
      <c r="X430" s="51" t="str">
        <f t="shared" si="516"/>
        <v>October 1997</v>
      </c>
      <c r="Z430" s="51" t="str">
        <f t="shared" si="517"/>
        <v>October 1997</v>
      </c>
      <c r="AB430" s="61">
        <f t="shared" si="518"/>
        <v>7670906</v>
      </c>
      <c r="AD430" s="62">
        <f t="shared" si="519"/>
        <v>76709.06</v>
      </c>
      <c r="AO430" s="71"/>
      <c r="AP430" s="71"/>
      <c r="AQ430" s="71"/>
      <c r="AR430" s="71"/>
      <c r="AS430" s="71"/>
      <c r="AT430" s="71"/>
    </row>
    <row r="431" spans="1:47" ht="24.95" customHeight="1" x14ac:dyDescent="0.2">
      <c r="A431" s="55" t="str">
        <f t="shared" si="520"/>
        <v>November 1997</v>
      </c>
      <c r="B431" s="29">
        <f t="shared" si="522"/>
        <v>0</v>
      </c>
      <c r="C431" s="28">
        <v>0</v>
      </c>
      <c r="D431" s="56">
        <f t="shared" si="510"/>
        <v>0</v>
      </c>
      <c r="E431" s="29">
        <f t="shared" si="523"/>
        <v>0</v>
      </c>
      <c r="F431" s="57">
        <f t="shared" si="511"/>
        <v>0</v>
      </c>
      <c r="G431" s="28">
        <v>0</v>
      </c>
      <c r="H431" s="57">
        <f t="shared" si="512"/>
        <v>7670906</v>
      </c>
      <c r="I431" s="184"/>
      <c r="J431" s="185"/>
      <c r="K431" s="185"/>
      <c r="L431" s="185"/>
      <c r="M431" s="186"/>
      <c r="N431" s="5"/>
      <c r="Q431" s="54">
        <f>VLOOKUP(H416,'Interest Rate list'!$B$3:$N$74,9,0)</f>
        <v>12</v>
      </c>
      <c r="R431" s="10" t="s">
        <v>39</v>
      </c>
      <c r="S431" s="51" t="str">
        <f t="shared" si="513"/>
        <v>12%</v>
      </c>
      <c r="T431" s="58">
        <f t="shared" si="514"/>
        <v>12</v>
      </c>
      <c r="U431" s="51" t="str">
        <f t="shared" si="488"/>
        <v>1997</v>
      </c>
      <c r="V431" s="67" t="s">
        <v>11</v>
      </c>
      <c r="X431" s="51" t="str">
        <f t="shared" si="516"/>
        <v>November 1997</v>
      </c>
      <c r="Z431" s="51" t="str">
        <f t="shared" si="517"/>
        <v>November 1997</v>
      </c>
      <c r="AB431" s="61">
        <f t="shared" si="518"/>
        <v>7670906</v>
      </c>
      <c r="AD431" s="62">
        <f t="shared" si="519"/>
        <v>76709.06</v>
      </c>
      <c r="AO431" s="35"/>
      <c r="AP431" s="35"/>
      <c r="AQ431" s="35"/>
      <c r="AR431" s="35"/>
      <c r="AS431" s="35"/>
      <c r="AT431" s="35"/>
    </row>
    <row r="432" spans="1:47" ht="24.95" customHeight="1" x14ac:dyDescent="0.2">
      <c r="A432" s="55" t="str">
        <f t="shared" si="520"/>
        <v>December 1997</v>
      </c>
      <c r="B432" s="29">
        <f t="shared" si="522"/>
        <v>0</v>
      </c>
      <c r="C432" s="28">
        <v>0</v>
      </c>
      <c r="D432" s="56">
        <f t="shared" si="510"/>
        <v>0</v>
      </c>
      <c r="E432" s="29">
        <f t="shared" si="523"/>
        <v>0</v>
      </c>
      <c r="F432" s="57">
        <f t="shared" si="511"/>
        <v>0</v>
      </c>
      <c r="G432" s="28">
        <v>0</v>
      </c>
      <c r="H432" s="57">
        <f t="shared" si="512"/>
        <v>7670906</v>
      </c>
      <c r="I432" s="187"/>
      <c r="J432" s="188"/>
      <c r="K432" s="188"/>
      <c r="L432" s="188"/>
      <c r="M432" s="189"/>
      <c r="N432" s="3"/>
      <c r="Q432" s="54">
        <f>VLOOKUP(H416,'Interest Rate list'!$B$3:$N$74,10,0)</f>
        <v>12</v>
      </c>
      <c r="R432" s="10" t="s">
        <v>39</v>
      </c>
      <c r="S432" s="51" t="str">
        <f t="shared" si="513"/>
        <v>12%</v>
      </c>
      <c r="T432" s="58">
        <f t="shared" si="514"/>
        <v>12</v>
      </c>
      <c r="U432" s="51" t="str">
        <f t="shared" si="488"/>
        <v>1997</v>
      </c>
      <c r="V432" s="67" t="s">
        <v>12</v>
      </c>
      <c r="X432" s="51" t="str">
        <f t="shared" si="516"/>
        <v>December 1997</v>
      </c>
      <c r="Z432" s="51" t="str">
        <f t="shared" ref="Z432" si="524">IF(U416=V416,X431,X432)</f>
        <v>December 1997</v>
      </c>
      <c r="AB432" s="61">
        <f t="shared" si="518"/>
        <v>7670906</v>
      </c>
      <c r="AD432" s="62">
        <f t="shared" si="519"/>
        <v>76709.06</v>
      </c>
      <c r="AO432" s="35"/>
      <c r="AP432" s="35"/>
      <c r="AQ432" s="35"/>
      <c r="AR432" s="35"/>
      <c r="AS432" s="35"/>
      <c r="AT432" s="72"/>
      <c r="AU432" s="73"/>
    </row>
    <row r="433" spans="1:46" ht="24.95" customHeight="1" x14ac:dyDescent="0.2">
      <c r="A433" s="55" t="str">
        <f t="shared" si="520"/>
        <v>January 1998</v>
      </c>
      <c r="B433" s="29">
        <f t="shared" si="522"/>
        <v>0</v>
      </c>
      <c r="C433" s="28">
        <v>0</v>
      </c>
      <c r="D433" s="56">
        <f t="shared" si="510"/>
        <v>0</v>
      </c>
      <c r="E433" s="29">
        <f t="shared" si="523"/>
        <v>0</v>
      </c>
      <c r="F433" s="57">
        <f t="shared" si="511"/>
        <v>0</v>
      </c>
      <c r="G433" s="28">
        <v>0</v>
      </c>
      <c r="H433" s="57">
        <f t="shared" si="512"/>
        <v>7670906</v>
      </c>
      <c r="I433" s="187"/>
      <c r="J433" s="188"/>
      <c r="K433" s="188"/>
      <c r="L433" s="188"/>
      <c r="M433" s="189"/>
      <c r="N433" s="6"/>
      <c r="Q433" s="54">
        <f>VLOOKUP(H416,'Interest Rate list'!$B$3:$N$74,11,0)</f>
        <v>12</v>
      </c>
      <c r="R433" s="10" t="s">
        <v>39</v>
      </c>
      <c r="S433" s="51" t="str">
        <f t="shared" si="513"/>
        <v>12%</v>
      </c>
      <c r="T433" s="58">
        <f t="shared" si="514"/>
        <v>12</v>
      </c>
      <c r="U433" s="51" t="str">
        <f t="shared" ref="U433" si="525">RIGHT(H416,4)</f>
        <v>1998</v>
      </c>
      <c r="V433" s="67" t="s">
        <v>13</v>
      </c>
      <c r="X433" s="51" t="str">
        <f t="shared" si="516"/>
        <v>January 1998</v>
      </c>
      <c r="Z433" s="51" t="str">
        <f t="shared" ref="Z433" si="526">IF(U416=V416,X432,X433)</f>
        <v>January 1998</v>
      </c>
      <c r="AB433" s="61">
        <f t="shared" si="518"/>
        <v>7670906</v>
      </c>
      <c r="AD433" s="62">
        <f t="shared" si="519"/>
        <v>76709.06</v>
      </c>
      <c r="AO433" s="35"/>
      <c r="AP433" s="35"/>
      <c r="AQ433" s="35"/>
      <c r="AR433" s="35"/>
      <c r="AS433" s="35"/>
      <c r="AT433" s="74"/>
    </row>
    <row r="434" spans="1:46" ht="24.95" customHeight="1" x14ac:dyDescent="0.3">
      <c r="A434" s="55" t="str">
        <f t="shared" si="520"/>
        <v>February 1998</v>
      </c>
      <c r="B434" s="29">
        <f t="shared" si="522"/>
        <v>0</v>
      </c>
      <c r="C434" s="28">
        <v>0</v>
      </c>
      <c r="D434" s="56">
        <f t="shared" si="510"/>
        <v>0</v>
      </c>
      <c r="E434" s="29">
        <f t="shared" si="523"/>
        <v>0</v>
      </c>
      <c r="F434" s="57">
        <f t="shared" si="511"/>
        <v>0</v>
      </c>
      <c r="G434" s="28">
        <v>0</v>
      </c>
      <c r="H434" s="57">
        <f t="shared" si="512"/>
        <v>7670906</v>
      </c>
      <c r="I434" s="190" t="str">
        <f>LOOKUP(H416,'Rate of Interest'!$B$23:$B$42,'Rate of Interest'!$H$23:$H$42)</f>
        <v>(naaaaa)</v>
      </c>
      <c r="J434" s="191"/>
      <c r="K434" s="191"/>
      <c r="L434" s="191"/>
      <c r="M434" s="192"/>
      <c r="N434" s="3"/>
      <c r="Q434" s="54">
        <f>VLOOKUP(H416,'Interest Rate list'!$B$3:$N$74,12,0)</f>
        <v>12</v>
      </c>
      <c r="R434" s="10" t="s">
        <v>39</v>
      </c>
      <c r="S434" s="51" t="str">
        <f t="shared" si="513"/>
        <v>12%</v>
      </c>
      <c r="T434" s="58">
        <f t="shared" si="514"/>
        <v>12</v>
      </c>
      <c r="U434" s="51" t="str">
        <f t="shared" ref="U434:U435" si="527">U433</f>
        <v>1998</v>
      </c>
      <c r="V434" s="67" t="s">
        <v>14</v>
      </c>
      <c r="X434" s="51" t="str">
        <f t="shared" si="516"/>
        <v>February 1998</v>
      </c>
      <c r="Z434" s="51" t="str">
        <f t="shared" ref="Z434:Z435" si="528">X434</f>
        <v>February 1998</v>
      </c>
      <c r="AB434" s="61">
        <f t="shared" si="518"/>
        <v>7670906</v>
      </c>
      <c r="AD434" s="62">
        <f t="shared" si="519"/>
        <v>76709.06</v>
      </c>
      <c r="AO434" s="35"/>
      <c r="AP434" s="35"/>
      <c r="AQ434" s="35"/>
      <c r="AR434" s="35"/>
      <c r="AS434" s="35"/>
      <c r="AT434" s="4"/>
    </row>
    <row r="435" spans="1:46" ht="24.95" customHeight="1" x14ac:dyDescent="0.3">
      <c r="A435" s="55" t="str">
        <f t="shared" si="520"/>
        <v>March 1998</v>
      </c>
      <c r="B435" s="29">
        <f t="shared" si="522"/>
        <v>0</v>
      </c>
      <c r="C435" s="28">
        <v>0</v>
      </c>
      <c r="D435" s="56">
        <f t="shared" si="510"/>
        <v>0</v>
      </c>
      <c r="E435" s="29">
        <f t="shared" si="523"/>
        <v>0</v>
      </c>
      <c r="F435" s="57">
        <f t="shared" si="511"/>
        <v>0</v>
      </c>
      <c r="G435" s="28">
        <v>0</v>
      </c>
      <c r="H435" s="57">
        <f t="shared" si="512"/>
        <v>7670906</v>
      </c>
      <c r="I435" s="190" t="str">
        <f>LOOKUP(H416,'Rate of Interest'!$B$23:$B$42,'Rate of Interest'!$E$23:$E$42)</f>
        <v>PRINCIPAL</v>
      </c>
      <c r="J435" s="191"/>
      <c r="K435" s="191"/>
      <c r="L435" s="191"/>
      <c r="M435" s="192"/>
      <c r="N435" s="5"/>
      <c r="Q435" s="54">
        <f>VLOOKUP(H416,'Interest Rate list'!$B$3:$N$74,13,0)</f>
        <v>12</v>
      </c>
      <c r="R435" s="10" t="s">
        <v>39</v>
      </c>
      <c r="S435" s="51" t="str">
        <f t="shared" si="513"/>
        <v>12%</v>
      </c>
      <c r="T435" s="58">
        <f t="shared" si="514"/>
        <v>12</v>
      </c>
      <c r="U435" s="51" t="str">
        <f t="shared" si="527"/>
        <v>1998</v>
      </c>
      <c r="V435" s="67" t="s">
        <v>15</v>
      </c>
      <c r="X435" s="51" t="str">
        <f t="shared" si="516"/>
        <v>March 1998</v>
      </c>
      <c r="Z435" s="51" t="str">
        <f t="shared" si="528"/>
        <v>March 1998</v>
      </c>
      <c r="AB435" s="61">
        <f t="shared" si="518"/>
        <v>7670906</v>
      </c>
      <c r="AD435" s="62">
        <f t="shared" si="519"/>
        <v>76709.06</v>
      </c>
    </row>
    <row r="436" spans="1:46" ht="24.95" customHeight="1" x14ac:dyDescent="0.2">
      <c r="A436" s="7" t="s">
        <v>0</v>
      </c>
      <c r="B436" s="63">
        <f t="shared" ref="B436:G436" si="529">SUM(B424:B435)</f>
        <v>0</v>
      </c>
      <c r="C436" s="63">
        <f t="shared" si="529"/>
        <v>0</v>
      </c>
      <c r="D436" s="63">
        <f t="shared" si="529"/>
        <v>0</v>
      </c>
      <c r="E436" s="63">
        <f t="shared" si="529"/>
        <v>0</v>
      </c>
      <c r="F436" s="63">
        <f t="shared" si="529"/>
        <v>0</v>
      </c>
      <c r="G436" s="63">
        <f t="shared" si="529"/>
        <v>0</v>
      </c>
      <c r="H436" s="59">
        <f>SUM(H424:H435)</f>
        <v>92050872</v>
      </c>
      <c r="I436" s="193" t="str">
        <f>LOOKUP(H416,'Rate of Interest'!$B$5:$B$19,'Rate of Interest'!$C$5:$C$19)</f>
        <v xml:space="preserve">                                                            </v>
      </c>
      <c r="J436" s="194"/>
      <c r="K436" s="194"/>
      <c r="L436" s="194"/>
      <c r="M436" s="195"/>
      <c r="N436" s="20"/>
      <c r="AD436" s="62">
        <f t="shared" ref="AD436" si="530">SUM(AD424:AD435)</f>
        <v>920508.7200000002</v>
      </c>
      <c r="AE436" s="62">
        <f t="shared" ref="AE436" si="531">ROUND(AD436,0)</f>
        <v>920509</v>
      </c>
    </row>
    <row r="437" spans="1:46" ht="24.95" customHeight="1" x14ac:dyDescent="0.2">
      <c r="A437" s="8"/>
      <c r="B437" s="30"/>
      <c r="C437" s="30"/>
      <c r="D437" s="30"/>
      <c r="E437" s="217" t="s">
        <v>18</v>
      </c>
      <c r="F437" s="217"/>
      <c r="G437" s="218"/>
      <c r="H437" s="60">
        <f>AE436</f>
        <v>920509</v>
      </c>
      <c r="I437" s="219" t="str">
        <f>LOOKUP(H416,'Rate of Interest'!$B$5:$B$19,'Rate of Interest'!$I$5:$I$19)</f>
        <v xml:space="preserve">                             ,  </v>
      </c>
      <c r="J437" s="220"/>
      <c r="K437" s="220"/>
      <c r="L437" s="220"/>
      <c r="M437" s="221"/>
      <c r="N437" s="37"/>
    </row>
    <row r="438" spans="1:46" ht="18.75" customHeight="1" x14ac:dyDescent="0.2">
      <c r="A438" s="229" t="str">
        <f>A415</f>
        <v>GPF Interest Calculation file developed by Vikas dabral, Chief Assistant, Mobile- 9548541114,8126205854 email- vikasdabral97@gmail.com, website- www.emou.co.in</v>
      </c>
      <c r="B438" s="229"/>
      <c r="C438" s="229"/>
      <c r="D438" s="229"/>
      <c r="E438" s="229"/>
      <c r="F438" s="229"/>
      <c r="G438" s="229"/>
      <c r="H438" s="229"/>
      <c r="I438" s="229"/>
      <c r="J438" s="229"/>
      <c r="K438" s="229"/>
      <c r="L438" s="229"/>
      <c r="M438" s="229"/>
      <c r="N438" s="21"/>
    </row>
    <row r="439" spans="1:46" ht="27.75" customHeight="1" x14ac:dyDescent="0.2">
      <c r="A439" s="1"/>
      <c r="B439" s="1"/>
      <c r="C439" s="227" t="s">
        <v>42</v>
      </c>
      <c r="D439" s="227"/>
      <c r="E439" s="227"/>
      <c r="F439" s="227"/>
      <c r="G439" s="227"/>
      <c r="H439" s="64" t="str">
        <f>W419</f>
        <v>1998-1999</v>
      </c>
      <c r="I439" s="1"/>
      <c r="J439" s="1"/>
      <c r="K439" s="1"/>
      <c r="L439" s="1"/>
      <c r="M439" s="1"/>
      <c r="N439" s="1"/>
      <c r="U439" s="49" t="str">
        <f t="shared" ref="U439" si="532">H439</f>
        <v>1998-1999</v>
      </c>
      <c r="V439" s="18" t="s">
        <v>76</v>
      </c>
    </row>
    <row r="440" spans="1:46" ht="24.95" customHeight="1" x14ac:dyDescent="0.2">
      <c r="A440" s="222" t="str">
        <f>A417</f>
        <v>Employee's Name- Vikas Dabral</v>
      </c>
      <c r="B440" s="222"/>
      <c r="C440" s="222"/>
      <c r="D440" s="222"/>
      <c r="E440" s="222"/>
      <c r="F440" s="222"/>
      <c r="H440" s="223" t="str">
        <f>AG441</f>
        <v>Rate of Interest from  April 1998 to June 1998=</v>
      </c>
      <c r="I440" s="223"/>
      <c r="J440" s="223"/>
      <c r="K440" s="223"/>
      <c r="L440" s="223"/>
      <c r="M440" s="50" t="str">
        <f>CONCATENATE(Q440,R440)</f>
        <v>12%</v>
      </c>
      <c r="N440" s="2"/>
      <c r="Q440" s="54">
        <f>VLOOKUP(H439,'Interest Rate list'!$B$3:$Y$74,2,0)</f>
        <v>12</v>
      </c>
      <c r="R440" s="10" t="s">
        <v>39</v>
      </c>
      <c r="S440" s="10"/>
      <c r="T440" s="10"/>
      <c r="V440" s="51" t="str">
        <f t="shared" ref="V440" si="533">LEFT(H439,4)</f>
        <v>1998</v>
      </c>
      <c r="W440" s="18" t="s">
        <v>43</v>
      </c>
      <c r="X440" s="51" t="str">
        <f t="shared" ref="X440" si="534">RIGHT(H439,4)</f>
        <v>1999</v>
      </c>
    </row>
    <row r="441" spans="1:46" ht="24.95" customHeight="1" x14ac:dyDescent="0.2">
      <c r="A441" s="222" t="str">
        <f>A418</f>
        <v>Employee's Designation- Chief Assistant</v>
      </c>
      <c r="B441" s="222"/>
      <c r="C441" s="222"/>
      <c r="D441" s="222"/>
      <c r="E441" s="222"/>
      <c r="F441" s="222"/>
      <c r="H441" s="223" t="str">
        <f>AN441</f>
        <v>Rate of Interest from  July 1998 to September 1998=</v>
      </c>
      <c r="I441" s="223"/>
      <c r="J441" s="223"/>
      <c r="K441" s="223"/>
      <c r="L441" s="223"/>
      <c r="M441" s="50" t="str">
        <f>CONCATENATE(Q441,R441)</f>
        <v>12%</v>
      </c>
      <c r="N441" s="2"/>
      <c r="Q441" s="54">
        <f>VLOOKUP(H439,'Interest Rate list'!$B$3:$Y$74,5,0)</f>
        <v>12</v>
      </c>
      <c r="R441" s="10" t="s">
        <v>39</v>
      </c>
      <c r="S441" s="10"/>
      <c r="T441" s="10"/>
      <c r="U441" s="10"/>
      <c r="V441" s="51">
        <f t="shared" ref="V441" si="535">V440+1</f>
        <v>1999</v>
      </c>
      <c r="W441" s="18" t="s">
        <v>43</v>
      </c>
      <c r="X441" s="51">
        <f t="shared" ref="X441" si="536">X440+1</f>
        <v>2000</v>
      </c>
      <c r="AG441" s="223" t="str">
        <f t="shared" ref="AG441" si="537">CONCATENATE(V443,Z447," ",V444,Z449,V445)</f>
        <v>Rate of Interest from  April 1998 to June 1998=</v>
      </c>
      <c r="AH441" s="223"/>
      <c r="AI441" s="223"/>
      <c r="AJ441" s="223"/>
      <c r="AK441" s="223"/>
      <c r="AL441" s="223"/>
      <c r="AN441" s="224" t="str">
        <f t="shared" ref="AN441" si="538">CONCATENATE(V443,Z450," ",V444,Z452,V445)</f>
        <v>Rate of Interest from  July 1998 to September 1998=</v>
      </c>
      <c r="AO441" s="224"/>
    </row>
    <row r="442" spans="1:46" ht="24.95" customHeight="1" x14ac:dyDescent="0.2">
      <c r="A442" s="222" t="str">
        <f>A419</f>
        <v>Employee's GPF Number- CDUA/12222</v>
      </c>
      <c r="B442" s="222"/>
      <c r="C442" s="222"/>
      <c r="D442" s="222"/>
      <c r="E442" s="222"/>
      <c r="F442" s="222"/>
      <c r="H442" s="223" t="str">
        <f>AG442</f>
        <v>Rate of Interest from  October 1998 to December 1998=</v>
      </c>
      <c r="I442" s="223"/>
      <c r="J442" s="223"/>
      <c r="K442" s="223"/>
      <c r="L442" s="223"/>
      <c r="M442" s="50" t="str">
        <f>CONCATENATE(Q442,R442)</f>
        <v>12%</v>
      </c>
      <c r="N442" s="2"/>
      <c r="Q442" s="54">
        <f>VLOOKUP(H439,'Interest Rate list'!$B$3:$Y$74,U442,0)</f>
        <v>12</v>
      </c>
      <c r="R442" s="10" t="s">
        <v>39</v>
      </c>
      <c r="S442" s="13">
        <v>8</v>
      </c>
      <c r="T442" s="13">
        <v>9</v>
      </c>
      <c r="U442" s="53">
        <f t="shared" ref="U442" si="539">IF(U439=V439,S442,T442)</f>
        <v>9</v>
      </c>
      <c r="W442" s="51" t="str">
        <f t="shared" ref="W442" si="540">CONCATENATE(V441,W441,X441)</f>
        <v>1999-2000</v>
      </c>
      <c r="AG442" s="223" t="str">
        <f t="shared" ref="AG442" si="541">CONCATENATE(V443,Z453," ",V444,Z455,V445)</f>
        <v>Rate of Interest from  October 1998 to December 1998=</v>
      </c>
      <c r="AH442" s="223"/>
      <c r="AI442" s="223"/>
      <c r="AJ442" s="223"/>
      <c r="AK442" s="223"/>
      <c r="AL442" s="223"/>
      <c r="AN442" s="224" t="str">
        <f t="shared" ref="AN442" si="542">CONCATENATE(V443,Z456," ",V444,Z458,V445)</f>
        <v>Rate of Interest from  January 1999 to March 1999=</v>
      </c>
      <c r="AO442" s="224"/>
    </row>
    <row r="443" spans="1:46" ht="24.95" customHeight="1" x14ac:dyDescent="0.2">
      <c r="A443" s="225" t="str">
        <f>LOOKUP(H439,'Rate of Interest'!$B$5:$B$19,'Rate of Interest'!$H$5:$H$19)</f>
        <v xml:space="preserve">Employee's Address-                                                             ,                              </v>
      </c>
      <c r="B443" s="225"/>
      <c r="C443" s="225"/>
      <c r="D443" s="225"/>
      <c r="E443" s="225"/>
      <c r="F443" s="225"/>
      <c r="G443" s="225"/>
      <c r="H443" s="226" t="str">
        <f>AN442</f>
        <v>Rate of Interest from  January 1999 to March 1999=</v>
      </c>
      <c r="I443" s="226"/>
      <c r="J443" s="226"/>
      <c r="K443" s="226"/>
      <c r="L443" s="226"/>
      <c r="M443" s="50" t="str">
        <f>CONCATENATE(Q443,R443)</f>
        <v>12%</v>
      </c>
      <c r="N443" s="2"/>
      <c r="Q443" s="54">
        <f>VLOOKUP(H439,'Interest Rate list'!$B$3:$Y$74,11,0)</f>
        <v>12</v>
      </c>
      <c r="R443" s="10" t="s">
        <v>39</v>
      </c>
      <c r="S443" s="10"/>
      <c r="T443" s="10"/>
      <c r="U443" s="10"/>
      <c r="V443" s="209" t="s">
        <v>17</v>
      </c>
      <c r="W443" s="209"/>
      <c r="X443" s="209"/>
      <c r="Y443" s="209"/>
      <c r="Z443" s="209"/>
      <c r="AA443" s="209"/>
      <c r="AB443" s="209"/>
      <c r="AC443" s="209"/>
    </row>
    <row r="444" spans="1:46" s="66" customFormat="1" ht="24.95" customHeight="1" x14ac:dyDescent="0.2">
      <c r="A444" s="196" t="s">
        <v>21</v>
      </c>
      <c r="B444" s="199" t="s">
        <v>22</v>
      </c>
      <c r="C444" s="200"/>
      <c r="D444" s="200"/>
      <c r="E444" s="200"/>
      <c r="F444" s="201"/>
      <c r="G444" s="196" t="s">
        <v>28</v>
      </c>
      <c r="H444" s="196" t="s">
        <v>27</v>
      </c>
      <c r="I444" s="203" t="s">
        <v>29</v>
      </c>
      <c r="J444" s="204"/>
      <c r="K444" s="204"/>
      <c r="L444" s="204"/>
      <c r="M444" s="205"/>
      <c r="N444" s="38"/>
      <c r="V444" s="209" t="s">
        <v>3</v>
      </c>
      <c r="W444" s="209"/>
      <c r="X444" s="209"/>
      <c r="Y444" s="209"/>
      <c r="Z444" s="209"/>
      <c r="AA444" s="209"/>
      <c r="AB444" s="209"/>
      <c r="AC444" s="209"/>
      <c r="AF444" s="210"/>
      <c r="AG444" s="210"/>
      <c r="AH444" s="210"/>
    </row>
    <row r="445" spans="1:46" s="66" customFormat="1" ht="24.95" customHeight="1" x14ac:dyDescent="0.2">
      <c r="A445" s="197"/>
      <c r="B445" s="211" t="s">
        <v>23</v>
      </c>
      <c r="C445" s="213" t="s">
        <v>24</v>
      </c>
      <c r="D445" s="213" t="s">
        <v>26</v>
      </c>
      <c r="E445" s="213" t="s">
        <v>25</v>
      </c>
      <c r="F445" s="196" t="s">
        <v>36</v>
      </c>
      <c r="G445" s="198"/>
      <c r="H445" s="202"/>
      <c r="I445" s="206"/>
      <c r="J445" s="207"/>
      <c r="K445" s="207"/>
      <c r="L445" s="207"/>
      <c r="M445" s="208"/>
      <c r="N445" s="38"/>
      <c r="V445" s="209" t="s">
        <v>2</v>
      </c>
      <c r="W445" s="209"/>
      <c r="X445" s="209"/>
      <c r="Y445" s="209"/>
      <c r="Z445" s="209"/>
      <c r="AA445" s="209"/>
      <c r="AB445" s="209"/>
      <c r="AC445" s="209"/>
      <c r="AF445" s="210"/>
      <c r="AG445" s="210"/>
      <c r="AH445" s="210"/>
    </row>
    <row r="446" spans="1:46" ht="24.95" customHeight="1" x14ac:dyDescent="0.2">
      <c r="A446" s="198"/>
      <c r="B446" s="212"/>
      <c r="C446" s="214"/>
      <c r="D446" s="214"/>
      <c r="E446" s="214"/>
      <c r="F446" s="198"/>
      <c r="G446" s="31" t="s">
        <v>1</v>
      </c>
      <c r="H446" s="29">
        <f>L429</f>
        <v>8591415</v>
      </c>
      <c r="I446" s="215" t="s">
        <v>30</v>
      </c>
      <c r="J446" s="216"/>
      <c r="K446" s="11" t="s">
        <v>2</v>
      </c>
      <c r="L446" s="174">
        <f>H446</f>
        <v>8591415</v>
      </c>
      <c r="M446" s="175"/>
      <c r="N446" s="3"/>
    </row>
    <row r="447" spans="1:46" ht="24.95" customHeight="1" x14ac:dyDescent="0.2">
      <c r="A447" s="55" t="str">
        <f>X447</f>
        <v>April 1998</v>
      </c>
      <c r="B447" s="28">
        <v>0</v>
      </c>
      <c r="C447" s="28">
        <v>0</v>
      </c>
      <c r="D447" s="56">
        <f t="shared" ref="D447:D458" si="543">SUM(B447:C447)</f>
        <v>0</v>
      </c>
      <c r="E447" s="28">
        <v>0</v>
      </c>
      <c r="F447" s="57">
        <f t="shared" ref="F447:F458" si="544">SUM(D447:E447)</f>
        <v>0</v>
      </c>
      <c r="G447" s="28">
        <v>0</v>
      </c>
      <c r="H447" s="57">
        <f t="shared" ref="H447:H458" si="545">H446+F447-G447</f>
        <v>8591415</v>
      </c>
      <c r="I447" s="172" t="s">
        <v>23</v>
      </c>
      <c r="J447" s="173"/>
      <c r="K447" s="11" t="s">
        <v>2</v>
      </c>
      <c r="L447" s="174">
        <f>D459</f>
        <v>0</v>
      </c>
      <c r="M447" s="175"/>
      <c r="N447" s="3"/>
      <c r="Q447" s="54">
        <f>VLOOKUP(H439,'Interest Rate list'!$B$3:$N$74,2,0)</f>
        <v>12</v>
      </c>
      <c r="R447" s="10" t="s">
        <v>39</v>
      </c>
      <c r="S447" s="51" t="str">
        <f t="shared" ref="S447:S458" si="546">CONCATENATE(Q447,R447)</f>
        <v>12%</v>
      </c>
      <c r="T447" s="58">
        <f t="shared" ref="T447:T458" si="547">Q447</f>
        <v>12</v>
      </c>
      <c r="U447" s="51" t="str">
        <f t="shared" ref="U447" si="548">RIGHT(V440,4)</f>
        <v>1998</v>
      </c>
      <c r="V447" s="67" t="s">
        <v>4</v>
      </c>
      <c r="X447" s="51" t="str">
        <f t="shared" ref="X447:X458" si="549">CONCATENATE(V447," ",(U447))</f>
        <v>April 1998</v>
      </c>
      <c r="Z447" s="51" t="str">
        <f t="shared" ref="Z447:Z454" si="550">X447</f>
        <v>April 1998</v>
      </c>
      <c r="AB447" s="61">
        <f t="shared" ref="AB447:AB458" si="551">H447</f>
        <v>8591415</v>
      </c>
      <c r="AD447" s="62">
        <f t="shared" ref="AD447:AD458" si="552">AB447/12*S447</f>
        <v>85914.15</v>
      </c>
      <c r="AH447" s="68"/>
      <c r="AI447" s="68"/>
      <c r="AJ447" s="68"/>
      <c r="AK447" s="68"/>
      <c r="AL447" s="68"/>
      <c r="AM447" s="69"/>
    </row>
    <row r="448" spans="1:46" ht="24.95" customHeight="1" x14ac:dyDescent="0.2">
      <c r="A448" s="55" t="str">
        <f t="shared" ref="A448:A458" si="553">X448</f>
        <v>May  1998</v>
      </c>
      <c r="B448" s="29">
        <f>B447</f>
        <v>0</v>
      </c>
      <c r="C448" s="28">
        <v>0</v>
      </c>
      <c r="D448" s="56">
        <f t="shared" si="543"/>
        <v>0</v>
      </c>
      <c r="E448" s="29">
        <f>E447</f>
        <v>0</v>
      </c>
      <c r="F448" s="57">
        <f t="shared" si="544"/>
        <v>0</v>
      </c>
      <c r="G448" s="28">
        <v>0</v>
      </c>
      <c r="H448" s="57">
        <f t="shared" si="545"/>
        <v>8591415</v>
      </c>
      <c r="I448" s="172" t="s">
        <v>31</v>
      </c>
      <c r="J448" s="173"/>
      <c r="K448" s="11" t="s">
        <v>2</v>
      </c>
      <c r="L448" s="174">
        <f>E459</f>
        <v>0</v>
      </c>
      <c r="M448" s="175"/>
      <c r="N448" s="3"/>
      <c r="Q448" s="54">
        <f>VLOOKUP(H439,'Interest Rate list'!$B$3:$N$74,3,0)</f>
        <v>12</v>
      </c>
      <c r="R448" s="10" t="s">
        <v>39</v>
      </c>
      <c r="S448" s="51" t="str">
        <f t="shared" si="546"/>
        <v>12%</v>
      </c>
      <c r="T448" s="58">
        <f t="shared" si="547"/>
        <v>12</v>
      </c>
      <c r="U448" s="51" t="str">
        <f t="shared" ref="U448" si="554">U447</f>
        <v>1998</v>
      </c>
      <c r="V448" s="67" t="s">
        <v>5</v>
      </c>
      <c r="X448" s="51" t="str">
        <f t="shared" si="549"/>
        <v>May  1998</v>
      </c>
      <c r="Z448" s="51" t="str">
        <f t="shared" si="550"/>
        <v>May  1998</v>
      </c>
      <c r="AB448" s="61">
        <f t="shared" si="551"/>
        <v>8591415</v>
      </c>
      <c r="AD448" s="62">
        <f t="shared" si="552"/>
        <v>85914.15</v>
      </c>
      <c r="AH448" s="68"/>
      <c r="AI448" s="68"/>
      <c r="AJ448" s="68"/>
      <c r="AK448" s="68"/>
      <c r="AL448" s="68"/>
      <c r="AM448" s="70"/>
    </row>
    <row r="449" spans="1:47" ht="24.95" customHeight="1" x14ac:dyDescent="0.2">
      <c r="A449" s="55" t="str">
        <f t="shared" si="553"/>
        <v>June 1998</v>
      </c>
      <c r="B449" s="29">
        <f t="shared" ref="B449:B458" si="555">B448</f>
        <v>0</v>
      </c>
      <c r="C449" s="28">
        <v>0</v>
      </c>
      <c r="D449" s="56">
        <f t="shared" si="543"/>
        <v>0</v>
      </c>
      <c r="E449" s="29">
        <f t="shared" ref="E449:E458" si="556">E448</f>
        <v>0</v>
      </c>
      <c r="F449" s="57">
        <f t="shared" si="544"/>
        <v>0</v>
      </c>
      <c r="G449" s="28">
        <v>0</v>
      </c>
      <c r="H449" s="57">
        <f t="shared" si="545"/>
        <v>8591415</v>
      </c>
      <c r="I449" s="172" t="s">
        <v>32</v>
      </c>
      <c r="J449" s="173"/>
      <c r="K449" s="11" t="s">
        <v>2</v>
      </c>
      <c r="L449" s="174">
        <f>H460</f>
        <v>1030970</v>
      </c>
      <c r="M449" s="175"/>
      <c r="N449" s="3"/>
      <c r="Q449" s="54">
        <f>VLOOKUP(H439,'Interest Rate list'!$B$3:$N$74,4,0)</f>
        <v>12</v>
      </c>
      <c r="R449" s="10" t="s">
        <v>39</v>
      </c>
      <c r="S449" s="51" t="str">
        <f t="shared" si="546"/>
        <v>12%</v>
      </c>
      <c r="T449" s="58">
        <f t="shared" si="547"/>
        <v>12</v>
      </c>
      <c r="U449" s="51" t="str">
        <f t="shared" si="488"/>
        <v>1998</v>
      </c>
      <c r="V449" s="67" t="s">
        <v>6</v>
      </c>
      <c r="X449" s="51" t="str">
        <f t="shared" si="549"/>
        <v>June 1998</v>
      </c>
      <c r="Z449" s="51" t="str">
        <f t="shared" si="550"/>
        <v>June 1998</v>
      </c>
      <c r="AB449" s="61">
        <f t="shared" si="551"/>
        <v>8591415</v>
      </c>
      <c r="AD449" s="62">
        <f t="shared" si="552"/>
        <v>85914.15</v>
      </c>
    </row>
    <row r="450" spans="1:47" ht="24.95" customHeight="1" x14ac:dyDescent="0.2">
      <c r="A450" s="55" t="str">
        <f t="shared" si="553"/>
        <v>July 1998</v>
      </c>
      <c r="B450" s="29">
        <f t="shared" si="555"/>
        <v>0</v>
      </c>
      <c r="C450" s="28">
        <v>0</v>
      </c>
      <c r="D450" s="56">
        <f t="shared" si="543"/>
        <v>0</v>
      </c>
      <c r="E450" s="29">
        <f t="shared" si="556"/>
        <v>0</v>
      </c>
      <c r="F450" s="57">
        <f t="shared" si="544"/>
        <v>0</v>
      </c>
      <c r="G450" s="28">
        <v>0</v>
      </c>
      <c r="H450" s="57">
        <f t="shared" si="545"/>
        <v>8591415</v>
      </c>
      <c r="I450" s="176" t="s">
        <v>33</v>
      </c>
      <c r="J450" s="177"/>
      <c r="K450" s="23" t="s">
        <v>2</v>
      </c>
      <c r="L450" s="178">
        <f>SUM(L446:L449)</f>
        <v>9622385</v>
      </c>
      <c r="M450" s="179"/>
      <c r="N450" s="4"/>
      <c r="Q450" s="54">
        <f>VLOOKUP(H439,'Interest Rate list'!$B$3:$N$74,5,0)</f>
        <v>12</v>
      </c>
      <c r="R450" s="10" t="s">
        <v>39</v>
      </c>
      <c r="S450" s="51" t="str">
        <f t="shared" si="546"/>
        <v>12%</v>
      </c>
      <c r="T450" s="58">
        <f t="shared" si="547"/>
        <v>12</v>
      </c>
      <c r="U450" s="51" t="str">
        <f t="shared" si="488"/>
        <v>1998</v>
      </c>
      <c r="V450" s="67" t="s">
        <v>7</v>
      </c>
      <c r="X450" s="51" t="str">
        <f t="shared" si="549"/>
        <v>July 1998</v>
      </c>
      <c r="Z450" s="51" t="str">
        <f t="shared" si="550"/>
        <v>July 1998</v>
      </c>
      <c r="AB450" s="61">
        <f t="shared" si="551"/>
        <v>8591415</v>
      </c>
      <c r="AD450" s="62">
        <f t="shared" si="552"/>
        <v>85914.15</v>
      </c>
      <c r="AH450" s="68"/>
      <c r="AI450" s="68"/>
      <c r="AJ450" s="68"/>
      <c r="AK450" s="68"/>
      <c r="AL450" s="68"/>
      <c r="AM450" s="69"/>
    </row>
    <row r="451" spans="1:47" ht="24.95" customHeight="1" x14ac:dyDescent="0.2">
      <c r="A451" s="55" t="str">
        <f t="shared" si="553"/>
        <v>August 1998</v>
      </c>
      <c r="B451" s="29">
        <f t="shared" si="555"/>
        <v>0</v>
      </c>
      <c r="C451" s="28">
        <v>0</v>
      </c>
      <c r="D451" s="56">
        <f t="shared" si="543"/>
        <v>0</v>
      </c>
      <c r="E451" s="29">
        <f t="shared" si="556"/>
        <v>0</v>
      </c>
      <c r="F451" s="57">
        <f t="shared" si="544"/>
        <v>0</v>
      </c>
      <c r="G451" s="28">
        <v>0</v>
      </c>
      <c r="H451" s="57">
        <f t="shared" si="545"/>
        <v>8591415</v>
      </c>
      <c r="I451" s="172" t="s">
        <v>34</v>
      </c>
      <c r="J451" s="173"/>
      <c r="K451" s="11" t="s">
        <v>2</v>
      </c>
      <c r="L451" s="174">
        <f>G459</f>
        <v>0</v>
      </c>
      <c r="M451" s="175"/>
      <c r="N451" s="3"/>
      <c r="Q451" s="54">
        <f>VLOOKUP(H439,'Interest Rate list'!$B$3:$N$74,6,0)</f>
        <v>12</v>
      </c>
      <c r="R451" s="10" t="s">
        <v>39</v>
      </c>
      <c r="S451" s="51" t="str">
        <f t="shared" si="546"/>
        <v>12%</v>
      </c>
      <c r="T451" s="58">
        <f t="shared" si="547"/>
        <v>12</v>
      </c>
      <c r="U451" s="51" t="str">
        <f t="shared" si="488"/>
        <v>1998</v>
      </c>
      <c r="V451" s="67" t="s">
        <v>8</v>
      </c>
      <c r="X451" s="51" t="str">
        <f t="shared" si="549"/>
        <v>August 1998</v>
      </c>
      <c r="Z451" s="51" t="str">
        <f t="shared" si="550"/>
        <v>August 1998</v>
      </c>
      <c r="AB451" s="61">
        <f t="shared" si="551"/>
        <v>8591415</v>
      </c>
      <c r="AD451" s="62">
        <f t="shared" si="552"/>
        <v>85914.15</v>
      </c>
      <c r="AH451" s="68"/>
      <c r="AI451" s="68"/>
      <c r="AJ451" s="68"/>
      <c r="AK451" s="68"/>
      <c r="AL451" s="68"/>
      <c r="AM451" s="70"/>
    </row>
    <row r="452" spans="1:47" ht="24.95" customHeight="1" x14ac:dyDescent="0.2">
      <c r="A452" s="55" t="str">
        <f t="shared" si="553"/>
        <v>September 1998</v>
      </c>
      <c r="B452" s="29">
        <f t="shared" si="555"/>
        <v>0</v>
      </c>
      <c r="C452" s="28">
        <v>0</v>
      </c>
      <c r="D452" s="56">
        <f t="shared" si="543"/>
        <v>0</v>
      </c>
      <c r="E452" s="29">
        <f t="shared" si="556"/>
        <v>0</v>
      </c>
      <c r="F452" s="57">
        <f t="shared" si="544"/>
        <v>0</v>
      </c>
      <c r="G452" s="28">
        <v>0</v>
      </c>
      <c r="H452" s="57">
        <f t="shared" si="545"/>
        <v>8591415</v>
      </c>
      <c r="I452" s="180" t="s">
        <v>35</v>
      </c>
      <c r="J452" s="181"/>
      <c r="K452" s="24" t="s">
        <v>2</v>
      </c>
      <c r="L452" s="182">
        <f>L450-L451</f>
        <v>9622385</v>
      </c>
      <c r="M452" s="183"/>
      <c r="N452" s="5"/>
      <c r="Q452" s="54">
        <f>VLOOKUP(H439,'Interest Rate list'!$B$3:$N$74,7,0)</f>
        <v>12</v>
      </c>
      <c r="R452" s="10" t="s">
        <v>39</v>
      </c>
      <c r="S452" s="51" t="str">
        <f t="shared" si="546"/>
        <v>12%</v>
      </c>
      <c r="T452" s="58">
        <f t="shared" si="547"/>
        <v>12</v>
      </c>
      <c r="U452" s="51" t="str">
        <f t="shared" si="488"/>
        <v>1998</v>
      </c>
      <c r="V452" s="67" t="s">
        <v>9</v>
      </c>
      <c r="X452" s="51" t="str">
        <f t="shared" si="549"/>
        <v>September 1998</v>
      </c>
      <c r="Z452" s="51" t="str">
        <f t="shared" si="550"/>
        <v>September 1998</v>
      </c>
      <c r="AB452" s="61">
        <f t="shared" si="551"/>
        <v>8591415</v>
      </c>
      <c r="AD452" s="62">
        <f t="shared" si="552"/>
        <v>85914.15</v>
      </c>
    </row>
    <row r="453" spans="1:47" ht="24.95" customHeight="1" x14ac:dyDescent="0.2">
      <c r="A453" s="55" t="str">
        <f t="shared" si="553"/>
        <v>October 1998</v>
      </c>
      <c r="B453" s="29">
        <f t="shared" si="555"/>
        <v>0</v>
      </c>
      <c r="C453" s="28">
        <v>0</v>
      </c>
      <c r="D453" s="56">
        <f t="shared" si="543"/>
        <v>0</v>
      </c>
      <c r="E453" s="29">
        <f t="shared" si="556"/>
        <v>0</v>
      </c>
      <c r="F453" s="57">
        <f t="shared" si="544"/>
        <v>0</v>
      </c>
      <c r="G453" s="28">
        <v>0</v>
      </c>
      <c r="H453" s="57">
        <f t="shared" si="545"/>
        <v>8591415</v>
      </c>
      <c r="I453" s="25"/>
      <c r="J453" s="26"/>
      <c r="K453" s="26"/>
      <c r="L453" s="26"/>
      <c r="M453" s="27"/>
      <c r="N453" s="3"/>
      <c r="Q453" s="54">
        <f>VLOOKUP(H439,'Interest Rate list'!$B$3:$N$74,8,0)</f>
        <v>12</v>
      </c>
      <c r="R453" s="10" t="s">
        <v>39</v>
      </c>
      <c r="S453" s="51" t="str">
        <f t="shared" si="546"/>
        <v>12%</v>
      </c>
      <c r="T453" s="58">
        <f t="shared" si="547"/>
        <v>12</v>
      </c>
      <c r="U453" s="51" t="str">
        <f t="shared" si="488"/>
        <v>1998</v>
      </c>
      <c r="V453" s="67" t="s">
        <v>10</v>
      </c>
      <c r="X453" s="51" t="str">
        <f t="shared" si="549"/>
        <v>October 1998</v>
      </c>
      <c r="Z453" s="51" t="str">
        <f t="shared" si="550"/>
        <v>October 1998</v>
      </c>
      <c r="AB453" s="61">
        <f t="shared" si="551"/>
        <v>8591415</v>
      </c>
      <c r="AD453" s="62">
        <f t="shared" si="552"/>
        <v>85914.15</v>
      </c>
      <c r="AO453" s="71"/>
      <c r="AP453" s="71"/>
      <c r="AQ453" s="71"/>
      <c r="AR453" s="71"/>
      <c r="AS453" s="71"/>
      <c r="AT453" s="71"/>
    </row>
    <row r="454" spans="1:47" ht="24.95" customHeight="1" x14ac:dyDescent="0.2">
      <c r="A454" s="55" t="str">
        <f t="shared" si="553"/>
        <v>November 1998</v>
      </c>
      <c r="B454" s="29">
        <f t="shared" si="555"/>
        <v>0</v>
      </c>
      <c r="C454" s="28">
        <v>0</v>
      </c>
      <c r="D454" s="56">
        <f t="shared" si="543"/>
        <v>0</v>
      </c>
      <c r="E454" s="29">
        <f t="shared" si="556"/>
        <v>0</v>
      </c>
      <c r="F454" s="57">
        <f t="shared" si="544"/>
        <v>0</v>
      </c>
      <c r="G454" s="28">
        <v>0</v>
      </c>
      <c r="H454" s="57">
        <f t="shared" si="545"/>
        <v>8591415</v>
      </c>
      <c r="I454" s="184"/>
      <c r="J454" s="185"/>
      <c r="K454" s="185"/>
      <c r="L454" s="185"/>
      <c r="M454" s="186"/>
      <c r="N454" s="5"/>
      <c r="Q454" s="54">
        <f>VLOOKUP(H439,'Interest Rate list'!$B$3:$N$74,9,0)</f>
        <v>12</v>
      </c>
      <c r="R454" s="10" t="s">
        <v>39</v>
      </c>
      <c r="S454" s="51" t="str">
        <f t="shared" si="546"/>
        <v>12%</v>
      </c>
      <c r="T454" s="58">
        <f t="shared" si="547"/>
        <v>12</v>
      </c>
      <c r="U454" s="51" t="str">
        <f t="shared" si="488"/>
        <v>1998</v>
      </c>
      <c r="V454" s="67" t="s">
        <v>11</v>
      </c>
      <c r="X454" s="51" t="str">
        <f t="shared" si="549"/>
        <v>November 1998</v>
      </c>
      <c r="Z454" s="51" t="str">
        <f t="shared" si="550"/>
        <v>November 1998</v>
      </c>
      <c r="AB454" s="61">
        <f t="shared" si="551"/>
        <v>8591415</v>
      </c>
      <c r="AD454" s="62">
        <f t="shared" si="552"/>
        <v>85914.15</v>
      </c>
      <c r="AO454" s="35"/>
      <c r="AP454" s="35"/>
      <c r="AQ454" s="35"/>
      <c r="AR454" s="35"/>
      <c r="AS454" s="35"/>
      <c r="AT454" s="35"/>
    </row>
    <row r="455" spans="1:47" ht="24.95" customHeight="1" x14ac:dyDescent="0.2">
      <c r="A455" s="55" t="str">
        <f t="shared" si="553"/>
        <v>December 1998</v>
      </c>
      <c r="B455" s="29">
        <f t="shared" si="555"/>
        <v>0</v>
      </c>
      <c r="C455" s="28">
        <v>0</v>
      </c>
      <c r="D455" s="56">
        <f t="shared" si="543"/>
        <v>0</v>
      </c>
      <c r="E455" s="29">
        <f t="shared" si="556"/>
        <v>0</v>
      </c>
      <c r="F455" s="57">
        <f t="shared" si="544"/>
        <v>0</v>
      </c>
      <c r="G455" s="28">
        <v>0</v>
      </c>
      <c r="H455" s="57">
        <f t="shared" si="545"/>
        <v>8591415</v>
      </c>
      <c r="I455" s="187"/>
      <c r="J455" s="188"/>
      <c r="K455" s="188"/>
      <c r="L455" s="188"/>
      <c r="M455" s="189"/>
      <c r="N455" s="3"/>
      <c r="Q455" s="54">
        <f>VLOOKUP(H439,'Interest Rate list'!$B$3:$N$74,10,0)</f>
        <v>12</v>
      </c>
      <c r="R455" s="10" t="s">
        <v>39</v>
      </c>
      <c r="S455" s="51" t="str">
        <f t="shared" si="546"/>
        <v>12%</v>
      </c>
      <c r="T455" s="58">
        <f t="shared" si="547"/>
        <v>12</v>
      </c>
      <c r="U455" s="51" t="str">
        <f t="shared" si="488"/>
        <v>1998</v>
      </c>
      <c r="V455" s="67" t="s">
        <v>12</v>
      </c>
      <c r="X455" s="51" t="str">
        <f t="shared" si="549"/>
        <v>December 1998</v>
      </c>
      <c r="Z455" s="51" t="str">
        <f t="shared" ref="Z455" si="557">IF(U439=V439,X454,X455)</f>
        <v>December 1998</v>
      </c>
      <c r="AB455" s="61">
        <f t="shared" si="551"/>
        <v>8591415</v>
      </c>
      <c r="AD455" s="62">
        <f t="shared" si="552"/>
        <v>85914.15</v>
      </c>
      <c r="AO455" s="35"/>
      <c r="AP455" s="35"/>
      <c r="AQ455" s="35"/>
      <c r="AR455" s="35"/>
      <c r="AS455" s="35"/>
      <c r="AT455" s="72"/>
      <c r="AU455" s="73"/>
    </row>
    <row r="456" spans="1:47" ht="24.95" customHeight="1" x14ac:dyDescent="0.2">
      <c r="A456" s="55" t="str">
        <f t="shared" si="553"/>
        <v>January 1999</v>
      </c>
      <c r="B456" s="29">
        <f t="shared" si="555"/>
        <v>0</v>
      </c>
      <c r="C456" s="28">
        <v>0</v>
      </c>
      <c r="D456" s="56">
        <f t="shared" si="543"/>
        <v>0</v>
      </c>
      <c r="E456" s="29">
        <f t="shared" si="556"/>
        <v>0</v>
      </c>
      <c r="F456" s="57">
        <f t="shared" si="544"/>
        <v>0</v>
      </c>
      <c r="G456" s="28">
        <v>0</v>
      </c>
      <c r="H456" s="57">
        <f t="shared" si="545"/>
        <v>8591415</v>
      </c>
      <c r="I456" s="187"/>
      <c r="J456" s="188"/>
      <c r="K456" s="188"/>
      <c r="L456" s="188"/>
      <c r="M456" s="189"/>
      <c r="N456" s="6"/>
      <c r="Q456" s="54">
        <f>VLOOKUP(H439,'Interest Rate list'!$B$3:$N$74,11,0)</f>
        <v>12</v>
      </c>
      <c r="R456" s="10" t="s">
        <v>39</v>
      </c>
      <c r="S456" s="51" t="str">
        <f t="shared" si="546"/>
        <v>12%</v>
      </c>
      <c r="T456" s="58">
        <f t="shared" si="547"/>
        <v>12</v>
      </c>
      <c r="U456" s="51" t="str">
        <f t="shared" ref="U456" si="558">RIGHT(H439,4)</f>
        <v>1999</v>
      </c>
      <c r="V456" s="67" t="s">
        <v>13</v>
      </c>
      <c r="X456" s="51" t="str">
        <f t="shared" si="549"/>
        <v>January 1999</v>
      </c>
      <c r="Z456" s="51" t="str">
        <f t="shared" ref="Z456" si="559">IF(U439=V439,X455,X456)</f>
        <v>January 1999</v>
      </c>
      <c r="AB456" s="61">
        <f t="shared" si="551"/>
        <v>8591415</v>
      </c>
      <c r="AD456" s="62">
        <f t="shared" si="552"/>
        <v>85914.15</v>
      </c>
      <c r="AO456" s="35"/>
      <c r="AP456" s="35"/>
      <c r="AQ456" s="35"/>
      <c r="AR456" s="35"/>
      <c r="AS456" s="35"/>
      <c r="AT456" s="74"/>
    </row>
    <row r="457" spans="1:47" ht="24.95" customHeight="1" x14ac:dyDescent="0.3">
      <c r="A457" s="55" t="str">
        <f t="shared" si="553"/>
        <v>February 1999</v>
      </c>
      <c r="B457" s="29">
        <f t="shared" si="555"/>
        <v>0</v>
      </c>
      <c r="C457" s="28">
        <v>0</v>
      </c>
      <c r="D457" s="56">
        <f t="shared" si="543"/>
        <v>0</v>
      </c>
      <c r="E457" s="29">
        <f t="shared" si="556"/>
        <v>0</v>
      </c>
      <c r="F457" s="57">
        <f t="shared" si="544"/>
        <v>0</v>
      </c>
      <c r="G457" s="28">
        <v>0</v>
      </c>
      <c r="H457" s="57">
        <f t="shared" si="545"/>
        <v>8591415</v>
      </c>
      <c r="I457" s="190" t="str">
        <f>LOOKUP(H439,'Rate of Interest'!$B$23:$B$42,'Rate of Interest'!$H$23:$H$42)</f>
        <v>(naaaaa)</v>
      </c>
      <c r="J457" s="191"/>
      <c r="K457" s="191"/>
      <c r="L457" s="191"/>
      <c r="M457" s="192"/>
      <c r="N457" s="3"/>
      <c r="Q457" s="54">
        <f>VLOOKUP(H439,'Interest Rate list'!$B$3:$N$74,12,0)</f>
        <v>12</v>
      </c>
      <c r="R457" s="10" t="s">
        <v>39</v>
      </c>
      <c r="S457" s="51" t="str">
        <f t="shared" si="546"/>
        <v>12%</v>
      </c>
      <c r="T457" s="58">
        <f t="shared" si="547"/>
        <v>12</v>
      </c>
      <c r="U457" s="51" t="str">
        <f t="shared" ref="U457:U458" si="560">U456</f>
        <v>1999</v>
      </c>
      <c r="V457" s="67" t="s">
        <v>14</v>
      </c>
      <c r="X457" s="51" t="str">
        <f t="shared" si="549"/>
        <v>February 1999</v>
      </c>
      <c r="Z457" s="51" t="str">
        <f t="shared" ref="Z457:Z458" si="561">X457</f>
        <v>February 1999</v>
      </c>
      <c r="AB457" s="61">
        <f t="shared" si="551"/>
        <v>8591415</v>
      </c>
      <c r="AD457" s="62">
        <f t="shared" si="552"/>
        <v>85914.15</v>
      </c>
      <c r="AO457" s="35"/>
      <c r="AP457" s="35"/>
      <c r="AQ457" s="35"/>
      <c r="AR457" s="35"/>
      <c r="AS457" s="35"/>
      <c r="AT457" s="4"/>
    </row>
    <row r="458" spans="1:47" ht="24.95" customHeight="1" x14ac:dyDescent="0.3">
      <c r="A458" s="55" t="str">
        <f t="shared" si="553"/>
        <v>March 1999</v>
      </c>
      <c r="B458" s="29">
        <f t="shared" si="555"/>
        <v>0</v>
      </c>
      <c r="C458" s="28">
        <v>0</v>
      </c>
      <c r="D458" s="56">
        <f t="shared" si="543"/>
        <v>0</v>
      </c>
      <c r="E458" s="29">
        <f t="shared" si="556"/>
        <v>0</v>
      </c>
      <c r="F458" s="57">
        <f t="shared" si="544"/>
        <v>0</v>
      </c>
      <c r="G458" s="28">
        <v>0</v>
      </c>
      <c r="H458" s="57">
        <f t="shared" si="545"/>
        <v>8591415</v>
      </c>
      <c r="I458" s="190" t="str">
        <f>LOOKUP(H439,'Rate of Interest'!$B$23:$B$42,'Rate of Interest'!$E$23:$E$42)</f>
        <v>PRINCIPAL</v>
      </c>
      <c r="J458" s="191"/>
      <c r="K458" s="191"/>
      <c r="L458" s="191"/>
      <c r="M458" s="192"/>
      <c r="N458" s="5"/>
      <c r="Q458" s="54">
        <f>VLOOKUP(H439,'Interest Rate list'!$B$3:$N$74,13,0)</f>
        <v>12</v>
      </c>
      <c r="R458" s="10" t="s">
        <v>39</v>
      </c>
      <c r="S458" s="51" t="str">
        <f t="shared" si="546"/>
        <v>12%</v>
      </c>
      <c r="T458" s="58">
        <f t="shared" si="547"/>
        <v>12</v>
      </c>
      <c r="U458" s="51" t="str">
        <f t="shared" si="560"/>
        <v>1999</v>
      </c>
      <c r="V458" s="67" t="s">
        <v>15</v>
      </c>
      <c r="X458" s="51" t="str">
        <f t="shared" si="549"/>
        <v>March 1999</v>
      </c>
      <c r="Z458" s="51" t="str">
        <f t="shared" si="561"/>
        <v>March 1999</v>
      </c>
      <c r="AB458" s="61">
        <f t="shared" si="551"/>
        <v>8591415</v>
      </c>
      <c r="AD458" s="62">
        <f t="shared" si="552"/>
        <v>85914.15</v>
      </c>
    </row>
    <row r="459" spans="1:47" ht="24.95" customHeight="1" x14ac:dyDescent="0.2">
      <c r="A459" s="7" t="s">
        <v>0</v>
      </c>
      <c r="B459" s="63">
        <f t="shared" ref="B459:G459" si="562">SUM(B447:B458)</f>
        <v>0</v>
      </c>
      <c r="C459" s="63">
        <f t="shared" si="562"/>
        <v>0</v>
      </c>
      <c r="D459" s="63">
        <f t="shared" si="562"/>
        <v>0</v>
      </c>
      <c r="E459" s="63">
        <f t="shared" si="562"/>
        <v>0</v>
      </c>
      <c r="F459" s="63">
        <f t="shared" si="562"/>
        <v>0</v>
      </c>
      <c r="G459" s="63">
        <f t="shared" si="562"/>
        <v>0</v>
      </c>
      <c r="H459" s="59">
        <f>SUM(H447:H458)</f>
        <v>103096980</v>
      </c>
      <c r="I459" s="193" t="str">
        <f>LOOKUP(H439,'Rate of Interest'!$B$5:$B$19,'Rate of Interest'!$C$5:$C$19)</f>
        <v xml:space="preserve">                                                            </v>
      </c>
      <c r="J459" s="194"/>
      <c r="K459" s="194"/>
      <c r="L459" s="194"/>
      <c r="M459" s="195"/>
      <c r="N459" s="20"/>
      <c r="AD459" s="62">
        <f t="shared" ref="AD459" si="563">SUM(AD447:AD458)</f>
        <v>1030969.8000000002</v>
      </c>
      <c r="AE459" s="62">
        <f t="shared" ref="AE459" si="564">ROUND(AD459,0)</f>
        <v>1030970</v>
      </c>
    </row>
    <row r="460" spans="1:47" ht="24.95" customHeight="1" x14ac:dyDescent="0.2">
      <c r="A460" s="8"/>
      <c r="B460" s="30"/>
      <c r="C460" s="30"/>
      <c r="D460" s="30"/>
      <c r="E460" s="217" t="s">
        <v>18</v>
      </c>
      <c r="F460" s="217"/>
      <c r="G460" s="218"/>
      <c r="H460" s="60">
        <f>AE459</f>
        <v>1030970</v>
      </c>
      <c r="I460" s="219" t="str">
        <f>LOOKUP(H439,'Rate of Interest'!$B$5:$B$19,'Rate of Interest'!$I$5:$I$19)</f>
        <v xml:space="preserve">                             ,  </v>
      </c>
      <c r="J460" s="220"/>
      <c r="K460" s="220"/>
      <c r="L460" s="220"/>
      <c r="M460" s="221"/>
      <c r="N460" s="37"/>
    </row>
    <row r="461" spans="1:47" ht="18.75" customHeight="1" x14ac:dyDescent="0.2">
      <c r="A461" s="171" t="str">
        <f>A438</f>
        <v>GPF Interest Calculation file developed by Vikas dabral, Chief Assistant, Mobile- 9548541114,8126205854 email- vikasdabral97@gmail.com, website- www.emou.co.in</v>
      </c>
      <c r="B461" s="171"/>
      <c r="C461" s="171"/>
      <c r="D461" s="171"/>
      <c r="E461" s="171"/>
      <c r="F461" s="171"/>
      <c r="G461" s="171"/>
      <c r="H461" s="171"/>
      <c r="I461" s="171"/>
      <c r="J461" s="171"/>
      <c r="K461" s="171"/>
      <c r="L461" s="171"/>
      <c r="M461" s="171"/>
      <c r="N461" s="21"/>
    </row>
    <row r="462" spans="1:47" ht="27.75" customHeight="1" x14ac:dyDescent="0.2">
      <c r="A462" s="1"/>
      <c r="B462" s="1"/>
      <c r="C462" s="227" t="s">
        <v>42</v>
      </c>
      <c r="D462" s="227"/>
      <c r="E462" s="227"/>
      <c r="F462" s="227"/>
      <c r="G462" s="227"/>
      <c r="H462" s="64" t="str">
        <f>W442</f>
        <v>1999-2000</v>
      </c>
      <c r="I462" s="1"/>
      <c r="J462" s="1"/>
      <c r="K462" s="1"/>
      <c r="L462" s="1"/>
      <c r="M462" s="1"/>
      <c r="N462" s="1"/>
      <c r="U462" s="49" t="str">
        <f t="shared" ref="U462" si="565">H462</f>
        <v>1999-2000</v>
      </c>
      <c r="V462" s="18" t="s">
        <v>76</v>
      </c>
    </row>
    <row r="463" spans="1:47" ht="24.95" customHeight="1" x14ac:dyDescent="0.2">
      <c r="A463" s="222" t="str">
        <f>A440</f>
        <v>Employee's Name- Vikas Dabral</v>
      </c>
      <c r="B463" s="222"/>
      <c r="C463" s="222"/>
      <c r="D463" s="222"/>
      <c r="E463" s="222"/>
      <c r="F463" s="222"/>
      <c r="H463" s="223" t="str">
        <f>AG464</f>
        <v>Rate of Interest from  April 1999 to June 1999=</v>
      </c>
      <c r="I463" s="223"/>
      <c r="J463" s="223"/>
      <c r="K463" s="223"/>
      <c r="L463" s="223"/>
      <c r="M463" s="50" t="str">
        <f>CONCATENATE(Q463,R463)</f>
        <v>12%</v>
      </c>
      <c r="N463" s="2"/>
      <c r="Q463" s="54">
        <f>VLOOKUP(H462,'Interest Rate list'!$B$3:$Y$74,2,0)</f>
        <v>12</v>
      </c>
      <c r="R463" s="10" t="s">
        <v>39</v>
      </c>
      <c r="S463" s="10"/>
      <c r="T463" s="10"/>
      <c r="V463" s="51" t="str">
        <f t="shared" ref="V463" si="566">LEFT(H462,4)</f>
        <v>1999</v>
      </c>
      <c r="W463" s="18" t="s">
        <v>43</v>
      </c>
      <c r="X463" s="51" t="str">
        <f t="shared" ref="X463" si="567">RIGHT(H462,4)</f>
        <v>2000</v>
      </c>
    </row>
    <row r="464" spans="1:47" ht="24.95" customHeight="1" x14ac:dyDescent="0.2">
      <c r="A464" s="222" t="str">
        <f>A441</f>
        <v>Employee's Designation- Chief Assistant</v>
      </c>
      <c r="B464" s="222"/>
      <c r="C464" s="222"/>
      <c r="D464" s="222"/>
      <c r="E464" s="222"/>
      <c r="F464" s="222"/>
      <c r="H464" s="223" t="str">
        <f>AN464</f>
        <v>Rate of Interest from  July 1999 to September 1999=</v>
      </c>
      <c r="I464" s="223"/>
      <c r="J464" s="223"/>
      <c r="K464" s="223"/>
      <c r="L464" s="223"/>
      <c r="M464" s="50" t="str">
        <f>CONCATENATE(Q464,R464)</f>
        <v>12%</v>
      </c>
      <c r="N464" s="2"/>
      <c r="Q464" s="54">
        <f>VLOOKUP(H462,'Interest Rate list'!$B$3:$Y$74,5,0)</f>
        <v>12</v>
      </c>
      <c r="R464" s="10" t="s">
        <v>39</v>
      </c>
      <c r="S464" s="10"/>
      <c r="T464" s="10"/>
      <c r="U464" s="10"/>
      <c r="V464" s="51">
        <f t="shared" ref="V464" si="568">V463+1</f>
        <v>2000</v>
      </c>
      <c r="W464" s="18" t="s">
        <v>43</v>
      </c>
      <c r="X464" s="51">
        <f t="shared" ref="X464" si="569">X463+1</f>
        <v>2001</v>
      </c>
      <c r="AG464" s="223" t="str">
        <f t="shared" ref="AG464" si="570">CONCATENATE(V466,Z470," ",V467,Z472,V468)</f>
        <v>Rate of Interest from  April 1999 to June 1999=</v>
      </c>
      <c r="AH464" s="223"/>
      <c r="AI464" s="223"/>
      <c r="AJ464" s="223"/>
      <c r="AK464" s="223"/>
      <c r="AL464" s="223"/>
      <c r="AN464" s="224" t="str">
        <f t="shared" ref="AN464" si="571">CONCATENATE(V466,Z473," ",V467,Z475,V468)</f>
        <v>Rate of Interest from  July 1999 to September 1999=</v>
      </c>
      <c r="AO464" s="224"/>
    </row>
    <row r="465" spans="1:47" ht="24.95" customHeight="1" x14ac:dyDescent="0.2">
      <c r="A465" s="222" t="str">
        <f>A442</f>
        <v>Employee's GPF Number- CDUA/12222</v>
      </c>
      <c r="B465" s="222"/>
      <c r="C465" s="222"/>
      <c r="D465" s="222"/>
      <c r="E465" s="222"/>
      <c r="F465" s="222"/>
      <c r="H465" s="223" t="str">
        <f>AG465</f>
        <v>Rate of Interest from  October 1999 to December 1999=</v>
      </c>
      <c r="I465" s="223"/>
      <c r="J465" s="223"/>
      <c r="K465" s="223"/>
      <c r="L465" s="223"/>
      <c r="M465" s="50" t="str">
        <f>CONCATENATE(Q465,R465)</f>
        <v>12%</v>
      </c>
      <c r="N465" s="2"/>
      <c r="Q465" s="54">
        <f>VLOOKUP(H462,'Interest Rate list'!$B$3:$Y$74,U465,0)</f>
        <v>12</v>
      </c>
      <c r="R465" s="10" t="s">
        <v>39</v>
      </c>
      <c r="S465" s="13">
        <v>8</v>
      </c>
      <c r="T465" s="13">
        <v>9</v>
      </c>
      <c r="U465" s="53">
        <f t="shared" ref="U465" si="572">IF(U462=V462,S465,T465)</f>
        <v>9</v>
      </c>
      <c r="W465" s="51" t="str">
        <f t="shared" ref="W465" si="573">CONCATENATE(V464,W464,X464)</f>
        <v>2000-2001</v>
      </c>
      <c r="AG465" s="223" t="str">
        <f t="shared" ref="AG465" si="574">CONCATENATE(V466,Z476," ",V467,Z478,V468)</f>
        <v>Rate of Interest from  October 1999 to December 1999=</v>
      </c>
      <c r="AH465" s="223"/>
      <c r="AI465" s="223"/>
      <c r="AJ465" s="223"/>
      <c r="AK465" s="223"/>
      <c r="AL465" s="223"/>
      <c r="AN465" s="224" t="str">
        <f t="shared" ref="AN465" si="575">CONCATENATE(V466,Z479," ",V467,Z481,V468)</f>
        <v>Rate of Interest from  January 2000 to March 2000=</v>
      </c>
      <c r="AO465" s="224"/>
    </row>
    <row r="466" spans="1:47" ht="24.95" customHeight="1" x14ac:dyDescent="0.2">
      <c r="A466" s="225" t="str">
        <f>LOOKUP(H462,'Rate of Interest'!$B$5:$B$19,'Rate of Interest'!$H$5:$H$19)</f>
        <v xml:space="preserve">Employee's Address-                                                             ,                              </v>
      </c>
      <c r="B466" s="225"/>
      <c r="C466" s="225"/>
      <c r="D466" s="225"/>
      <c r="E466" s="225"/>
      <c r="F466" s="225"/>
      <c r="G466" s="225"/>
      <c r="H466" s="226" t="str">
        <f>AN465</f>
        <v>Rate of Interest from  January 2000 to March 2000=</v>
      </c>
      <c r="I466" s="226"/>
      <c r="J466" s="226"/>
      <c r="K466" s="226"/>
      <c r="L466" s="226"/>
      <c r="M466" s="50" t="str">
        <f>CONCATENATE(Q466,R466)</f>
        <v>12%</v>
      </c>
      <c r="N466" s="2"/>
      <c r="Q466" s="54">
        <f>VLOOKUP(H462,'Interest Rate list'!$B$3:$Y$74,11,0)</f>
        <v>12</v>
      </c>
      <c r="R466" s="10" t="s">
        <v>39</v>
      </c>
      <c r="S466" s="10"/>
      <c r="T466" s="10"/>
      <c r="U466" s="10"/>
      <c r="V466" s="209" t="s">
        <v>17</v>
      </c>
      <c r="W466" s="209"/>
      <c r="X466" s="209"/>
      <c r="Y466" s="209"/>
      <c r="Z466" s="209"/>
      <c r="AA466" s="209"/>
      <c r="AB466" s="209"/>
      <c r="AC466" s="209"/>
    </row>
    <row r="467" spans="1:47" s="66" customFormat="1" ht="24.95" customHeight="1" x14ac:dyDescent="0.2">
      <c r="A467" s="196" t="s">
        <v>21</v>
      </c>
      <c r="B467" s="199" t="s">
        <v>22</v>
      </c>
      <c r="C467" s="200"/>
      <c r="D467" s="200"/>
      <c r="E467" s="200"/>
      <c r="F467" s="201"/>
      <c r="G467" s="196" t="s">
        <v>28</v>
      </c>
      <c r="H467" s="196" t="s">
        <v>27</v>
      </c>
      <c r="I467" s="203" t="s">
        <v>29</v>
      </c>
      <c r="J467" s="204"/>
      <c r="K467" s="204"/>
      <c r="L467" s="204"/>
      <c r="M467" s="205"/>
      <c r="N467" s="38"/>
      <c r="V467" s="209" t="s">
        <v>3</v>
      </c>
      <c r="W467" s="209"/>
      <c r="X467" s="209"/>
      <c r="Y467" s="209"/>
      <c r="Z467" s="209"/>
      <c r="AA467" s="209"/>
      <c r="AB467" s="209"/>
      <c r="AC467" s="209"/>
      <c r="AF467" s="210"/>
      <c r="AG467" s="210"/>
      <c r="AH467" s="210"/>
    </row>
    <row r="468" spans="1:47" s="66" customFormat="1" ht="24.95" customHeight="1" x14ac:dyDescent="0.2">
      <c r="A468" s="197"/>
      <c r="B468" s="211" t="s">
        <v>23</v>
      </c>
      <c r="C468" s="213" t="s">
        <v>24</v>
      </c>
      <c r="D468" s="213" t="s">
        <v>26</v>
      </c>
      <c r="E468" s="213" t="s">
        <v>25</v>
      </c>
      <c r="F468" s="196" t="s">
        <v>36</v>
      </c>
      <c r="G468" s="198"/>
      <c r="H468" s="202"/>
      <c r="I468" s="206"/>
      <c r="J468" s="207"/>
      <c r="K468" s="207"/>
      <c r="L468" s="207"/>
      <c r="M468" s="208"/>
      <c r="N468" s="38"/>
      <c r="V468" s="209" t="s">
        <v>2</v>
      </c>
      <c r="W468" s="209"/>
      <c r="X468" s="209"/>
      <c r="Y468" s="209"/>
      <c r="Z468" s="209"/>
      <c r="AA468" s="209"/>
      <c r="AB468" s="209"/>
      <c r="AC468" s="209"/>
      <c r="AF468" s="210"/>
      <c r="AG468" s="210"/>
      <c r="AH468" s="210"/>
    </row>
    <row r="469" spans="1:47" ht="24.95" customHeight="1" x14ac:dyDescent="0.2">
      <c r="A469" s="198"/>
      <c r="B469" s="212"/>
      <c r="C469" s="214"/>
      <c r="D469" s="214"/>
      <c r="E469" s="214"/>
      <c r="F469" s="198"/>
      <c r="G469" s="31" t="s">
        <v>1</v>
      </c>
      <c r="H469" s="29">
        <f>L452</f>
        <v>9622385</v>
      </c>
      <c r="I469" s="215" t="s">
        <v>30</v>
      </c>
      <c r="J469" s="216"/>
      <c r="K469" s="11" t="s">
        <v>2</v>
      </c>
      <c r="L469" s="174">
        <f>H469</f>
        <v>9622385</v>
      </c>
      <c r="M469" s="175"/>
      <c r="N469" s="3"/>
    </row>
    <row r="470" spans="1:47" ht="24.95" customHeight="1" x14ac:dyDescent="0.2">
      <c r="A470" s="55" t="str">
        <f>X470</f>
        <v>April 1999</v>
      </c>
      <c r="B470" s="28">
        <v>0</v>
      </c>
      <c r="C470" s="28">
        <v>0</v>
      </c>
      <c r="D470" s="56">
        <f t="shared" ref="D470:D481" si="576">SUM(B470:C470)</f>
        <v>0</v>
      </c>
      <c r="E470" s="28">
        <v>0</v>
      </c>
      <c r="F470" s="57">
        <f t="shared" ref="F470:F481" si="577">SUM(D470:E470)</f>
        <v>0</v>
      </c>
      <c r="G470" s="28">
        <v>0</v>
      </c>
      <c r="H470" s="57">
        <f t="shared" ref="H470:H481" si="578">H469+F470-G470</f>
        <v>9622385</v>
      </c>
      <c r="I470" s="172" t="s">
        <v>23</v>
      </c>
      <c r="J470" s="173"/>
      <c r="K470" s="11" t="s">
        <v>2</v>
      </c>
      <c r="L470" s="174">
        <f>D482</f>
        <v>0</v>
      </c>
      <c r="M470" s="175"/>
      <c r="N470" s="3"/>
      <c r="Q470" s="54">
        <f>VLOOKUP(H462,'Interest Rate list'!$B$3:$N$74,2,0)</f>
        <v>12</v>
      </c>
      <c r="R470" s="10" t="s">
        <v>39</v>
      </c>
      <c r="S470" s="51" t="str">
        <f t="shared" ref="S470:S481" si="579">CONCATENATE(Q470,R470)</f>
        <v>12%</v>
      </c>
      <c r="T470" s="58">
        <f t="shared" ref="T470:T481" si="580">Q470</f>
        <v>12</v>
      </c>
      <c r="U470" s="51" t="str">
        <f t="shared" ref="U470" si="581">RIGHT(V463,4)</f>
        <v>1999</v>
      </c>
      <c r="V470" s="67" t="s">
        <v>4</v>
      </c>
      <c r="X470" s="51" t="str">
        <f t="shared" ref="X470:X481" si="582">CONCATENATE(V470," ",(U470))</f>
        <v>April 1999</v>
      </c>
      <c r="Z470" s="51" t="str">
        <f t="shared" ref="Z470:Z477" si="583">X470</f>
        <v>April 1999</v>
      </c>
      <c r="AB470" s="61">
        <f t="shared" ref="AB470:AB481" si="584">H470</f>
        <v>9622385</v>
      </c>
      <c r="AD470" s="62">
        <f t="shared" ref="AD470:AD481" si="585">AB470/12*S470</f>
        <v>96223.849999999991</v>
      </c>
      <c r="AH470" s="68"/>
      <c r="AI470" s="68"/>
      <c r="AJ470" s="68"/>
      <c r="AK470" s="68"/>
      <c r="AL470" s="68"/>
      <c r="AM470" s="69"/>
    </row>
    <row r="471" spans="1:47" ht="24.95" customHeight="1" x14ac:dyDescent="0.2">
      <c r="A471" s="55" t="str">
        <f t="shared" ref="A471:A481" si="586">X471</f>
        <v>May  1999</v>
      </c>
      <c r="B471" s="29">
        <f>B470</f>
        <v>0</v>
      </c>
      <c r="C471" s="28">
        <v>0</v>
      </c>
      <c r="D471" s="56">
        <f t="shared" si="576"/>
        <v>0</v>
      </c>
      <c r="E471" s="29">
        <f>E470</f>
        <v>0</v>
      </c>
      <c r="F471" s="57">
        <f t="shared" si="577"/>
        <v>0</v>
      </c>
      <c r="G471" s="28">
        <v>0</v>
      </c>
      <c r="H471" s="57">
        <f t="shared" si="578"/>
        <v>9622385</v>
      </c>
      <c r="I471" s="172" t="s">
        <v>31</v>
      </c>
      <c r="J471" s="173"/>
      <c r="K471" s="11" t="s">
        <v>2</v>
      </c>
      <c r="L471" s="174">
        <f>E482</f>
        <v>0</v>
      </c>
      <c r="M471" s="175"/>
      <c r="N471" s="3"/>
      <c r="Q471" s="54">
        <f>VLOOKUP(H462,'Interest Rate list'!$B$3:$N$74,3,0)</f>
        <v>12</v>
      </c>
      <c r="R471" s="10" t="s">
        <v>39</v>
      </c>
      <c r="S471" s="51" t="str">
        <f t="shared" si="579"/>
        <v>12%</v>
      </c>
      <c r="T471" s="58">
        <f t="shared" si="580"/>
        <v>12</v>
      </c>
      <c r="U471" s="51" t="str">
        <f t="shared" ref="U471:U524" si="587">U470</f>
        <v>1999</v>
      </c>
      <c r="V471" s="67" t="s">
        <v>5</v>
      </c>
      <c r="X471" s="51" t="str">
        <f t="shared" si="582"/>
        <v>May  1999</v>
      </c>
      <c r="Z471" s="51" t="str">
        <f t="shared" si="583"/>
        <v>May  1999</v>
      </c>
      <c r="AB471" s="61">
        <f t="shared" si="584"/>
        <v>9622385</v>
      </c>
      <c r="AD471" s="62">
        <f t="shared" si="585"/>
        <v>96223.849999999991</v>
      </c>
      <c r="AH471" s="68"/>
      <c r="AI471" s="68"/>
      <c r="AJ471" s="68"/>
      <c r="AK471" s="68"/>
      <c r="AL471" s="68"/>
      <c r="AM471" s="70"/>
    </row>
    <row r="472" spans="1:47" ht="24.95" customHeight="1" x14ac:dyDescent="0.2">
      <c r="A472" s="55" t="str">
        <f t="shared" si="586"/>
        <v>June 1999</v>
      </c>
      <c r="B472" s="29">
        <f t="shared" ref="B472:B481" si="588">B471</f>
        <v>0</v>
      </c>
      <c r="C472" s="28">
        <v>0</v>
      </c>
      <c r="D472" s="56">
        <f t="shared" si="576"/>
        <v>0</v>
      </c>
      <c r="E472" s="29">
        <f t="shared" ref="E472:E481" si="589">E471</f>
        <v>0</v>
      </c>
      <c r="F472" s="57">
        <f t="shared" si="577"/>
        <v>0</v>
      </c>
      <c r="G472" s="28">
        <v>0</v>
      </c>
      <c r="H472" s="57">
        <f t="shared" si="578"/>
        <v>9622385</v>
      </c>
      <c r="I472" s="172" t="s">
        <v>32</v>
      </c>
      <c r="J472" s="173"/>
      <c r="K472" s="11" t="s">
        <v>2</v>
      </c>
      <c r="L472" s="174">
        <f>H483</f>
        <v>1154686</v>
      </c>
      <c r="M472" s="175"/>
      <c r="N472" s="3"/>
      <c r="Q472" s="54">
        <f>VLOOKUP(H462,'Interest Rate list'!$B$3:$N$74,4,0)</f>
        <v>12</v>
      </c>
      <c r="R472" s="10" t="s">
        <v>39</v>
      </c>
      <c r="S472" s="51" t="str">
        <f t="shared" si="579"/>
        <v>12%</v>
      </c>
      <c r="T472" s="58">
        <f t="shared" si="580"/>
        <v>12</v>
      </c>
      <c r="U472" s="51" t="str">
        <f t="shared" si="587"/>
        <v>1999</v>
      </c>
      <c r="V472" s="67" t="s">
        <v>6</v>
      </c>
      <c r="X472" s="51" t="str">
        <f t="shared" si="582"/>
        <v>June 1999</v>
      </c>
      <c r="Z472" s="51" t="str">
        <f t="shared" si="583"/>
        <v>June 1999</v>
      </c>
      <c r="AB472" s="61">
        <f t="shared" si="584"/>
        <v>9622385</v>
      </c>
      <c r="AD472" s="62">
        <f t="shared" si="585"/>
        <v>96223.849999999991</v>
      </c>
    </row>
    <row r="473" spans="1:47" ht="24.95" customHeight="1" x14ac:dyDescent="0.2">
      <c r="A473" s="55" t="str">
        <f t="shared" si="586"/>
        <v>July 1999</v>
      </c>
      <c r="B473" s="29">
        <f t="shared" si="588"/>
        <v>0</v>
      </c>
      <c r="C473" s="28">
        <v>0</v>
      </c>
      <c r="D473" s="56">
        <f t="shared" si="576"/>
        <v>0</v>
      </c>
      <c r="E473" s="29">
        <f t="shared" si="589"/>
        <v>0</v>
      </c>
      <c r="F473" s="57">
        <f t="shared" si="577"/>
        <v>0</v>
      </c>
      <c r="G473" s="28">
        <v>0</v>
      </c>
      <c r="H473" s="57">
        <f t="shared" si="578"/>
        <v>9622385</v>
      </c>
      <c r="I473" s="176" t="s">
        <v>33</v>
      </c>
      <c r="J473" s="177"/>
      <c r="K473" s="23" t="s">
        <v>2</v>
      </c>
      <c r="L473" s="178">
        <f>SUM(L469:L472)</f>
        <v>10777071</v>
      </c>
      <c r="M473" s="179"/>
      <c r="N473" s="4"/>
      <c r="Q473" s="54">
        <f>VLOOKUP(H462,'Interest Rate list'!$B$3:$N$74,5,0)</f>
        <v>12</v>
      </c>
      <c r="R473" s="10" t="s">
        <v>39</v>
      </c>
      <c r="S473" s="51" t="str">
        <f t="shared" si="579"/>
        <v>12%</v>
      </c>
      <c r="T473" s="58">
        <f t="shared" si="580"/>
        <v>12</v>
      </c>
      <c r="U473" s="51" t="str">
        <f t="shared" si="587"/>
        <v>1999</v>
      </c>
      <c r="V473" s="67" t="s">
        <v>7</v>
      </c>
      <c r="X473" s="51" t="str">
        <f t="shared" si="582"/>
        <v>July 1999</v>
      </c>
      <c r="Z473" s="51" t="str">
        <f t="shared" si="583"/>
        <v>July 1999</v>
      </c>
      <c r="AB473" s="61">
        <f t="shared" si="584"/>
        <v>9622385</v>
      </c>
      <c r="AD473" s="62">
        <f t="shared" si="585"/>
        <v>96223.849999999991</v>
      </c>
      <c r="AH473" s="68"/>
      <c r="AI473" s="68"/>
      <c r="AJ473" s="68"/>
      <c r="AK473" s="68"/>
      <c r="AL473" s="68"/>
      <c r="AM473" s="69"/>
    </row>
    <row r="474" spans="1:47" ht="24.95" customHeight="1" x14ac:dyDescent="0.2">
      <c r="A474" s="55" t="str">
        <f t="shared" si="586"/>
        <v>August 1999</v>
      </c>
      <c r="B474" s="29">
        <f t="shared" si="588"/>
        <v>0</v>
      </c>
      <c r="C474" s="28">
        <v>0</v>
      </c>
      <c r="D474" s="56">
        <f t="shared" si="576"/>
        <v>0</v>
      </c>
      <c r="E474" s="29">
        <f t="shared" si="589"/>
        <v>0</v>
      </c>
      <c r="F474" s="57">
        <f t="shared" si="577"/>
        <v>0</v>
      </c>
      <c r="G474" s="28">
        <v>0</v>
      </c>
      <c r="H474" s="57">
        <f t="shared" si="578"/>
        <v>9622385</v>
      </c>
      <c r="I474" s="172" t="s">
        <v>34</v>
      </c>
      <c r="J474" s="173"/>
      <c r="K474" s="11" t="s">
        <v>2</v>
      </c>
      <c r="L474" s="174">
        <f>G482</f>
        <v>0</v>
      </c>
      <c r="M474" s="175"/>
      <c r="N474" s="3"/>
      <c r="Q474" s="54">
        <f>VLOOKUP(H462,'Interest Rate list'!$B$3:$N$74,6,0)</f>
        <v>12</v>
      </c>
      <c r="R474" s="10" t="s">
        <v>39</v>
      </c>
      <c r="S474" s="51" t="str">
        <f t="shared" si="579"/>
        <v>12%</v>
      </c>
      <c r="T474" s="58">
        <f t="shared" si="580"/>
        <v>12</v>
      </c>
      <c r="U474" s="51" t="str">
        <f t="shared" si="587"/>
        <v>1999</v>
      </c>
      <c r="V474" s="67" t="s">
        <v>8</v>
      </c>
      <c r="X474" s="51" t="str">
        <f t="shared" si="582"/>
        <v>August 1999</v>
      </c>
      <c r="Z474" s="51" t="str">
        <f t="shared" si="583"/>
        <v>August 1999</v>
      </c>
      <c r="AB474" s="61">
        <f t="shared" si="584"/>
        <v>9622385</v>
      </c>
      <c r="AD474" s="62">
        <f t="shared" si="585"/>
        <v>96223.849999999991</v>
      </c>
      <c r="AH474" s="68"/>
      <c r="AI474" s="68"/>
      <c r="AJ474" s="68"/>
      <c r="AK474" s="68"/>
      <c r="AL474" s="68"/>
      <c r="AM474" s="70"/>
    </row>
    <row r="475" spans="1:47" ht="24.95" customHeight="1" x14ac:dyDescent="0.2">
      <c r="A475" s="55" t="str">
        <f t="shared" si="586"/>
        <v>September 1999</v>
      </c>
      <c r="B475" s="29">
        <f t="shared" si="588"/>
        <v>0</v>
      </c>
      <c r="C475" s="28">
        <v>0</v>
      </c>
      <c r="D475" s="56">
        <f t="shared" si="576"/>
        <v>0</v>
      </c>
      <c r="E475" s="29">
        <f t="shared" si="589"/>
        <v>0</v>
      </c>
      <c r="F475" s="57">
        <f t="shared" si="577"/>
        <v>0</v>
      </c>
      <c r="G475" s="28">
        <v>0</v>
      </c>
      <c r="H475" s="57">
        <f t="shared" si="578"/>
        <v>9622385</v>
      </c>
      <c r="I475" s="180" t="s">
        <v>35</v>
      </c>
      <c r="J475" s="181"/>
      <c r="K475" s="24" t="s">
        <v>2</v>
      </c>
      <c r="L475" s="182">
        <f>L473-L474</f>
        <v>10777071</v>
      </c>
      <c r="M475" s="183"/>
      <c r="N475" s="5"/>
      <c r="Q475" s="54">
        <f>VLOOKUP(H462,'Interest Rate list'!$B$3:$N$74,7,0)</f>
        <v>12</v>
      </c>
      <c r="R475" s="10" t="s">
        <v>39</v>
      </c>
      <c r="S475" s="51" t="str">
        <f t="shared" si="579"/>
        <v>12%</v>
      </c>
      <c r="T475" s="58">
        <f t="shared" si="580"/>
        <v>12</v>
      </c>
      <c r="U475" s="51" t="str">
        <f t="shared" si="587"/>
        <v>1999</v>
      </c>
      <c r="V475" s="67" t="s">
        <v>9</v>
      </c>
      <c r="X475" s="51" t="str">
        <f t="shared" si="582"/>
        <v>September 1999</v>
      </c>
      <c r="Z475" s="51" t="str">
        <f t="shared" si="583"/>
        <v>September 1999</v>
      </c>
      <c r="AB475" s="61">
        <f t="shared" si="584"/>
        <v>9622385</v>
      </c>
      <c r="AD475" s="62">
        <f t="shared" si="585"/>
        <v>96223.849999999991</v>
      </c>
    </row>
    <row r="476" spans="1:47" ht="24.95" customHeight="1" x14ac:dyDescent="0.2">
      <c r="A476" s="55" t="str">
        <f t="shared" si="586"/>
        <v>October 1999</v>
      </c>
      <c r="B476" s="29">
        <f t="shared" si="588"/>
        <v>0</v>
      </c>
      <c r="C476" s="28">
        <v>0</v>
      </c>
      <c r="D476" s="56">
        <f t="shared" si="576"/>
        <v>0</v>
      </c>
      <c r="E476" s="29">
        <f t="shared" si="589"/>
        <v>0</v>
      </c>
      <c r="F476" s="57">
        <f t="shared" si="577"/>
        <v>0</v>
      </c>
      <c r="G476" s="28">
        <v>0</v>
      </c>
      <c r="H476" s="57">
        <f t="shared" si="578"/>
        <v>9622385</v>
      </c>
      <c r="I476" s="25"/>
      <c r="J476" s="26"/>
      <c r="K476" s="26"/>
      <c r="L476" s="26"/>
      <c r="M476" s="27"/>
      <c r="N476" s="3"/>
      <c r="Q476" s="54">
        <f>VLOOKUP(H462,'Interest Rate list'!$B$3:$N$74,8,0)</f>
        <v>12</v>
      </c>
      <c r="R476" s="10" t="s">
        <v>39</v>
      </c>
      <c r="S476" s="51" t="str">
        <f t="shared" si="579"/>
        <v>12%</v>
      </c>
      <c r="T476" s="58">
        <f t="shared" si="580"/>
        <v>12</v>
      </c>
      <c r="U476" s="51" t="str">
        <f t="shared" si="587"/>
        <v>1999</v>
      </c>
      <c r="V476" s="67" t="s">
        <v>10</v>
      </c>
      <c r="X476" s="51" t="str">
        <f t="shared" si="582"/>
        <v>October 1999</v>
      </c>
      <c r="Z476" s="51" t="str">
        <f t="shared" si="583"/>
        <v>October 1999</v>
      </c>
      <c r="AB476" s="61">
        <f t="shared" si="584"/>
        <v>9622385</v>
      </c>
      <c r="AD476" s="62">
        <f t="shared" si="585"/>
        <v>96223.849999999991</v>
      </c>
      <c r="AO476" s="71"/>
      <c r="AP476" s="71"/>
      <c r="AQ476" s="71"/>
      <c r="AR476" s="71"/>
      <c r="AS476" s="71"/>
      <c r="AT476" s="71"/>
    </row>
    <row r="477" spans="1:47" ht="24.95" customHeight="1" x14ac:dyDescent="0.2">
      <c r="A477" s="55" t="str">
        <f t="shared" si="586"/>
        <v>November 1999</v>
      </c>
      <c r="B477" s="29">
        <f t="shared" si="588"/>
        <v>0</v>
      </c>
      <c r="C477" s="28">
        <v>0</v>
      </c>
      <c r="D477" s="56">
        <f t="shared" si="576"/>
        <v>0</v>
      </c>
      <c r="E477" s="29">
        <f t="shared" si="589"/>
        <v>0</v>
      </c>
      <c r="F477" s="57">
        <f t="shared" si="577"/>
        <v>0</v>
      </c>
      <c r="G477" s="28">
        <v>0</v>
      </c>
      <c r="H477" s="57">
        <f t="shared" si="578"/>
        <v>9622385</v>
      </c>
      <c r="I477" s="184"/>
      <c r="J477" s="185"/>
      <c r="K477" s="185"/>
      <c r="L477" s="185"/>
      <c r="M477" s="186"/>
      <c r="N477" s="5"/>
      <c r="Q477" s="54">
        <f>VLOOKUP(H462,'Interest Rate list'!$B$3:$N$74,9,0)</f>
        <v>12</v>
      </c>
      <c r="R477" s="10" t="s">
        <v>39</v>
      </c>
      <c r="S477" s="51" t="str">
        <f t="shared" si="579"/>
        <v>12%</v>
      </c>
      <c r="T477" s="58">
        <f t="shared" si="580"/>
        <v>12</v>
      </c>
      <c r="U477" s="51" t="str">
        <f t="shared" si="587"/>
        <v>1999</v>
      </c>
      <c r="V477" s="67" t="s">
        <v>11</v>
      </c>
      <c r="X477" s="51" t="str">
        <f t="shared" si="582"/>
        <v>November 1999</v>
      </c>
      <c r="Z477" s="51" t="str">
        <f t="shared" si="583"/>
        <v>November 1999</v>
      </c>
      <c r="AB477" s="61">
        <f t="shared" si="584"/>
        <v>9622385</v>
      </c>
      <c r="AD477" s="62">
        <f t="shared" si="585"/>
        <v>96223.849999999991</v>
      </c>
      <c r="AO477" s="35"/>
      <c r="AP477" s="35"/>
      <c r="AQ477" s="35"/>
      <c r="AR477" s="35"/>
      <c r="AS477" s="35"/>
      <c r="AT477" s="35"/>
    </row>
    <row r="478" spans="1:47" ht="24.95" customHeight="1" x14ac:dyDescent="0.2">
      <c r="A478" s="55" t="str">
        <f t="shared" si="586"/>
        <v>December 1999</v>
      </c>
      <c r="B478" s="29">
        <f t="shared" si="588"/>
        <v>0</v>
      </c>
      <c r="C478" s="28">
        <v>0</v>
      </c>
      <c r="D478" s="56">
        <f t="shared" si="576"/>
        <v>0</v>
      </c>
      <c r="E478" s="29">
        <f t="shared" si="589"/>
        <v>0</v>
      </c>
      <c r="F478" s="57">
        <f t="shared" si="577"/>
        <v>0</v>
      </c>
      <c r="G478" s="28">
        <v>0</v>
      </c>
      <c r="H478" s="57">
        <f t="shared" si="578"/>
        <v>9622385</v>
      </c>
      <c r="I478" s="187"/>
      <c r="J478" s="188"/>
      <c r="K478" s="188"/>
      <c r="L478" s="188"/>
      <c r="M478" s="189"/>
      <c r="N478" s="3"/>
      <c r="Q478" s="54">
        <f>VLOOKUP(H462,'Interest Rate list'!$B$3:$N$74,10,0)</f>
        <v>12</v>
      </c>
      <c r="R478" s="10" t="s">
        <v>39</v>
      </c>
      <c r="S478" s="51" t="str">
        <f t="shared" si="579"/>
        <v>12%</v>
      </c>
      <c r="T478" s="58">
        <f t="shared" si="580"/>
        <v>12</v>
      </c>
      <c r="U478" s="51" t="str">
        <f t="shared" si="587"/>
        <v>1999</v>
      </c>
      <c r="V478" s="67" t="s">
        <v>12</v>
      </c>
      <c r="X478" s="51" t="str">
        <f t="shared" si="582"/>
        <v>December 1999</v>
      </c>
      <c r="Z478" s="51" t="str">
        <f t="shared" ref="Z478" si="590">IF(U462=V462,X477,X478)</f>
        <v>December 1999</v>
      </c>
      <c r="AB478" s="61">
        <f t="shared" si="584"/>
        <v>9622385</v>
      </c>
      <c r="AD478" s="62">
        <f t="shared" si="585"/>
        <v>96223.849999999991</v>
      </c>
      <c r="AO478" s="35"/>
      <c r="AP478" s="35"/>
      <c r="AQ478" s="35"/>
      <c r="AR478" s="35"/>
      <c r="AS478" s="35"/>
      <c r="AT478" s="72"/>
      <c r="AU478" s="73"/>
    </row>
    <row r="479" spans="1:47" ht="24.95" customHeight="1" x14ac:dyDescent="0.2">
      <c r="A479" s="55" t="str">
        <f t="shared" si="586"/>
        <v>January 2000</v>
      </c>
      <c r="B479" s="29">
        <f t="shared" si="588"/>
        <v>0</v>
      </c>
      <c r="C479" s="28">
        <v>0</v>
      </c>
      <c r="D479" s="56">
        <f t="shared" si="576"/>
        <v>0</v>
      </c>
      <c r="E479" s="29">
        <f t="shared" si="589"/>
        <v>0</v>
      </c>
      <c r="F479" s="57">
        <f t="shared" si="577"/>
        <v>0</v>
      </c>
      <c r="G479" s="28">
        <v>0</v>
      </c>
      <c r="H479" s="57">
        <f t="shared" si="578"/>
        <v>9622385</v>
      </c>
      <c r="I479" s="187"/>
      <c r="J479" s="188"/>
      <c r="K479" s="188"/>
      <c r="L479" s="188"/>
      <c r="M479" s="189"/>
      <c r="N479" s="6"/>
      <c r="Q479" s="54">
        <f>VLOOKUP(H462,'Interest Rate list'!$B$3:$N$74,11,0)</f>
        <v>12</v>
      </c>
      <c r="R479" s="10" t="s">
        <v>39</v>
      </c>
      <c r="S479" s="51" t="str">
        <f t="shared" si="579"/>
        <v>12%</v>
      </c>
      <c r="T479" s="58">
        <f t="shared" si="580"/>
        <v>12</v>
      </c>
      <c r="U479" s="51" t="str">
        <f t="shared" ref="U479" si="591">RIGHT(H462,4)</f>
        <v>2000</v>
      </c>
      <c r="V479" s="67" t="s">
        <v>13</v>
      </c>
      <c r="X479" s="51" t="str">
        <f t="shared" si="582"/>
        <v>January 2000</v>
      </c>
      <c r="Z479" s="51" t="str">
        <f t="shared" ref="Z479" si="592">IF(U462=V462,X478,X479)</f>
        <v>January 2000</v>
      </c>
      <c r="AB479" s="61">
        <f t="shared" si="584"/>
        <v>9622385</v>
      </c>
      <c r="AD479" s="62">
        <f t="shared" si="585"/>
        <v>96223.849999999991</v>
      </c>
      <c r="AO479" s="35"/>
      <c r="AP479" s="35"/>
      <c r="AQ479" s="35"/>
      <c r="AR479" s="35"/>
      <c r="AS479" s="35"/>
      <c r="AT479" s="74"/>
    </row>
    <row r="480" spans="1:47" ht="24.95" customHeight="1" x14ac:dyDescent="0.3">
      <c r="A480" s="55" t="str">
        <f t="shared" si="586"/>
        <v>February 2000</v>
      </c>
      <c r="B480" s="29">
        <f t="shared" si="588"/>
        <v>0</v>
      </c>
      <c r="C480" s="28">
        <v>0</v>
      </c>
      <c r="D480" s="56">
        <f t="shared" si="576"/>
        <v>0</v>
      </c>
      <c r="E480" s="29">
        <f t="shared" si="589"/>
        <v>0</v>
      </c>
      <c r="F480" s="57">
        <f t="shared" si="577"/>
        <v>0</v>
      </c>
      <c r="G480" s="28">
        <v>0</v>
      </c>
      <c r="H480" s="57">
        <f t="shared" si="578"/>
        <v>9622385</v>
      </c>
      <c r="I480" s="190" t="str">
        <f>LOOKUP(H462,'Rate of Interest'!$B$23:$B$42,'Rate of Interest'!$H$23:$H$42)</f>
        <v>(naaaaa)</v>
      </c>
      <c r="J480" s="191"/>
      <c r="K480" s="191"/>
      <c r="L480" s="191"/>
      <c r="M480" s="192"/>
      <c r="N480" s="3"/>
      <c r="Q480" s="54">
        <f>VLOOKUP(H462,'Interest Rate list'!$B$3:$N$74,12,0)</f>
        <v>12</v>
      </c>
      <c r="R480" s="10" t="s">
        <v>39</v>
      </c>
      <c r="S480" s="51" t="str">
        <f t="shared" si="579"/>
        <v>12%</v>
      </c>
      <c r="T480" s="58">
        <f t="shared" si="580"/>
        <v>12</v>
      </c>
      <c r="U480" s="51" t="str">
        <f t="shared" ref="U480:U481" si="593">U479</f>
        <v>2000</v>
      </c>
      <c r="V480" s="67" t="s">
        <v>14</v>
      </c>
      <c r="X480" s="51" t="str">
        <f t="shared" si="582"/>
        <v>February 2000</v>
      </c>
      <c r="Z480" s="51" t="str">
        <f t="shared" ref="Z480:Z481" si="594">X480</f>
        <v>February 2000</v>
      </c>
      <c r="AB480" s="61">
        <f t="shared" si="584"/>
        <v>9622385</v>
      </c>
      <c r="AD480" s="62">
        <f t="shared" si="585"/>
        <v>96223.849999999991</v>
      </c>
      <c r="AO480" s="35"/>
      <c r="AP480" s="35"/>
      <c r="AQ480" s="35"/>
      <c r="AR480" s="35"/>
      <c r="AS480" s="35"/>
      <c r="AT480" s="4"/>
    </row>
    <row r="481" spans="1:41" ht="24.95" customHeight="1" x14ac:dyDescent="0.3">
      <c r="A481" s="55" t="str">
        <f t="shared" si="586"/>
        <v>March 2000</v>
      </c>
      <c r="B481" s="29">
        <f t="shared" si="588"/>
        <v>0</v>
      </c>
      <c r="C481" s="28">
        <v>0</v>
      </c>
      <c r="D481" s="56">
        <f t="shared" si="576"/>
        <v>0</v>
      </c>
      <c r="E481" s="29">
        <f t="shared" si="589"/>
        <v>0</v>
      </c>
      <c r="F481" s="57">
        <f t="shared" si="577"/>
        <v>0</v>
      </c>
      <c r="G481" s="28">
        <v>0</v>
      </c>
      <c r="H481" s="57">
        <f t="shared" si="578"/>
        <v>9622385</v>
      </c>
      <c r="I481" s="190" t="str">
        <f>LOOKUP(H462,'Rate of Interest'!$B$23:$B$42,'Rate of Interest'!$E$23:$E$42)</f>
        <v>PRINCIPAL</v>
      </c>
      <c r="J481" s="191"/>
      <c r="K481" s="191"/>
      <c r="L481" s="191"/>
      <c r="M481" s="192"/>
      <c r="N481" s="5"/>
      <c r="Q481" s="54">
        <f>VLOOKUP(H462,'Interest Rate list'!$B$3:$N$74,13,0)</f>
        <v>12</v>
      </c>
      <c r="R481" s="10" t="s">
        <v>39</v>
      </c>
      <c r="S481" s="51" t="str">
        <f t="shared" si="579"/>
        <v>12%</v>
      </c>
      <c r="T481" s="58">
        <f t="shared" si="580"/>
        <v>12</v>
      </c>
      <c r="U481" s="51" t="str">
        <f t="shared" si="593"/>
        <v>2000</v>
      </c>
      <c r="V481" s="67" t="s">
        <v>15</v>
      </c>
      <c r="X481" s="51" t="str">
        <f t="shared" si="582"/>
        <v>March 2000</v>
      </c>
      <c r="Z481" s="51" t="str">
        <f t="shared" si="594"/>
        <v>March 2000</v>
      </c>
      <c r="AB481" s="61">
        <f t="shared" si="584"/>
        <v>9622385</v>
      </c>
      <c r="AD481" s="62">
        <f t="shared" si="585"/>
        <v>96223.849999999991</v>
      </c>
    </row>
    <row r="482" spans="1:41" ht="24.95" customHeight="1" x14ac:dyDescent="0.2">
      <c r="A482" s="7" t="s">
        <v>0</v>
      </c>
      <c r="B482" s="63">
        <f t="shared" ref="B482:G482" si="595">SUM(B470:B481)</f>
        <v>0</v>
      </c>
      <c r="C482" s="63">
        <f t="shared" si="595"/>
        <v>0</v>
      </c>
      <c r="D482" s="63">
        <f t="shared" si="595"/>
        <v>0</v>
      </c>
      <c r="E482" s="63">
        <f t="shared" si="595"/>
        <v>0</v>
      </c>
      <c r="F482" s="63">
        <f t="shared" si="595"/>
        <v>0</v>
      </c>
      <c r="G482" s="63">
        <f t="shared" si="595"/>
        <v>0</v>
      </c>
      <c r="H482" s="59">
        <f>SUM(H470:H481)</f>
        <v>115468620</v>
      </c>
      <c r="I482" s="193" t="str">
        <f>LOOKUP(H462,'Rate of Interest'!$B$5:$B$19,'Rate of Interest'!$C$5:$C$19)</f>
        <v xml:space="preserve">                                                            </v>
      </c>
      <c r="J482" s="194"/>
      <c r="K482" s="194"/>
      <c r="L482" s="194"/>
      <c r="M482" s="195"/>
      <c r="N482" s="20"/>
      <c r="AD482" s="62">
        <f t="shared" ref="AD482" si="596">SUM(AD470:AD481)</f>
        <v>1154686.2</v>
      </c>
      <c r="AE482" s="62">
        <f t="shared" ref="AE482" si="597">ROUND(AD482,0)</f>
        <v>1154686</v>
      </c>
    </row>
    <row r="483" spans="1:41" ht="24.95" customHeight="1" x14ac:dyDescent="0.2">
      <c r="A483" s="8"/>
      <c r="B483" s="30"/>
      <c r="C483" s="30"/>
      <c r="D483" s="30"/>
      <c r="E483" s="217" t="s">
        <v>18</v>
      </c>
      <c r="F483" s="217"/>
      <c r="G483" s="218"/>
      <c r="H483" s="60">
        <f>AE482</f>
        <v>1154686</v>
      </c>
      <c r="I483" s="219" t="str">
        <f>LOOKUP(H462,'Rate of Interest'!$B$5:$B$19,'Rate of Interest'!$I$5:$I$19)</f>
        <v xml:space="preserve">                             ,  </v>
      </c>
      <c r="J483" s="220"/>
      <c r="K483" s="220"/>
      <c r="L483" s="220"/>
      <c r="M483" s="221"/>
      <c r="N483" s="37"/>
    </row>
    <row r="484" spans="1:41" ht="18.75" customHeight="1" x14ac:dyDescent="0.2">
      <c r="A484" s="171" t="str">
        <f>A461</f>
        <v>GPF Interest Calculation file developed by Vikas dabral, Chief Assistant, Mobile- 9548541114,8126205854 email- vikasdabral97@gmail.com, website- www.emou.co.in</v>
      </c>
      <c r="B484" s="171"/>
      <c r="C484" s="171"/>
      <c r="D484" s="171"/>
      <c r="E484" s="171"/>
      <c r="F484" s="171"/>
      <c r="G484" s="171"/>
      <c r="H484" s="171"/>
      <c r="I484" s="171"/>
      <c r="J484" s="171"/>
      <c r="K484" s="171"/>
      <c r="L484" s="171"/>
      <c r="M484" s="171"/>
      <c r="N484" s="21"/>
    </row>
    <row r="485" spans="1:41" ht="27.75" customHeight="1" x14ac:dyDescent="0.2">
      <c r="A485" s="1"/>
      <c r="B485" s="1"/>
      <c r="C485" s="227" t="s">
        <v>42</v>
      </c>
      <c r="D485" s="227"/>
      <c r="E485" s="227"/>
      <c r="F485" s="227"/>
      <c r="G485" s="227"/>
      <c r="H485" s="64" t="str">
        <f>W465</f>
        <v>2000-2001</v>
      </c>
      <c r="I485" s="1"/>
      <c r="J485" s="1"/>
      <c r="K485" s="1"/>
      <c r="L485" s="1"/>
      <c r="M485" s="1"/>
      <c r="N485" s="1"/>
      <c r="U485" s="49" t="str">
        <f t="shared" ref="U485" si="598">H485</f>
        <v>2000-2001</v>
      </c>
      <c r="V485" s="18" t="s">
        <v>76</v>
      </c>
    </row>
    <row r="486" spans="1:41" ht="24.95" customHeight="1" x14ac:dyDescent="0.2">
      <c r="A486" s="222" t="str">
        <f>A463</f>
        <v>Employee's Name- Vikas Dabral</v>
      </c>
      <c r="B486" s="222"/>
      <c r="C486" s="222"/>
      <c r="D486" s="222"/>
      <c r="E486" s="222"/>
      <c r="F486" s="222"/>
      <c r="H486" s="223" t="str">
        <f>AG487</f>
        <v>Rate of Interest from  April 2000 to June 2000=</v>
      </c>
      <c r="I486" s="223"/>
      <c r="J486" s="223"/>
      <c r="K486" s="223"/>
      <c r="L486" s="223"/>
      <c r="M486" s="50" t="str">
        <f>CONCATENATE(Q486,R486)</f>
        <v>11%</v>
      </c>
      <c r="N486" s="2"/>
      <c r="Q486" s="54">
        <f>VLOOKUP(H485,'Interest Rate list'!$B$3:$Y$74,2,0)</f>
        <v>11</v>
      </c>
      <c r="R486" s="10" t="s">
        <v>39</v>
      </c>
      <c r="S486" s="10"/>
      <c r="T486" s="10"/>
      <c r="V486" s="51" t="str">
        <f t="shared" ref="V486" si="599">LEFT(H485,4)</f>
        <v>2000</v>
      </c>
      <c r="W486" s="18" t="s">
        <v>43</v>
      </c>
      <c r="X486" s="51" t="str">
        <f t="shared" ref="X486" si="600">RIGHT(H485,4)</f>
        <v>2001</v>
      </c>
    </row>
    <row r="487" spans="1:41" ht="24.95" customHeight="1" x14ac:dyDescent="0.2">
      <c r="A487" s="222" t="str">
        <f>A464</f>
        <v>Employee's Designation- Chief Assistant</v>
      </c>
      <c r="B487" s="222"/>
      <c r="C487" s="222"/>
      <c r="D487" s="222"/>
      <c r="E487" s="222"/>
      <c r="F487" s="222"/>
      <c r="H487" s="223" t="str">
        <f>AN487</f>
        <v>Rate of Interest from  July 2000 to September 2000=</v>
      </c>
      <c r="I487" s="223"/>
      <c r="J487" s="223"/>
      <c r="K487" s="223"/>
      <c r="L487" s="223"/>
      <c r="M487" s="50" t="str">
        <f>CONCATENATE(Q487,R487)</f>
        <v>11%</v>
      </c>
      <c r="N487" s="2"/>
      <c r="Q487" s="54">
        <f>VLOOKUP(H485,'Interest Rate list'!$B$3:$Y$74,5,0)</f>
        <v>11</v>
      </c>
      <c r="R487" s="10" t="s">
        <v>39</v>
      </c>
      <c r="S487" s="10"/>
      <c r="T487" s="10"/>
      <c r="U487" s="10"/>
      <c r="V487" s="51">
        <f t="shared" ref="V487" si="601">V486+1</f>
        <v>2001</v>
      </c>
      <c r="W487" s="18" t="s">
        <v>43</v>
      </c>
      <c r="X487" s="51">
        <f t="shared" ref="X487" si="602">X486+1</f>
        <v>2002</v>
      </c>
      <c r="AG487" s="223" t="str">
        <f t="shared" ref="AG487" si="603">CONCATENATE(V489,Z493," ",V490,Z495,V491)</f>
        <v>Rate of Interest from  April 2000 to June 2000=</v>
      </c>
      <c r="AH487" s="223"/>
      <c r="AI487" s="223"/>
      <c r="AJ487" s="223"/>
      <c r="AK487" s="223"/>
      <c r="AL487" s="223"/>
      <c r="AN487" s="224" t="str">
        <f t="shared" ref="AN487" si="604">CONCATENATE(V489,Z496," ",V490,Z498,V491)</f>
        <v>Rate of Interest from  July 2000 to September 2000=</v>
      </c>
      <c r="AO487" s="224"/>
    </row>
    <row r="488" spans="1:41" ht="24.95" customHeight="1" x14ac:dyDescent="0.2">
      <c r="A488" s="222" t="str">
        <f>A465</f>
        <v>Employee's GPF Number- CDUA/12222</v>
      </c>
      <c r="B488" s="222"/>
      <c r="C488" s="222"/>
      <c r="D488" s="222"/>
      <c r="E488" s="222"/>
      <c r="F488" s="222"/>
      <c r="H488" s="223" t="str">
        <f>AG488</f>
        <v>Rate of Interest from  October 2000 to December 2000=</v>
      </c>
      <c r="I488" s="223"/>
      <c r="J488" s="223"/>
      <c r="K488" s="223"/>
      <c r="L488" s="223"/>
      <c r="M488" s="50" t="str">
        <f>CONCATENATE(Q488,R488)</f>
        <v>11%</v>
      </c>
      <c r="N488" s="2"/>
      <c r="Q488" s="54">
        <f>VLOOKUP(H485,'Interest Rate list'!$B$3:$Y$74,U488,0)</f>
        <v>11</v>
      </c>
      <c r="R488" s="10" t="s">
        <v>39</v>
      </c>
      <c r="S488" s="13">
        <v>8</v>
      </c>
      <c r="T488" s="13">
        <v>9</v>
      </c>
      <c r="U488" s="53">
        <f t="shared" ref="U488" si="605">IF(U485=V485,S488,T488)</f>
        <v>9</v>
      </c>
      <c r="W488" s="51" t="str">
        <f t="shared" ref="W488" si="606">CONCATENATE(V487,W487,X487)</f>
        <v>2001-2002</v>
      </c>
      <c r="AG488" s="223" t="str">
        <f t="shared" ref="AG488" si="607">CONCATENATE(V489,Z499," ",V490,Z501,V491)</f>
        <v>Rate of Interest from  October 2000 to December 2000=</v>
      </c>
      <c r="AH488" s="223"/>
      <c r="AI488" s="223"/>
      <c r="AJ488" s="223"/>
      <c r="AK488" s="223"/>
      <c r="AL488" s="223"/>
      <c r="AN488" s="224" t="str">
        <f t="shared" ref="AN488" si="608">CONCATENATE(V489,Z502," ",V490,Z504,V491)</f>
        <v>Rate of Interest from  January 2001 to March 2001=</v>
      </c>
      <c r="AO488" s="224"/>
    </row>
    <row r="489" spans="1:41" ht="24.95" customHeight="1" x14ac:dyDescent="0.2">
      <c r="A489" s="225" t="str">
        <f>LOOKUP(H485,'Rate of Interest'!$B$5:$B$19,'Rate of Interest'!$H$5:$H$19)</f>
        <v xml:space="preserve">Employee's Address-                                                             ,                              </v>
      </c>
      <c r="B489" s="225"/>
      <c r="C489" s="225"/>
      <c r="D489" s="225"/>
      <c r="E489" s="225"/>
      <c r="F489" s="225"/>
      <c r="G489" s="225"/>
      <c r="H489" s="226" t="str">
        <f>AN488</f>
        <v>Rate of Interest from  January 2001 to March 2001=</v>
      </c>
      <c r="I489" s="226"/>
      <c r="J489" s="226"/>
      <c r="K489" s="226"/>
      <c r="L489" s="226"/>
      <c r="M489" s="50" t="str">
        <f>CONCATENATE(Q489,R489)</f>
        <v>11%</v>
      </c>
      <c r="N489" s="2"/>
      <c r="Q489" s="54">
        <f>VLOOKUP(H485,'Interest Rate list'!$B$3:$Y$74,11,0)</f>
        <v>11</v>
      </c>
      <c r="R489" s="10" t="s">
        <v>39</v>
      </c>
      <c r="S489" s="10"/>
      <c r="T489" s="10"/>
      <c r="U489" s="10"/>
      <c r="V489" s="209" t="s">
        <v>17</v>
      </c>
      <c r="W489" s="209"/>
      <c r="X489" s="209"/>
      <c r="Y489" s="209"/>
      <c r="Z489" s="209"/>
      <c r="AA489" s="209"/>
      <c r="AB489" s="209"/>
      <c r="AC489" s="209"/>
    </row>
    <row r="490" spans="1:41" s="66" customFormat="1" ht="24.95" customHeight="1" x14ac:dyDescent="0.2">
      <c r="A490" s="196" t="s">
        <v>21</v>
      </c>
      <c r="B490" s="199" t="s">
        <v>22</v>
      </c>
      <c r="C490" s="200"/>
      <c r="D490" s="200"/>
      <c r="E490" s="200"/>
      <c r="F490" s="201"/>
      <c r="G490" s="196" t="s">
        <v>28</v>
      </c>
      <c r="H490" s="196" t="s">
        <v>27</v>
      </c>
      <c r="I490" s="203" t="s">
        <v>29</v>
      </c>
      <c r="J490" s="204"/>
      <c r="K490" s="204"/>
      <c r="L490" s="204"/>
      <c r="M490" s="205"/>
      <c r="N490" s="38"/>
      <c r="V490" s="209" t="s">
        <v>3</v>
      </c>
      <c r="W490" s="209"/>
      <c r="X490" s="209"/>
      <c r="Y490" s="209"/>
      <c r="Z490" s="209"/>
      <c r="AA490" s="209"/>
      <c r="AB490" s="209"/>
      <c r="AC490" s="209"/>
      <c r="AF490" s="210"/>
      <c r="AG490" s="210"/>
      <c r="AH490" s="210"/>
    </row>
    <row r="491" spans="1:41" s="66" customFormat="1" ht="24.95" customHeight="1" x14ac:dyDescent="0.2">
      <c r="A491" s="197"/>
      <c r="B491" s="211" t="s">
        <v>23</v>
      </c>
      <c r="C491" s="213" t="s">
        <v>24</v>
      </c>
      <c r="D491" s="213" t="s">
        <v>26</v>
      </c>
      <c r="E491" s="213" t="s">
        <v>25</v>
      </c>
      <c r="F491" s="196" t="s">
        <v>36</v>
      </c>
      <c r="G491" s="198"/>
      <c r="H491" s="202"/>
      <c r="I491" s="206"/>
      <c r="J491" s="207"/>
      <c r="K491" s="207"/>
      <c r="L491" s="207"/>
      <c r="M491" s="208"/>
      <c r="N491" s="38"/>
      <c r="V491" s="209" t="s">
        <v>2</v>
      </c>
      <c r="W491" s="209"/>
      <c r="X491" s="209"/>
      <c r="Y491" s="209"/>
      <c r="Z491" s="209"/>
      <c r="AA491" s="209"/>
      <c r="AB491" s="209"/>
      <c r="AC491" s="209"/>
      <c r="AF491" s="210"/>
      <c r="AG491" s="210"/>
      <c r="AH491" s="210"/>
    </row>
    <row r="492" spans="1:41" ht="24.95" customHeight="1" x14ac:dyDescent="0.2">
      <c r="A492" s="198"/>
      <c r="B492" s="212"/>
      <c r="C492" s="214"/>
      <c r="D492" s="214"/>
      <c r="E492" s="214"/>
      <c r="F492" s="198"/>
      <c r="G492" s="31" t="s">
        <v>1</v>
      </c>
      <c r="H492" s="29">
        <f>L475</f>
        <v>10777071</v>
      </c>
      <c r="I492" s="215" t="s">
        <v>30</v>
      </c>
      <c r="J492" s="216"/>
      <c r="K492" s="11" t="s">
        <v>2</v>
      </c>
      <c r="L492" s="174">
        <f>H492</f>
        <v>10777071</v>
      </c>
      <c r="M492" s="175"/>
      <c r="N492" s="3"/>
    </row>
    <row r="493" spans="1:41" ht="24.95" customHeight="1" x14ac:dyDescent="0.2">
      <c r="A493" s="55" t="str">
        <f>X493</f>
        <v>April 2000</v>
      </c>
      <c r="B493" s="28">
        <v>0</v>
      </c>
      <c r="C493" s="28">
        <v>0</v>
      </c>
      <c r="D493" s="56">
        <f t="shared" ref="D493:D504" si="609">SUM(B493:C493)</f>
        <v>0</v>
      </c>
      <c r="E493" s="28">
        <v>0</v>
      </c>
      <c r="F493" s="57">
        <f t="shared" ref="F493:F504" si="610">SUM(D493:E493)</f>
        <v>0</v>
      </c>
      <c r="G493" s="28">
        <v>0</v>
      </c>
      <c r="H493" s="57">
        <f t="shared" ref="H493:H504" si="611">H492+F493-G493</f>
        <v>10777071</v>
      </c>
      <c r="I493" s="172" t="s">
        <v>23</v>
      </c>
      <c r="J493" s="173"/>
      <c r="K493" s="11" t="s">
        <v>2</v>
      </c>
      <c r="L493" s="174">
        <f>D505</f>
        <v>0</v>
      </c>
      <c r="M493" s="175"/>
      <c r="N493" s="3"/>
      <c r="Q493" s="54">
        <f>VLOOKUP(H485,'Interest Rate list'!$B$3:$N$74,2,0)</f>
        <v>11</v>
      </c>
      <c r="R493" s="10" t="s">
        <v>39</v>
      </c>
      <c r="S493" s="51" t="str">
        <f t="shared" ref="S493:S504" si="612">CONCATENATE(Q493,R493)</f>
        <v>11%</v>
      </c>
      <c r="T493" s="58">
        <f t="shared" ref="T493:T504" si="613">Q493</f>
        <v>11</v>
      </c>
      <c r="U493" s="51" t="str">
        <f t="shared" ref="U493" si="614">RIGHT(V486,4)</f>
        <v>2000</v>
      </c>
      <c r="V493" s="67" t="s">
        <v>4</v>
      </c>
      <c r="X493" s="51" t="str">
        <f t="shared" ref="X493:X504" si="615">CONCATENATE(V493," ",(U493))</f>
        <v>April 2000</v>
      </c>
      <c r="Z493" s="51" t="str">
        <f t="shared" ref="Z493:Z500" si="616">X493</f>
        <v>April 2000</v>
      </c>
      <c r="AB493" s="61">
        <f t="shared" ref="AB493:AB504" si="617">H493</f>
        <v>10777071</v>
      </c>
      <c r="AD493" s="62">
        <f t="shared" ref="AD493:AD504" si="618">AB493/12*S493</f>
        <v>98789.817500000005</v>
      </c>
      <c r="AH493" s="68"/>
      <c r="AI493" s="68"/>
      <c r="AJ493" s="68"/>
      <c r="AK493" s="68"/>
      <c r="AL493" s="68"/>
      <c r="AM493" s="69"/>
    </row>
    <row r="494" spans="1:41" ht="24.95" customHeight="1" x14ac:dyDescent="0.2">
      <c r="A494" s="55" t="str">
        <f t="shared" ref="A494:A504" si="619">X494</f>
        <v>May  2000</v>
      </c>
      <c r="B494" s="29">
        <f>B493</f>
        <v>0</v>
      </c>
      <c r="C494" s="28">
        <v>0</v>
      </c>
      <c r="D494" s="56">
        <f t="shared" si="609"/>
        <v>0</v>
      </c>
      <c r="E494" s="29">
        <f>E493</f>
        <v>0</v>
      </c>
      <c r="F494" s="57">
        <f t="shared" si="610"/>
        <v>0</v>
      </c>
      <c r="G494" s="28">
        <v>0</v>
      </c>
      <c r="H494" s="57">
        <f t="shared" si="611"/>
        <v>10777071</v>
      </c>
      <c r="I494" s="172" t="s">
        <v>31</v>
      </c>
      <c r="J494" s="173"/>
      <c r="K494" s="11" t="s">
        <v>2</v>
      </c>
      <c r="L494" s="174">
        <f>E505</f>
        <v>0</v>
      </c>
      <c r="M494" s="175"/>
      <c r="N494" s="3"/>
      <c r="Q494" s="54">
        <f>VLOOKUP(H485,'Interest Rate list'!$B$3:$N$74,3,0)</f>
        <v>11</v>
      </c>
      <c r="R494" s="10" t="s">
        <v>39</v>
      </c>
      <c r="S494" s="51" t="str">
        <f t="shared" si="612"/>
        <v>11%</v>
      </c>
      <c r="T494" s="58">
        <f t="shared" si="613"/>
        <v>11</v>
      </c>
      <c r="U494" s="51" t="str">
        <f t="shared" ref="U494" si="620">U493</f>
        <v>2000</v>
      </c>
      <c r="V494" s="67" t="s">
        <v>5</v>
      </c>
      <c r="X494" s="51" t="str">
        <f t="shared" si="615"/>
        <v>May  2000</v>
      </c>
      <c r="Z494" s="51" t="str">
        <f t="shared" si="616"/>
        <v>May  2000</v>
      </c>
      <c r="AB494" s="61">
        <f t="shared" si="617"/>
        <v>10777071</v>
      </c>
      <c r="AD494" s="62">
        <f t="shared" si="618"/>
        <v>98789.817500000005</v>
      </c>
      <c r="AH494" s="68"/>
      <c r="AI494" s="68"/>
      <c r="AJ494" s="68"/>
      <c r="AK494" s="68"/>
      <c r="AL494" s="68"/>
      <c r="AM494" s="70"/>
    </row>
    <row r="495" spans="1:41" ht="24.95" customHeight="1" x14ac:dyDescent="0.2">
      <c r="A495" s="55" t="str">
        <f t="shared" si="619"/>
        <v>June 2000</v>
      </c>
      <c r="B495" s="29">
        <f t="shared" ref="B495:B504" si="621">B494</f>
        <v>0</v>
      </c>
      <c r="C495" s="28">
        <v>0</v>
      </c>
      <c r="D495" s="56">
        <f t="shared" si="609"/>
        <v>0</v>
      </c>
      <c r="E495" s="29">
        <f t="shared" ref="E495:E504" si="622">E494</f>
        <v>0</v>
      </c>
      <c r="F495" s="57">
        <f t="shared" si="610"/>
        <v>0</v>
      </c>
      <c r="G495" s="28">
        <v>0</v>
      </c>
      <c r="H495" s="57">
        <f t="shared" si="611"/>
        <v>10777071</v>
      </c>
      <c r="I495" s="172" t="s">
        <v>32</v>
      </c>
      <c r="J495" s="173"/>
      <c r="K495" s="11" t="s">
        <v>2</v>
      </c>
      <c r="L495" s="174">
        <f>H506</f>
        <v>1185478</v>
      </c>
      <c r="M495" s="175"/>
      <c r="N495" s="3"/>
      <c r="Q495" s="54">
        <f>VLOOKUP(H485,'Interest Rate list'!$B$3:$N$74,4,0)</f>
        <v>11</v>
      </c>
      <c r="R495" s="10" t="s">
        <v>39</v>
      </c>
      <c r="S495" s="51" t="str">
        <f t="shared" si="612"/>
        <v>11%</v>
      </c>
      <c r="T495" s="58">
        <f t="shared" si="613"/>
        <v>11</v>
      </c>
      <c r="U495" s="51" t="str">
        <f t="shared" si="587"/>
        <v>2000</v>
      </c>
      <c r="V495" s="67" t="s">
        <v>6</v>
      </c>
      <c r="X495" s="51" t="str">
        <f t="shared" si="615"/>
        <v>June 2000</v>
      </c>
      <c r="Z495" s="51" t="str">
        <f t="shared" si="616"/>
        <v>June 2000</v>
      </c>
      <c r="AB495" s="61">
        <f t="shared" si="617"/>
        <v>10777071</v>
      </c>
      <c r="AD495" s="62">
        <f t="shared" si="618"/>
        <v>98789.817500000005</v>
      </c>
    </row>
    <row r="496" spans="1:41" ht="24.95" customHeight="1" x14ac:dyDescent="0.2">
      <c r="A496" s="55" t="str">
        <f t="shared" si="619"/>
        <v>July 2000</v>
      </c>
      <c r="B496" s="29">
        <f t="shared" si="621"/>
        <v>0</v>
      </c>
      <c r="C496" s="28">
        <v>0</v>
      </c>
      <c r="D496" s="56">
        <f t="shared" si="609"/>
        <v>0</v>
      </c>
      <c r="E496" s="29">
        <f t="shared" si="622"/>
        <v>0</v>
      </c>
      <c r="F496" s="57">
        <f t="shared" si="610"/>
        <v>0</v>
      </c>
      <c r="G496" s="28">
        <v>0</v>
      </c>
      <c r="H496" s="57">
        <f t="shared" si="611"/>
        <v>10777071</v>
      </c>
      <c r="I496" s="176" t="s">
        <v>33</v>
      </c>
      <c r="J496" s="177"/>
      <c r="K496" s="23" t="s">
        <v>2</v>
      </c>
      <c r="L496" s="178">
        <f>SUM(L492:L495)</f>
        <v>11962549</v>
      </c>
      <c r="M496" s="179"/>
      <c r="N496" s="4"/>
      <c r="Q496" s="54">
        <f>VLOOKUP(H485,'Interest Rate list'!$B$3:$N$74,5,0)</f>
        <v>11</v>
      </c>
      <c r="R496" s="10" t="s">
        <v>39</v>
      </c>
      <c r="S496" s="51" t="str">
        <f t="shared" si="612"/>
        <v>11%</v>
      </c>
      <c r="T496" s="58">
        <f t="shared" si="613"/>
        <v>11</v>
      </c>
      <c r="U496" s="51" t="str">
        <f t="shared" si="587"/>
        <v>2000</v>
      </c>
      <c r="V496" s="67" t="s">
        <v>7</v>
      </c>
      <c r="X496" s="51" t="str">
        <f t="shared" si="615"/>
        <v>July 2000</v>
      </c>
      <c r="Z496" s="51" t="str">
        <f t="shared" si="616"/>
        <v>July 2000</v>
      </c>
      <c r="AB496" s="61">
        <f t="shared" si="617"/>
        <v>10777071</v>
      </c>
      <c r="AD496" s="62">
        <f t="shared" si="618"/>
        <v>98789.817500000005</v>
      </c>
      <c r="AH496" s="68"/>
      <c r="AI496" s="68"/>
      <c r="AJ496" s="68"/>
      <c r="AK496" s="68"/>
      <c r="AL496" s="68"/>
      <c r="AM496" s="69"/>
    </row>
    <row r="497" spans="1:47" ht="24.95" customHeight="1" x14ac:dyDescent="0.2">
      <c r="A497" s="55" t="str">
        <f t="shared" si="619"/>
        <v>August 2000</v>
      </c>
      <c r="B497" s="29">
        <f t="shared" si="621"/>
        <v>0</v>
      </c>
      <c r="C497" s="28">
        <v>0</v>
      </c>
      <c r="D497" s="56">
        <f t="shared" si="609"/>
        <v>0</v>
      </c>
      <c r="E497" s="29">
        <f t="shared" si="622"/>
        <v>0</v>
      </c>
      <c r="F497" s="57">
        <f t="shared" si="610"/>
        <v>0</v>
      </c>
      <c r="G497" s="28">
        <v>0</v>
      </c>
      <c r="H497" s="57">
        <f t="shared" si="611"/>
        <v>10777071</v>
      </c>
      <c r="I497" s="172" t="s">
        <v>34</v>
      </c>
      <c r="J497" s="173"/>
      <c r="K497" s="11" t="s">
        <v>2</v>
      </c>
      <c r="L497" s="174">
        <f>G505</f>
        <v>0</v>
      </c>
      <c r="M497" s="175"/>
      <c r="N497" s="3"/>
      <c r="Q497" s="54">
        <f>VLOOKUP(H485,'Interest Rate list'!$B$3:$N$74,6,0)</f>
        <v>11</v>
      </c>
      <c r="R497" s="10" t="s">
        <v>39</v>
      </c>
      <c r="S497" s="51" t="str">
        <f t="shared" si="612"/>
        <v>11%</v>
      </c>
      <c r="T497" s="58">
        <f t="shared" si="613"/>
        <v>11</v>
      </c>
      <c r="U497" s="51" t="str">
        <f t="shared" si="587"/>
        <v>2000</v>
      </c>
      <c r="V497" s="67" t="s">
        <v>8</v>
      </c>
      <c r="X497" s="51" t="str">
        <f t="shared" si="615"/>
        <v>August 2000</v>
      </c>
      <c r="Z497" s="51" t="str">
        <f t="shared" si="616"/>
        <v>August 2000</v>
      </c>
      <c r="AB497" s="61">
        <f t="shared" si="617"/>
        <v>10777071</v>
      </c>
      <c r="AD497" s="62">
        <f t="shared" si="618"/>
        <v>98789.817500000005</v>
      </c>
      <c r="AH497" s="68"/>
      <c r="AI497" s="68"/>
      <c r="AJ497" s="68"/>
      <c r="AK497" s="68"/>
      <c r="AL497" s="68"/>
      <c r="AM497" s="70"/>
    </row>
    <row r="498" spans="1:47" ht="24.95" customHeight="1" x14ac:dyDescent="0.2">
      <c r="A498" s="55" t="str">
        <f t="shared" si="619"/>
        <v>September 2000</v>
      </c>
      <c r="B498" s="29">
        <f t="shared" si="621"/>
        <v>0</v>
      </c>
      <c r="C498" s="28">
        <v>0</v>
      </c>
      <c r="D498" s="56">
        <f t="shared" si="609"/>
        <v>0</v>
      </c>
      <c r="E498" s="29">
        <f t="shared" si="622"/>
        <v>0</v>
      </c>
      <c r="F498" s="57">
        <f t="shared" si="610"/>
        <v>0</v>
      </c>
      <c r="G498" s="28">
        <v>0</v>
      </c>
      <c r="H498" s="57">
        <f t="shared" si="611"/>
        <v>10777071</v>
      </c>
      <c r="I498" s="180" t="s">
        <v>35</v>
      </c>
      <c r="J498" s="181"/>
      <c r="K498" s="24" t="s">
        <v>2</v>
      </c>
      <c r="L498" s="182">
        <f>L496-L497</f>
        <v>11962549</v>
      </c>
      <c r="M498" s="183"/>
      <c r="N498" s="5"/>
      <c r="Q498" s="54">
        <f>VLOOKUP(H485,'Interest Rate list'!$B$3:$N$74,7,0)</f>
        <v>11</v>
      </c>
      <c r="R498" s="10" t="s">
        <v>39</v>
      </c>
      <c r="S498" s="51" t="str">
        <f t="shared" si="612"/>
        <v>11%</v>
      </c>
      <c r="T498" s="58">
        <f t="shared" si="613"/>
        <v>11</v>
      </c>
      <c r="U498" s="51" t="str">
        <f t="shared" si="587"/>
        <v>2000</v>
      </c>
      <c r="V498" s="67" t="s">
        <v>9</v>
      </c>
      <c r="X498" s="51" t="str">
        <f t="shared" si="615"/>
        <v>September 2000</v>
      </c>
      <c r="Z498" s="51" t="str">
        <f t="shared" si="616"/>
        <v>September 2000</v>
      </c>
      <c r="AB498" s="61">
        <f t="shared" si="617"/>
        <v>10777071</v>
      </c>
      <c r="AD498" s="62">
        <f t="shared" si="618"/>
        <v>98789.817500000005</v>
      </c>
    </row>
    <row r="499" spans="1:47" ht="24.95" customHeight="1" x14ac:dyDescent="0.2">
      <c r="A499" s="55" t="str">
        <f t="shared" si="619"/>
        <v>October 2000</v>
      </c>
      <c r="B499" s="29">
        <f t="shared" si="621"/>
        <v>0</v>
      </c>
      <c r="C499" s="28">
        <v>0</v>
      </c>
      <c r="D499" s="56">
        <f t="shared" si="609"/>
        <v>0</v>
      </c>
      <c r="E499" s="29">
        <f t="shared" si="622"/>
        <v>0</v>
      </c>
      <c r="F499" s="57">
        <f t="shared" si="610"/>
        <v>0</v>
      </c>
      <c r="G499" s="28">
        <v>0</v>
      </c>
      <c r="H499" s="57">
        <f t="shared" si="611"/>
        <v>10777071</v>
      </c>
      <c r="I499" s="25"/>
      <c r="J499" s="26"/>
      <c r="K499" s="26"/>
      <c r="L499" s="26"/>
      <c r="M499" s="27"/>
      <c r="N499" s="3"/>
      <c r="Q499" s="54">
        <f>VLOOKUP(H485,'Interest Rate list'!$B$3:$N$74,8,0)</f>
        <v>11</v>
      </c>
      <c r="R499" s="10" t="s">
        <v>39</v>
      </c>
      <c r="S499" s="51" t="str">
        <f t="shared" si="612"/>
        <v>11%</v>
      </c>
      <c r="T499" s="58">
        <f t="shared" si="613"/>
        <v>11</v>
      </c>
      <c r="U499" s="51" t="str">
        <f t="shared" si="587"/>
        <v>2000</v>
      </c>
      <c r="V499" s="67" t="s">
        <v>10</v>
      </c>
      <c r="X499" s="51" t="str">
        <f t="shared" si="615"/>
        <v>October 2000</v>
      </c>
      <c r="Z499" s="51" t="str">
        <f t="shared" si="616"/>
        <v>October 2000</v>
      </c>
      <c r="AB499" s="61">
        <f t="shared" si="617"/>
        <v>10777071</v>
      </c>
      <c r="AD499" s="62">
        <f t="shared" si="618"/>
        <v>98789.817500000005</v>
      </c>
      <c r="AO499" s="71"/>
      <c r="AP499" s="71"/>
      <c r="AQ499" s="71"/>
      <c r="AR499" s="71"/>
      <c r="AS499" s="71"/>
      <c r="AT499" s="71"/>
    </row>
    <row r="500" spans="1:47" ht="24.95" customHeight="1" x14ac:dyDescent="0.2">
      <c r="A500" s="55" t="str">
        <f t="shared" si="619"/>
        <v>November 2000</v>
      </c>
      <c r="B500" s="29">
        <f t="shared" si="621"/>
        <v>0</v>
      </c>
      <c r="C500" s="28">
        <v>0</v>
      </c>
      <c r="D500" s="56">
        <f t="shared" si="609"/>
        <v>0</v>
      </c>
      <c r="E500" s="29">
        <f t="shared" si="622"/>
        <v>0</v>
      </c>
      <c r="F500" s="57">
        <f t="shared" si="610"/>
        <v>0</v>
      </c>
      <c r="G500" s="28">
        <v>0</v>
      </c>
      <c r="H500" s="57">
        <f t="shared" si="611"/>
        <v>10777071</v>
      </c>
      <c r="I500" s="184"/>
      <c r="J500" s="185"/>
      <c r="K500" s="185"/>
      <c r="L500" s="185"/>
      <c r="M500" s="186"/>
      <c r="N500" s="5"/>
      <c r="Q500" s="54">
        <f>VLOOKUP(H485,'Interest Rate list'!$B$3:$N$74,9,0)</f>
        <v>11</v>
      </c>
      <c r="R500" s="10" t="s">
        <v>39</v>
      </c>
      <c r="S500" s="51" t="str">
        <f t="shared" si="612"/>
        <v>11%</v>
      </c>
      <c r="T500" s="58">
        <f t="shared" si="613"/>
        <v>11</v>
      </c>
      <c r="U500" s="51" t="str">
        <f t="shared" si="587"/>
        <v>2000</v>
      </c>
      <c r="V500" s="67" t="s">
        <v>11</v>
      </c>
      <c r="X500" s="51" t="str">
        <f t="shared" si="615"/>
        <v>November 2000</v>
      </c>
      <c r="Z500" s="51" t="str">
        <f t="shared" si="616"/>
        <v>November 2000</v>
      </c>
      <c r="AB500" s="61">
        <f t="shared" si="617"/>
        <v>10777071</v>
      </c>
      <c r="AD500" s="62">
        <f t="shared" si="618"/>
        <v>98789.817500000005</v>
      </c>
      <c r="AO500" s="35"/>
      <c r="AP500" s="35"/>
      <c r="AQ500" s="35"/>
      <c r="AR500" s="35"/>
      <c r="AS500" s="35"/>
      <c r="AT500" s="35"/>
    </row>
    <row r="501" spans="1:47" ht="24.95" customHeight="1" x14ac:dyDescent="0.2">
      <c r="A501" s="55" t="str">
        <f t="shared" si="619"/>
        <v>December 2000</v>
      </c>
      <c r="B501" s="29">
        <f t="shared" si="621"/>
        <v>0</v>
      </c>
      <c r="C501" s="28">
        <v>0</v>
      </c>
      <c r="D501" s="56">
        <f t="shared" si="609"/>
        <v>0</v>
      </c>
      <c r="E501" s="29">
        <f t="shared" si="622"/>
        <v>0</v>
      </c>
      <c r="F501" s="57">
        <f t="shared" si="610"/>
        <v>0</v>
      </c>
      <c r="G501" s="28">
        <v>0</v>
      </c>
      <c r="H501" s="57">
        <f t="shared" si="611"/>
        <v>10777071</v>
      </c>
      <c r="I501" s="187"/>
      <c r="J501" s="188"/>
      <c r="K501" s="188"/>
      <c r="L501" s="188"/>
      <c r="M501" s="189"/>
      <c r="N501" s="3"/>
      <c r="Q501" s="54">
        <f>VLOOKUP(H485,'Interest Rate list'!$B$3:$N$74,10,0)</f>
        <v>11</v>
      </c>
      <c r="R501" s="10" t="s">
        <v>39</v>
      </c>
      <c r="S501" s="51" t="str">
        <f t="shared" si="612"/>
        <v>11%</v>
      </c>
      <c r="T501" s="58">
        <f t="shared" si="613"/>
        <v>11</v>
      </c>
      <c r="U501" s="51" t="str">
        <f t="shared" si="587"/>
        <v>2000</v>
      </c>
      <c r="V501" s="67" t="s">
        <v>12</v>
      </c>
      <c r="X501" s="51" t="str">
        <f t="shared" si="615"/>
        <v>December 2000</v>
      </c>
      <c r="Z501" s="51" t="str">
        <f t="shared" ref="Z501" si="623">IF(U485=V485,X500,X501)</f>
        <v>December 2000</v>
      </c>
      <c r="AB501" s="61">
        <f t="shared" si="617"/>
        <v>10777071</v>
      </c>
      <c r="AD501" s="62">
        <f t="shared" si="618"/>
        <v>98789.817500000005</v>
      </c>
      <c r="AO501" s="35"/>
      <c r="AP501" s="35"/>
      <c r="AQ501" s="35"/>
      <c r="AR501" s="35"/>
      <c r="AS501" s="35"/>
      <c r="AT501" s="72"/>
      <c r="AU501" s="73"/>
    </row>
    <row r="502" spans="1:47" ht="24.95" customHeight="1" x14ac:dyDescent="0.2">
      <c r="A502" s="55" t="str">
        <f t="shared" si="619"/>
        <v>January 2001</v>
      </c>
      <c r="B502" s="29">
        <f t="shared" si="621"/>
        <v>0</v>
      </c>
      <c r="C502" s="28">
        <v>0</v>
      </c>
      <c r="D502" s="56">
        <f t="shared" si="609"/>
        <v>0</v>
      </c>
      <c r="E502" s="29">
        <f t="shared" si="622"/>
        <v>0</v>
      </c>
      <c r="F502" s="57">
        <f t="shared" si="610"/>
        <v>0</v>
      </c>
      <c r="G502" s="28">
        <v>0</v>
      </c>
      <c r="H502" s="57">
        <f t="shared" si="611"/>
        <v>10777071</v>
      </c>
      <c r="I502" s="187"/>
      <c r="J502" s="188"/>
      <c r="K502" s="188"/>
      <c r="L502" s="188"/>
      <c r="M502" s="189"/>
      <c r="N502" s="6"/>
      <c r="Q502" s="54">
        <f>VLOOKUP(H485,'Interest Rate list'!$B$3:$N$74,11,0)</f>
        <v>11</v>
      </c>
      <c r="R502" s="10" t="s">
        <v>39</v>
      </c>
      <c r="S502" s="51" t="str">
        <f t="shared" si="612"/>
        <v>11%</v>
      </c>
      <c r="T502" s="58">
        <f t="shared" si="613"/>
        <v>11</v>
      </c>
      <c r="U502" s="51" t="str">
        <f t="shared" ref="U502" si="624">RIGHT(H485,4)</f>
        <v>2001</v>
      </c>
      <c r="V502" s="67" t="s">
        <v>13</v>
      </c>
      <c r="X502" s="51" t="str">
        <f t="shared" si="615"/>
        <v>January 2001</v>
      </c>
      <c r="Z502" s="51" t="str">
        <f t="shared" ref="Z502" si="625">IF(U485=V485,X501,X502)</f>
        <v>January 2001</v>
      </c>
      <c r="AB502" s="61">
        <f t="shared" si="617"/>
        <v>10777071</v>
      </c>
      <c r="AD502" s="62">
        <f t="shared" si="618"/>
        <v>98789.817500000005</v>
      </c>
      <c r="AO502" s="35"/>
      <c r="AP502" s="35"/>
      <c r="AQ502" s="35"/>
      <c r="AR502" s="35"/>
      <c r="AS502" s="35"/>
      <c r="AT502" s="74"/>
    </row>
    <row r="503" spans="1:47" ht="24.95" customHeight="1" x14ac:dyDescent="0.3">
      <c r="A503" s="55" t="str">
        <f t="shared" si="619"/>
        <v>February 2001</v>
      </c>
      <c r="B503" s="29">
        <f t="shared" si="621"/>
        <v>0</v>
      </c>
      <c r="C503" s="28">
        <v>0</v>
      </c>
      <c r="D503" s="56">
        <f t="shared" si="609"/>
        <v>0</v>
      </c>
      <c r="E503" s="29">
        <f t="shared" si="622"/>
        <v>0</v>
      </c>
      <c r="F503" s="57">
        <f t="shared" si="610"/>
        <v>0</v>
      </c>
      <c r="G503" s="28">
        <v>0</v>
      </c>
      <c r="H503" s="57">
        <f t="shared" si="611"/>
        <v>10777071</v>
      </c>
      <c r="I503" s="190" t="str">
        <f>LOOKUP(H485,'Rate of Interest'!$B$23:$B$42,'Rate of Interest'!$H$23:$H$42)</f>
        <v>(naaaaa)</v>
      </c>
      <c r="J503" s="191"/>
      <c r="K503" s="191"/>
      <c r="L503" s="191"/>
      <c r="M503" s="192"/>
      <c r="N503" s="3"/>
      <c r="Q503" s="54">
        <f>VLOOKUP(H485,'Interest Rate list'!$B$3:$N$74,12,0)</f>
        <v>11</v>
      </c>
      <c r="R503" s="10" t="s">
        <v>39</v>
      </c>
      <c r="S503" s="51" t="str">
        <f t="shared" si="612"/>
        <v>11%</v>
      </c>
      <c r="T503" s="58">
        <f t="shared" si="613"/>
        <v>11</v>
      </c>
      <c r="U503" s="51" t="str">
        <f t="shared" ref="U503:U504" si="626">U502</f>
        <v>2001</v>
      </c>
      <c r="V503" s="67" t="s">
        <v>14</v>
      </c>
      <c r="X503" s="51" t="str">
        <f t="shared" si="615"/>
        <v>February 2001</v>
      </c>
      <c r="Z503" s="51" t="str">
        <f t="shared" ref="Z503:Z504" si="627">X503</f>
        <v>February 2001</v>
      </c>
      <c r="AB503" s="61">
        <f t="shared" si="617"/>
        <v>10777071</v>
      </c>
      <c r="AD503" s="62">
        <f t="shared" si="618"/>
        <v>98789.817500000005</v>
      </c>
      <c r="AO503" s="35"/>
      <c r="AP503" s="35"/>
      <c r="AQ503" s="35"/>
      <c r="AR503" s="35"/>
      <c r="AS503" s="35"/>
      <c r="AT503" s="4"/>
    </row>
    <row r="504" spans="1:47" ht="24.95" customHeight="1" x14ac:dyDescent="0.3">
      <c r="A504" s="55" t="str">
        <f t="shared" si="619"/>
        <v>March 2001</v>
      </c>
      <c r="B504" s="29">
        <f t="shared" si="621"/>
        <v>0</v>
      </c>
      <c r="C504" s="28">
        <v>0</v>
      </c>
      <c r="D504" s="56">
        <f t="shared" si="609"/>
        <v>0</v>
      </c>
      <c r="E504" s="29">
        <f t="shared" si="622"/>
        <v>0</v>
      </c>
      <c r="F504" s="57">
        <f t="shared" si="610"/>
        <v>0</v>
      </c>
      <c r="G504" s="28">
        <v>0</v>
      </c>
      <c r="H504" s="57">
        <f t="shared" si="611"/>
        <v>10777071</v>
      </c>
      <c r="I504" s="190" t="str">
        <f>LOOKUP(H485,'Rate of Interest'!$B$23:$B$42,'Rate of Interest'!$E$23:$E$42)</f>
        <v>PRINCIPAL</v>
      </c>
      <c r="J504" s="191"/>
      <c r="K504" s="191"/>
      <c r="L504" s="191"/>
      <c r="M504" s="192"/>
      <c r="N504" s="5"/>
      <c r="Q504" s="54">
        <f>VLOOKUP(H485,'Interest Rate list'!$B$3:$N$74,13,0)</f>
        <v>11</v>
      </c>
      <c r="R504" s="10" t="s">
        <v>39</v>
      </c>
      <c r="S504" s="51" t="str">
        <f t="shared" si="612"/>
        <v>11%</v>
      </c>
      <c r="T504" s="58">
        <f t="shared" si="613"/>
        <v>11</v>
      </c>
      <c r="U504" s="51" t="str">
        <f t="shared" si="626"/>
        <v>2001</v>
      </c>
      <c r="V504" s="67" t="s">
        <v>15</v>
      </c>
      <c r="X504" s="51" t="str">
        <f t="shared" si="615"/>
        <v>March 2001</v>
      </c>
      <c r="Z504" s="51" t="str">
        <f t="shared" si="627"/>
        <v>March 2001</v>
      </c>
      <c r="AB504" s="61">
        <f t="shared" si="617"/>
        <v>10777071</v>
      </c>
      <c r="AD504" s="62">
        <f t="shared" si="618"/>
        <v>98789.817500000005</v>
      </c>
    </row>
    <row r="505" spans="1:47" ht="24.95" customHeight="1" x14ac:dyDescent="0.2">
      <c r="A505" s="7" t="s">
        <v>0</v>
      </c>
      <c r="B505" s="63">
        <f t="shared" ref="B505:G505" si="628">SUM(B493:B504)</f>
        <v>0</v>
      </c>
      <c r="C505" s="63">
        <f t="shared" si="628"/>
        <v>0</v>
      </c>
      <c r="D505" s="63">
        <f t="shared" si="628"/>
        <v>0</v>
      </c>
      <c r="E505" s="63">
        <f t="shared" si="628"/>
        <v>0</v>
      </c>
      <c r="F505" s="63">
        <f t="shared" si="628"/>
        <v>0</v>
      </c>
      <c r="G505" s="63">
        <f t="shared" si="628"/>
        <v>0</v>
      </c>
      <c r="H505" s="59">
        <f>SUM(H493:H504)</f>
        <v>129324852</v>
      </c>
      <c r="I505" s="193" t="str">
        <f>LOOKUP(H485,'Rate of Interest'!$B$5:$B$19,'Rate of Interest'!$C$5:$C$19)</f>
        <v xml:space="preserve">                                                            </v>
      </c>
      <c r="J505" s="194"/>
      <c r="K505" s="194"/>
      <c r="L505" s="194"/>
      <c r="M505" s="195"/>
      <c r="N505" s="20"/>
      <c r="AD505" s="62">
        <f t="shared" ref="AD505" si="629">SUM(AD493:AD504)</f>
        <v>1185477.81</v>
      </c>
      <c r="AE505" s="62">
        <f t="shared" ref="AE505" si="630">ROUND(AD505,0)</f>
        <v>1185478</v>
      </c>
    </row>
    <row r="506" spans="1:47" ht="24.95" customHeight="1" x14ac:dyDescent="0.2">
      <c r="A506" s="8"/>
      <c r="B506" s="30"/>
      <c r="C506" s="30"/>
      <c r="D506" s="30"/>
      <c r="E506" s="217" t="s">
        <v>18</v>
      </c>
      <c r="F506" s="217"/>
      <c r="G506" s="218"/>
      <c r="H506" s="60">
        <f>AE505</f>
        <v>1185478</v>
      </c>
      <c r="I506" s="219" t="str">
        <f>LOOKUP(H485,'Rate of Interest'!$B$5:$B$19,'Rate of Interest'!$I$5:$I$19)</f>
        <v xml:space="preserve">                             ,  </v>
      </c>
      <c r="J506" s="220"/>
      <c r="K506" s="220"/>
      <c r="L506" s="220"/>
      <c r="M506" s="221"/>
      <c r="N506" s="37"/>
    </row>
    <row r="507" spans="1:47" ht="18.75" customHeight="1" x14ac:dyDescent="0.2">
      <c r="A507" s="171" t="str">
        <f>A484</f>
        <v>GPF Interest Calculation file developed by Vikas dabral, Chief Assistant, Mobile- 9548541114,8126205854 email- vikasdabral97@gmail.com, website- www.emou.co.in</v>
      </c>
      <c r="B507" s="171"/>
      <c r="C507" s="171"/>
      <c r="D507" s="171"/>
      <c r="E507" s="171"/>
      <c r="F507" s="171"/>
      <c r="G507" s="171"/>
      <c r="H507" s="171"/>
      <c r="I507" s="171"/>
      <c r="J507" s="171"/>
      <c r="K507" s="171"/>
      <c r="L507" s="171"/>
      <c r="M507" s="171"/>
      <c r="N507" s="21"/>
    </row>
    <row r="508" spans="1:47" ht="27.75" customHeight="1" x14ac:dyDescent="0.2">
      <c r="A508" s="1"/>
      <c r="B508" s="1"/>
      <c r="C508" s="227" t="s">
        <v>42</v>
      </c>
      <c r="D508" s="227"/>
      <c r="E508" s="227"/>
      <c r="F508" s="227"/>
      <c r="G508" s="227"/>
      <c r="H508" s="64" t="str">
        <f>W488</f>
        <v>2001-2002</v>
      </c>
      <c r="I508" s="1"/>
      <c r="J508" s="1"/>
      <c r="K508" s="1"/>
      <c r="L508" s="1"/>
      <c r="M508" s="1"/>
      <c r="N508" s="1"/>
      <c r="U508" s="49" t="str">
        <f t="shared" ref="U508" si="631">H508</f>
        <v>2001-2002</v>
      </c>
      <c r="V508" s="18" t="s">
        <v>76</v>
      </c>
    </row>
    <row r="509" spans="1:47" ht="24.95" customHeight="1" x14ac:dyDescent="0.2">
      <c r="A509" s="222" t="str">
        <f>A486</f>
        <v>Employee's Name- Vikas Dabral</v>
      </c>
      <c r="B509" s="222"/>
      <c r="C509" s="222"/>
      <c r="D509" s="222"/>
      <c r="E509" s="222"/>
      <c r="F509" s="222"/>
      <c r="H509" s="223" t="str">
        <f>AG510</f>
        <v>Rate of Interest from  April 2001 to June 2001=</v>
      </c>
      <c r="I509" s="223"/>
      <c r="J509" s="223"/>
      <c r="K509" s="223"/>
      <c r="L509" s="223"/>
      <c r="M509" s="50" t="str">
        <f>CONCATENATE(Q509,R509)</f>
        <v>9.5%</v>
      </c>
      <c r="N509" s="2"/>
      <c r="Q509" s="54">
        <f>VLOOKUP(H508,'Interest Rate list'!$B$3:$Y$74,2,0)</f>
        <v>9.5</v>
      </c>
      <c r="R509" s="10" t="s">
        <v>39</v>
      </c>
      <c r="S509" s="10"/>
      <c r="T509" s="10"/>
      <c r="V509" s="51" t="str">
        <f t="shared" ref="V509" si="632">LEFT(H508,4)</f>
        <v>2001</v>
      </c>
      <c r="W509" s="18" t="s">
        <v>43</v>
      </c>
      <c r="X509" s="51" t="str">
        <f t="shared" ref="X509" si="633">RIGHT(H508,4)</f>
        <v>2002</v>
      </c>
    </row>
    <row r="510" spans="1:47" ht="24.95" customHeight="1" x14ac:dyDescent="0.2">
      <c r="A510" s="222" t="str">
        <f>A487</f>
        <v>Employee's Designation- Chief Assistant</v>
      </c>
      <c r="B510" s="222"/>
      <c r="C510" s="222"/>
      <c r="D510" s="222"/>
      <c r="E510" s="222"/>
      <c r="F510" s="222"/>
      <c r="H510" s="223" t="str">
        <f>AN510</f>
        <v>Rate of Interest from  July 2001 to September 2001=</v>
      </c>
      <c r="I510" s="223"/>
      <c r="J510" s="223"/>
      <c r="K510" s="223"/>
      <c r="L510" s="223"/>
      <c r="M510" s="50" t="str">
        <f>CONCATENATE(Q510,R510)</f>
        <v>9.5%</v>
      </c>
      <c r="N510" s="2"/>
      <c r="Q510" s="54">
        <f>VLOOKUP(H508,'Interest Rate list'!$B$3:$Y$74,5,0)</f>
        <v>9.5</v>
      </c>
      <c r="R510" s="10" t="s">
        <v>39</v>
      </c>
      <c r="S510" s="10"/>
      <c r="T510" s="10"/>
      <c r="U510" s="10"/>
      <c r="V510" s="51">
        <f t="shared" ref="V510" si="634">V509+1</f>
        <v>2002</v>
      </c>
      <c r="W510" s="18" t="s">
        <v>43</v>
      </c>
      <c r="X510" s="51">
        <f t="shared" ref="X510" si="635">X509+1</f>
        <v>2003</v>
      </c>
      <c r="AG510" s="223" t="str">
        <f t="shared" ref="AG510" si="636">CONCATENATE(V512,Z516," ",V513,Z518,V514)</f>
        <v>Rate of Interest from  April 2001 to June 2001=</v>
      </c>
      <c r="AH510" s="223"/>
      <c r="AI510" s="223"/>
      <c r="AJ510" s="223"/>
      <c r="AK510" s="223"/>
      <c r="AL510" s="223"/>
      <c r="AN510" s="224" t="str">
        <f t="shared" ref="AN510" si="637">CONCATENATE(V512,Z519," ",V513,Z521,V514)</f>
        <v>Rate of Interest from  July 2001 to September 2001=</v>
      </c>
      <c r="AO510" s="224"/>
    </row>
    <row r="511" spans="1:47" ht="24.95" customHeight="1" x14ac:dyDescent="0.2">
      <c r="A511" s="222" t="str">
        <f>A488</f>
        <v>Employee's GPF Number- CDUA/12222</v>
      </c>
      <c r="B511" s="222"/>
      <c r="C511" s="222"/>
      <c r="D511" s="222"/>
      <c r="E511" s="222"/>
      <c r="F511" s="222"/>
      <c r="H511" s="223" t="str">
        <f>AG511</f>
        <v>Rate of Interest from  October 2001 to December 2001=</v>
      </c>
      <c r="I511" s="223"/>
      <c r="J511" s="223"/>
      <c r="K511" s="223"/>
      <c r="L511" s="223"/>
      <c r="M511" s="50" t="str">
        <f>CONCATENATE(Q511,R511)</f>
        <v>9.5%</v>
      </c>
      <c r="N511" s="2"/>
      <c r="Q511" s="54">
        <f>VLOOKUP(H508,'Interest Rate list'!$B$3:$Y$74,U511,0)</f>
        <v>9.5</v>
      </c>
      <c r="R511" s="10" t="s">
        <v>39</v>
      </c>
      <c r="S511" s="13">
        <v>8</v>
      </c>
      <c r="T511" s="13">
        <v>9</v>
      </c>
      <c r="U511" s="53">
        <f t="shared" ref="U511" si="638">IF(U508=V508,S511,T511)</f>
        <v>9</v>
      </c>
      <c r="W511" s="51" t="str">
        <f t="shared" ref="W511" si="639">CONCATENATE(V510,W510,X510)</f>
        <v>2002-2003</v>
      </c>
      <c r="AG511" s="223" t="str">
        <f t="shared" ref="AG511" si="640">CONCATENATE(V512,Z522," ",V513,Z524,V514)</f>
        <v>Rate of Interest from  October 2001 to December 2001=</v>
      </c>
      <c r="AH511" s="223"/>
      <c r="AI511" s="223"/>
      <c r="AJ511" s="223"/>
      <c r="AK511" s="223"/>
      <c r="AL511" s="223"/>
      <c r="AN511" s="224" t="str">
        <f t="shared" ref="AN511" si="641">CONCATENATE(V512,Z525," ",V513,Z527,V514)</f>
        <v>Rate of Interest from  January 2002 to March 2002=</v>
      </c>
      <c r="AO511" s="224"/>
    </row>
    <row r="512" spans="1:47" ht="24.95" customHeight="1" x14ac:dyDescent="0.2">
      <c r="A512" s="225" t="str">
        <f>LOOKUP(H508,'Rate of Interest'!$B$5:$B$19,'Rate of Interest'!$H$5:$H$19)</f>
        <v xml:space="preserve">Employee's Address-                                                             ,                              </v>
      </c>
      <c r="B512" s="225"/>
      <c r="C512" s="225"/>
      <c r="D512" s="225"/>
      <c r="E512" s="225"/>
      <c r="F512" s="225"/>
      <c r="G512" s="225"/>
      <c r="H512" s="226" t="str">
        <f>AN511</f>
        <v>Rate of Interest from  January 2002 to March 2002=</v>
      </c>
      <c r="I512" s="226"/>
      <c r="J512" s="226"/>
      <c r="K512" s="226"/>
      <c r="L512" s="226"/>
      <c r="M512" s="50" t="str">
        <f>CONCATENATE(Q512,R512)</f>
        <v>9.5%</v>
      </c>
      <c r="N512" s="2"/>
      <c r="Q512" s="54">
        <f>VLOOKUP(H508,'Interest Rate list'!$B$3:$Y$74,11,0)</f>
        <v>9.5</v>
      </c>
      <c r="R512" s="10" t="s">
        <v>39</v>
      </c>
      <c r="S512" s="10"/>
      <c r="T512" s="10"/>
      <c r="U512" s="10"/>
      <c r="V512" s="209" t="s">
        <v>17</v>
      </c>
      <c r="W512" s="209"/>
      <c r="X512" s="209"/>
      <c r="Y512" s="209"/>
      <c r="Z512" s="209"/>
      <c r="AA512" s="209"/>
      <c r="AB512" s="209"/>
      <c r="AC512" s="209"/>
    </row>
    <row r="513" spans="1:47" s="66" customFormat="1" ht="24.95" customHeight="1" x14ac:dyDescent="0.2">
      <c r="A513" s="196" t="s">
        <v>21</v>
      </c>
      <c r="B513" s="199" t="s">
        <v>22</v>
      </c>
      <c r="C513" s="200"/>
      <c r="D513" s="200"/>
      <c r="E513" s="200"/>
      <c r="F513" s="201"/>
      <c r="G513" s="196" t="s">
        <v>28</v>
      </c>
      <c r="H513" s="196" t="s">
        <v>27</v>
      </c>
      <c r="I513" s="203" t="s">
        <v>29</v>
      </c>
      <c r="J513" s="204"/>
      <c r="K513" s="204"/>
      <c r="L513" s="204"/>
      <c r="M513" s="205"/>
      <c r="N513" s="38"/>
      <c r="V513" s="209" t="s">
        <v>3</v>
      </c>
      <c r="W513" s="209"/>
      <c r="X513" s="209"/>
      <c r="Y513" s="209"/>
      <c r="Z513" s="209"/>
      <c r="AA513" s="209"/>
      <c r="AB513" s="209"/>
      <c r="AC513" s="209"/>
      <c r="AF513" s="210"/>
      <c r="AG513" s="210"/>
      <c r="AH513" s="210"/>
    </row>
    <row r="514" spans="1:47" s="66" customFormat="1" ht="24.95" customHeight="1" x14ac:dyDescent="0.2">
      <c r="A514" s="197"/>
      <c r="B514" s="211" t="s">
        <v>23</v>
      </c>
      <c r="C514" s="213" t="s">
        <v>24</v>
      </c>
      <c r="D514" s="213" t="s">
        <v>26</v>
      </c>
      <c r="E514" s="213" t="s">
        <v>25</v>
      </c>
      <c r="F514" s="196" t="s">
        <v>36</v>
      </c>
      <c r="G514" s="198"/>
      <c r="H514" s="202"/>
      <c r="I514" s="206"/>
      <c r="J514" s="207"/>
      <c r="K514" s="207"/>
      <c r="L514" s="207"/>
      <c r="M514" s="208"/>
      <c r="N514" s="38"/>
      <c r="V514" s="209" t="s">
        <v>2</v>
      </c>
      <c r="W514" s="209"/>
      <c r="X514" s="209"/>
      <c r="Y514" s="209"/>
      <c r="Z514" s="209"/>
      <c r="AA514" s="209"/>
      <c r="AB514" s="209"/>
      <c r="AC514" s="209"/>
      <c r="AF514" s="210"/>
      <c r="AG514" s="210"/>
      <c r="AH514" s="210"/>
    </row>
    <row r="515" spans="1:47" ht="24.95" customHeight="1" x14ac:dyDescent="0.2">
      <c r="A515" s="198"/>
      <c r="B515" s="212"/>
      <c r="C515" s="214"/>
      <c r="D515" s="214"/>
      <c r="E515" s="214"/>
      <c r="F515" s="198"/>
      <c r="G515" s="31" t="s">
        <v>1</v>
      </c>
      <c r="H515" s="29">
        <f>L498</f>
        <v>11962549</v>
      </c>
      <c r="I515" s="215" t="s">
        <v>30</v>
      </c>
      <c r="J515" s="216"/>
      <c r="K515" s="11" t="s">
        <v>2</v>
      </c>
      <c r="L515" s="174">
        <f>H515</f>
        <v>11962549</v>
      </c>
      <c r="M515" s="175"/>
      <c r="N515" s="3"/>
    </row>
    <row r="516" spans="1:47" ht="24.95" customHeight="1" x14ac:dyDescent="0.2">
      <c r="A516" s="55" t="str">
        <f>X516</f>
        <v>April 2001</v>
      </c>
      <c r="B516" s="28">
        <v>0</v>
      </c>
      <c r="C516" s="28">
        <v>0</v>
      </c>
      <c r="D516" s="56">
        <f t="shared" ref="D516:D527" si="642">SUM(B516:C516)</f>
        <v>0</v>
      </c>
      <c r="E516" s="28">
        <v>0</v>
      </c>
      <c r="F516" s="57">
        <f t="shared" ref="F516:F527" si="643">SUM(D516:E516)</f>
        <v>0</v>
      </c>
      <c r="G516" s="28">
        <v>0</v>
      </c>
      <c r="H516" s="57">
        <f t="shared" ref="H516:H527" si="644">H515+F516-G516</f>
        <v>11962549</v>
      </c>
      <c r="I516" s="172" t="s">
        <v>23</v>
      </c>
      <c r="J516" s="173"/>
      <c r="K516" s="11" t="s">
        <v>2</v>
      </c>
      <c r="L516" s="174">
        <f>D528</f>
        <v>0</v>
      </c>
      <c r="M516" s="175"/>
      <c r="N516" s="3"/>
      <c r="Q516" s="54">
        <f>VLOOKUP(H508,'Interest Rate list'!$B$3:$N$74,2,0)</f>
        <v>9.5</v>
      </c>
      <c r="R516" s="10" t="s">
        <v>39</v>
      </c>
      <c r="S516" s="51" t="str">
        <f t="shared" ref="S516:S527" si="645">CONCATENATE(Q516,R516)</f>
        <v>9.5%</v>
      </c>
      <c r="T516" s="58">
        <f t="shared" ref="T516:T527" si="646">Q516</f>
        <v>9.5</v>
      </c>
      <c r="U516" s="51" t="str">
        <f t="shared" ref="U516" si="647">RIGHT(V509,4)</f>
        <v>2001</v>
      </c>
      <c r="V516" s="67" t="s">
        <v>4</v>
      </c>
      <c r="X516" s="51" t="str">
        <f t="shared" ref="X516:X527" si="648">CONCATENATE(V516," ",(U516))</f>
        <v>April 2001</v>
      </c>
      <c r="Z516" s="51" t="str">
        <f t="shared" ref="Z516:Z523" si="649">X516</f>
        <v>April 2001</v>
      </c>
      <c r="AB516" s="61">
        <f t="shared" ref="AB516:AB527" si="650">H516</f>
        <v>11962549</v>
      </c>
      <c r="AD516" s="62">
        <f t="shared" ref="AD516:AD527" si="651">AB516/12*S516</f>
        <v>94703.512916666674</v>
      </c>
      <c r="AH516" s="68"/>
      <c r="AI516" s="68"/>
      <c r="AJ516" s="68"/>
      <c r="AK516" s="68"/>
      <c r="AL516" s="68"/>
      <c r="AM516" s="69"/>
    </row>
    <row r="517" spans="1:47" ht="24.95" customHeight="1" x14ac:dyDescent="0.2">
      <c r="A517" s="55" t="str">
        <f t="shared" ref="A517:A527" si="652">X517</f>
        <v>May  2001</v>
      </c>
      <c r="B517" s="29">
        <f>B516</f>
        <v>0</v>
      </c>
      <c r="C517" s="28">
        <v>0</v>
      </c>
      <c r="D517" s="56">
        <f t="shared" si="642"/>
        <v>0</v>
      </c>
      <c r="E517" s="29">
        <f>E516</f>
        <v>0</v>
      </c>
      <c r="F517" s="57">
        <f t="shared" si="643"/>
        <v>0</v>
      </c>
      <c r="G517" s="28">
        <v>0</v>
      </c>
      <c r="H517" s="57">
        <f t="shared" si="644"/>
        <v>11962549</v>
      </c>
      <c r="I517" s="172" t="s">
        <v>31</v>
      </c>
      <c r="J517" s="173"/>
      <c r="K517" s="11" t="s">
        <v>2</v>
      </c>
      <c r="L517" s="174">
        <f>E528</f>
        <v>0</v>
      </c>
      <c r="M517" s="175"/>
      <c r="N517" s="3"/>
      <c r="Q517" s="54">
        <f>VLOOKUP(H508,'Interest Rate list'!$B$3:$N$74,3,0)</f>
        <v>9.5</v>
      </c>
      <c r="R517" s="10" t="s">
        <v>39</v>
      </c>
      <c r="S517" s="51" t="str">
        <f t="shared" si="645"/>
        <v>9.5%</v>
      </c>
      <c r="T517" s="58">
        <f t="shared" si="646"/>
        <v>9.5</v>
      </c>
      <c r="U517" s="51" t="str">
        <f t="shared" ref="U517" si="653">U516</f>
        <v>2001</v>
      </c>
      <c r="V517" s="67" t="s">
        <v>5</v>
      </c>
      <c r="X517" s="51" t="str">
        <f t="shared" si="648"/>
        <v>May  2001</v>
      </c>
      <c r="Z517" s="51" t="str">
        <f t="shared" si="649"/>
        <v>May  2001</v>
      </c>
      <c r="AB517" s="61">
        <f t="shared" si="650"/>
        <v>11962549</v>
      </c>
      <c r="AD517" s="62">
        <f t="shared" si="651"/>
        <v>94703.512916666674</v>
      </c>
      <c r="AH517" s="68"/>
      <c r="AI517" s="68"/>
      <c r="AJ517" s="68"/>
      <c r="AK517" s="68"/>
      <c r="AL517" s="68"/>
      <c r="AM517" s="70"/>
    </row>
    <row r="518" spans="1:47" ht="24.95" customHeight="1" x14ac:dyDescent="0.2">
      <c r="A518" s="55" t="str">
        <f t="shared" si="652"/>
        <v>June 2001</v>
      </c>
      <c r="B518" s="29">
        <f t="shared" ref="B518:B527" si="654">B517</f>
        <v>0</v>
      </c>
      <c r="C518" s="28">
        <v>0</v>
      </c>
      <c r="D518" s="56">
        <f t="shared" si="642"/>
        <v>0</v>
      </c>
      <c r="E518" s="29">
        <f t="shared" ref="E518:E527" si="655">E517</f>
        <v>0</v>
      </c>
      <c r="F518" s="57">
        <f t="shared" si="643"/>
        <v>0</v>
      </c>
      <c r="G518" s="28">
        <v>0</v>
      </c>
      <c r="H518" s="57">
        <f t="shared" si="644"/>
        <v>11962549</v>
      </c>
      <c r="I518" s="172" t="s">
        <v>32</v>
      </c>
      <c r="J518" s="173"/>
      <c r="K518" s="11" t="s">
        <v>2</v>
      </c>
      <c r="L518" s="174">
        <f>H529</f>
        <v>1136442</v>
      </c>
      <c r="M518" s="175"/>
      <c r="N518" s="3"/>
      <c r="Q518" s="54">
        <f>VLOOKUP(H508,'Interest Rate list'!$B$3:$N$74,4,0)</f>
        <v>9.5</v>
      </c>
      <c r="R518" s="10" t="s">
        <v>39</v>
      </c>
      <c r="S518" s="51" t="str">
        <f t="shared" si="645"/>
        <v>9.5%</v>
      </c>
      <c r="T518" s="58">
        <f t="shared" si="646"/>
        <v>9.5</v>
      </c>
      <c r="U518" s="51" t="str">
        <f t="shared" si="587"/>
        <v>2001</v>
      </c>
      <c r="V518" s="67" t="s">
        <v>6</v>
      </c>
      <c r="X518" s="51" t="str">
        <f t="shared" si="648"/>
        <v>June 2001</v>
      </c>
      <c r="Z518" s="51" t="str">
        <f t="shared" si="649"/>
        <v>June 2001</v>
      </c>
      <c r="AB518" s="61">
        <f t="shared" si="650"/>
        <v>11962549</v>
      </c>
      <c r="AD518" s="62">
        <f t="shared" si="651"/>
        <v>94703.512916666674</v>
      </c>
    </row>
    <row r="519" spans="1:47" ht="24.95" customHeight="1" x14ac:dyDescent="0.2">
      <c r="A519" s="55" t="str">
        <f t="shared" si="652"/>
        <v>July 2001</v>
      </c>
      <c r="B519" s="29">
        <f t="shared" si="654"/>
        <v>0</v>
      </c>
      <c r="C519" s="28">
        <v>0</v>
      </c>
      <c r="D519" s="56">
        <f t="shared" si="642"/>
        <v>0</v>
      </c>
      <c r="E519" s="29">
        <f t="shared" si="655"/>
        <v>0</v>
      </c>
      <c r="F519" s="57">
        <f t="shared" si="643"/>
        <v>0</v>
      </c>
      <c r="G519" s="28">
        <v>0</v>
      </c>
      <c r="H519" s="57">
        <f t="shared" si="644"/>
        <v>11962549</v>
      </c>
      <c r="I519" s="176" t="s">
        <v>33</v>
      </c>
      <c r="J519" s="177"/>
      <c r="K519" s="23" t="s">
        <v>2</v>
      </c>
      <c r="L519" s="178">
        <f>SUM(L515:L518)</f>
        <v>13098991</v>
      </c>
      <c r="M519" s="179"/>
      <c r="N519" s="4"/>
      <c r="Q519" s="54">
        <f>VLOOKUP(H508,'Interest Rate list'!$B$3:$N$74,5,0)</f>
        <v>9.5</v>
      </c>
      <c r="R519" s="10" t="s">
        <v>39</v>
      </c>
      <c r="S519" s="51" t="str">
        <f t="shared" si="645"/>
        <v>9.5%</v>
      </c>
      <c r="T519" s="58">
        <f t="shared" si="646"/>
        <v>9.5</v>
      </c>
      <c r="U519" s="51" t="str">
        <f t="shared" si="587"/>
        <v>2001</v>
      </c>
      <c r="V519" s="67" t="s">
        <v>7</v>
      </c>
      <c r="X519" s="51" t="str">
        <f t="shared" si="648"/>
        <v>July 2001</v>
      </c>
      <c r="Z519" s="51" t="str">
        <f t="shared" si="649"/>
        <v>July 2001</v>
      </c>
      <c r="AB519" s="61">
        <f t="shared" si="650"/>
        <v>11962549</v>
      </c>
      <c r="AD519" s="62">
        <f t="shared" si="651"/>
        <v>94703.512916666674</v>
      </c>
      <c r="AH519" s="68"/>
      <c r="AI519" s="68"/>
      <c r="AJ519" s="68"/>
      <c r="AK519" s="68"/>
      <c r="AL519" s="68"/>
      <c r="AM519" s="69"/>
    </row>
    <row r="520" spans="1:47" ht="24.95" customHeight="1" x14ac:dyDescent="0.2">
      <c r="A520" s="55" t="str">
        <f t="shared" si="652"/>
        <v>August 2001</v>
      </c>
      <c r="B520" s="29">
        <f t="shared" si="654"/>
        <v>0</v>
      </c>
      <c r="C520" s="28">
        <v>0</v>
      </c>
      <c r="D520" s="56">
        <f t="shared" si="642"/>
        <v>0</v>
      </c>
      <c r="E520" s="29">
        <f t="shared" si="655"/>
        <v>0</v>
      </c>
      <c r="F520" s="57">
        <f t="shared" si="643"/>
        <v>0</v>
      </c>
      <c r="G520" s="28">
        <v>0</v>
      </c>
      <c r="H520" s="57">
        <f t="shared" si="644"/>
        <v>11962549</v>
      </c>
      <c r="I520" s="172" t="s">
        <v>34</v>
      </c>
      <c r="J520" s="173"/>
      <c r="K520" s="11" t="s">
        <v>2</v>
      </c>
      <c r="L520" s="174">
        <f>G528</f>
        <v>0</v>
      </c>
      <c r="M520" s="175"/>
      <c r="N520" s="3"/>
      <c r="Q520" s="54">
        <f>VLOOKUP(H508,'Interest Rate list'!$B$3:$N$74,6,0)</f>
        <v>9.5</v>
      </c>
      <c r="R520" s="10" t="s">
        <v>39</v>
      </c>
      <c r="S520" s="51" t="str">
        <f t="shared" si="645"/>
        <v>9.5%</v>
      </c>
      <c r="T520" s="58">
        <f t="shared" si="646"/>
        <v>9.5</v>
      </c>
      <c r="U520" s="51" t="str">
        <f t="shared" si="587"/>
        <v>2001</v>
      </c>
      <c r="V520" s="67" t="s">
        <v>8</v>
      </c>
      <c r="X520" s="51" t="str">
        <f t="shared" si="648"/>
        <v>August 2001</v>
      </c>
      <c r="Z520" s="51" t="str">
        <f t="shared" si="649"/>
        <v>August 2001</v>
      </c>
      <c r="AB520" s="61">
        <f t="shared" si="650"/>
        <v>11962549</v>
      </c>
      <c r="AD520" s="62">
        <f t="shared" si="651"/>
        <v>94703.512916666674</v>
      </c>
      <c r="AH520" s="68"/>
      <c r="AI520" s="68"/>
      <c r="AJ520" s="68"/>
      <c r="AK520" s="68"/>
      <c r="AL520" s="68"/>
      <c r="AM520" s="70"/>
    </row>
    <row r="521" spans="1:47" ht="24.95" customHeight="1" x14ac:dyDescent="0.2">
      <c r="A521" s="55" t="str">
        <f t="shared" si="652"/>
        <v>September 2001</v>
      </c>
      <c r="B521" s="29">
        <f t="shared" si="654"/>
        <v>0</v>
      </c>
      <c r="C521" s="28">
        <v>0</v>
      </c>
      <c r="D521" s="56">
        <f t="shared" si="642"/>
        <v>0</v>
      </c>
      <c r="E521" s="29">
        <f t="shared" si="655"/>
        <v>0</v>
      </c>
      <c r="F521" s="57">
        <f t="shared" si="643"/>
        <v>0</v>
      </c>
      <c r="G521" s="28">
        <v>0</v>
      </c>
      <c r="H521" s="57">
        <f t="shared" si="644"/>
        <v>11962549</v>
      </c>
      <c r="I521" s="180" t="s">
        <v>35</v>
      </c>
      <c r="J521" s="181"/>
      <c r="K521" s="24" t="s">
        <v>2</v>
      </c>
      <c r="L521" s="182">
        <f>L519-L520</f>
        <v>13098991</v>
      </c>
      <c r="M521" s="183"/>
      <c r="N521" s="5"/>
      <c r="Q521" s="54">
        <f>VLOOKUP(H508,'Interest Rate list'!$B$3:$N$74,7,0)</f>
        <v>9.5</v>
      </c>
      <c r="R521" s="10" t="s">
        <v>39</v>
      </c>
      <c r="S521" s="51" t="str">
        <f t="shared" si="645"/>
        <v>9.5%</v>
      </c>
      <c r="T521" s="58">
        <f t="shared" si="646"/>
        <v>9.5</v>
      </c>
      <c r="U521" s="51" t="str">
        <f t="shared" si="587"/>
        <v>2001</v>
      </c>
      <c r="V521" s="67" t="s">
        <v>9</v>
      </c>
      <c r="X521" s="51" t="str">
        <f t="shared" si="648"/>
        <v>September 2001</v>
      </c>
      <c r="Z521" s="51" t="str">
        <f t="shared" si="649"/>
        <v>September 2001</v>
      </c>
      <c r="AB521" s="61">
        <f t="shared" si="650"/>
        <v>11962549</v>
      </c>
      <c r="AD521" s="62">
        <f t="shared" si="651"/>
        <v>94703.512916666674</v>
      </c>
    </row>
    <row r="522" spans="1:47" ht="24.95" customHeight="1" x14ac:dyDescent="0.2">
      <c r="A522" s="55" t="str">
        <f t="shared" si="652"/>
        <v>October 2001</v>
      </c>
      <c r="B522" s="29">
        <f t="shared" si="654"/>
        <v>0</v>
      </c>
      <c r="C522" s="28">
        <v>0</v>
      </c>
      <c r="D522" s="56">
        <f t="shared" si="642"/>
        <v>0</v>
      </c>
      <c r="E522" s="29">
        <f t="shared" si="655"/>
        <v>0</v>
      </c>
      <c r="F522" s="57">
        <f t="shared" si="643"/>
        <v>0</v>
      </c>
      <c r="G522" s="28">
        <v>0</v>
      </c>
      <c r="H522" s="57">
        <f t="shared" si="644"/>
        <v>11962549</v>
      </c>
      <c r="I522" s="25"/>
      <c r="J522" s="26"/>
      <c r="K522" s="26"/>
      <c r="L522" s="26"/>
      <c r="M522" s="27"/>
      <c r="N522" s="3"/>
      <c r="Q522" s="54">
        <f>VLOOKUP(H508,'Interest Rate list'!$B$3:$N$74,8,0)</f>
        <v>9.5</v>
      </c>
      <c r="R522" s="10" t="s">
        <v>39</v>
      </c>
      <c r="S522" s="51" t="str">
        <f t="shared" si="645"/>
        <v>9.5%</v>
      </c>
      <c r="T522" s="58">
        <f t="shared" si="646"/>
        <v>9.5</v>
      </c>
      <c r="U522" s="51" t="str">
        <f t="shared" si="587"/>
        <v>2001</v>
      </c>
      <c r="V522" s="67" t="s">
        <v>10</v>
      </c>
      <c r="X522" s="51" t="str">
        <f t="shared" si="648"/>
        <v>October 2001</v>
      </c>
      <c r="Z522" s="51" t="str">
        <f t="shared" si="649"/>
        <v>October 2001</v>
      </c>
      <c r="AB522" s="61">
        <f t="shared" si="650"/>
        <v>11962549</v>
      </c>
      <c r="AD522" s="62">
        <f t="shared" si="651"/>
        <v>94703.512916666674</v>
      </c>
      <c r="AO522" s="71"/>
      <c r="AP522" s="71"/>
      <c r="AQ522" s="71"/>
      <c r="AR522" s="71"/>
      <c r="AS522" s="71"/>
      <c r="AT522" s="71"/>
    </row>
    <row r="523" spans="1:47" ht="24.95" customHeight="1" x14ac:dyDescent="0.2">
      <c r="A523" s="55" t="str">
        <f t="shared" si="652"/>
        <v>November 2001</v>
      </c>
      <c r="B523" s="29">
        <f t="shared" si="654"/>
        <v>0</v>
      </c>
      <c r="C523" s="28">
        <v>0</v>
      </c>
      <c r="D523" s="56">
        <f t="shared" si="642"/>
        <v>0</v>
      </c>
      <c r="E523" s="29">
        <f t="shared" si="655"/>
        <v>0</v>
      </c>
      <c r="F523" s="57">
        <f t="shared" si="643"/>
        <v>0</v>
      </c>
      <c r="G523" s="28">
        <v>0</v>
      </c>
      <c r="H523" s="57">
        <f t="shared" si="644"/>
        <v>11962549</v>
      </c>
      <c r="I523" s="184"/>
      <c r="J523" s="185"/>
      <c r="K523" s="185"/>
      <c r="L523" s="185"/>
      <c r="M523" s="186"/>
      <c r="N523" s="5"/>
      <c r="Q523" s="54">
        <f>VLOOKUP(H508,'Interest Rate list'!$B$3:$N$74,9,0)</f>
        <v>9.5</v>
      </c>
      <c r="R523" s="10" t="s">
        <v>39</v>
      </c>
      <c r="S523" s="51" t="str">
        <f t="shared" si="645"/>
        <v>9.5%</v>
      </c>
      <c r="T523" s="58">
        <f t="shared" si="646"/>
        <v>9.5</v>
      </c>
      <c r="U523" s="51" t="str">
        <f t="shared" si="587"/>
        <v>2001</v>
      </c>
      <c r="V523" s="67" t="s">
        <v>11</v>
      </c>
      <c r="X523" s="51" t="str">
        <f t="shared" si="648"/>
        <v>November 2001</v>
      </c>
      <c r="Z523" s="51" t="str">
        <f t="shared" si="649"/>
        <v>November 2001</v>
      </c>
      <c r="AB523" s="61">
        <f t="shared" si="650"/>
        <v>11962549</v>
      </c>
      <c r="AD523" s="62">
        <f t="shared" si="651"/>
        <v>94703.512916666674</v>
      </c>
      <c r="AO523" s="35"/>
      <c r="AP523" s="35"/>
      <c r="AQ523" s="35"/>
      <c r="AR523" s="35"/>
      <c r="AS523" s="35"/>
      <c r="AT523" s="35"/>
    </row>
    <row r="524" spans="1:47" ht="24.95" customHeight="1" x14ac:dyDescent="0.2">
      <c r="A524" s="55" t="str">
        <f t="shared" si="652"/>
        <v>December 2001</v>
      </c>
      <c r="B524" s="29">
        <f t="shared" si="654"/>
        <v>0</v>
      </c>
      <c r="C524" s="28">
        <v>0</v>
      </c>
      <c r="D524" s="56">
        <f t="shared" si="642"/>
        <v>0</v>
      </c>
      <c r="E524" s="29">
        <f t="shared" si="655"/>
        <v>0</v>
      </c>
      <c r="F524" s="57">
        <f t="shared" si="643"/>
        <v>0</v>
      </c>
      <c r="G524" s="28">
        <v>0</v>
      </c>
      <c r="H524" s="57">
        <f t="shared" si="644"/>
        <v>11962549</v>
      </c>
      <c r="I524" s="187"/>
      <c r="J524" s="188"/>
      <c r="K524" s="188"/>
      <c r="L524" s="188"/>
      <c r="M524" s="189"/>
      <c r="N524" s="3"/>
      <c r="Q524" s="54">
        <f>VLOOKUP(H508,'Interest Rate list'!$B$3:$N$74,10,0)</f>
        <v>9.5</v>
      </c>
      <c r="R524" s="10" t="s">
        <v>39</v>
      </c>
      <c r="S524" s="51" t="str">
        <f t="shared" si="645"/>
        <v>9.5%</v>
      </c>
      <c r="T524" s="58">
        <f t="shared" si="646"/>
        <v>9.5</v>
      </c>
      <c r="U524" s="51" t="str">
        <f t="shared" si="587"/>
        <v>2001</v>
      </c>
      <c r="V524" s="67" t="s">
        <v>12</v>
      </c>
      <c r="X524" s="51" t="str">
        <f t="shared" si="648"/>
        <v>December 2001</v>
      </c>
      <c r="Z524" s="51" t="str">
        <f t="shared" ref="Z524" si="656">IF(U508=V508,X523,X524)</f>
        <v>December 2001</v>
      </c>
      <c r="AB524" s="61">
        <f t="shared" si="650"/>
        <v>11962549</v>
      </c>
      <c r="AD524" s="62">
        <f t="shared" si="651"/>
        <v>94703.512916666674</v>
      </c>
      <c r="AO524" s="35"/>
      <c r="AP524" s="35"/>
      <c r="AQ524" s="35"/>
      <c r="AR524" s="35"/>
      <c r="AS524" s="35"/>
      <c r="AT524" s="72"/>
      <c r="AU524" s="73"/>
    </row>
    <row r="525" spans="1:47" ht="24.95" customHeight="1" x14ac:dyDescent="0.2">
      <c r="A525" s="55" t="str">
        <f t="shared" si="652"/>
        <v>January 2002</v>
      </c>
      <c r="B525" s="29">
        <f t="shared" si="654"/>
        <v>0</v>
      </c>
      <c r="C525" s="28">
        <v>0</v>
      </c>
      <c r="D525" s="56">
        <f t="shared" si="642"/>
        <v>0</v>
      </c>
      <c r="E525" s="29">
        <f t="shared" si="655"/>
        <v>0</v>
      </c>
      <c r="F525" s="57">
        <f t="shared" si="643"/>
        <v>0</v>
      </c>
      <c r="G525" s="28">
        <v>0</v>
      </c>
      <c r="H525" s="57">
        <f t="shared" si="644"/>
        <v>11962549</v>
      </c>
      <c r="I525" s="187"/>
      <c r="J525" s="188"/>
      <c r="K525" s="188"/>
      <c r="L525" s="188"/>
      <c r="M525" s="189"/>
      <c r="N525" s="6"/>
      <c r="Q525" s="54">
        <f>VLOOKUP(H508,'Interest Rate list'!$B$3:$N$74,11,0)</f>
        <v>9.5</v>
      </c>
      <c r="R525" s="10" t="s">
        <v>39</v>
      </c>
      <c r="S525" s="51" t="str">
        <f t="shared" si="645"/>
        <v>9.5%</v>
      </c>
      <c r="T525" s="58">
        <f t="shared" si="646"/>
        <v>9.5</v>
      </c>
      <c r="U525" s="51" t="str">
        <f t="shared" ref="U525" si="657">RIGHT(H508,4)</f>
        <v>2002</v>
      </c>
      <c r="V525" s="67" t="s">
        <v>13</v>
      </c>
      <c r="X525" s="51" t="str">
        <f t="shared" si="648"/>
        <v>January 2002</v>
      </c>
      <c r="Z525" s="51" t="str">
        <f t="shared" ref="Z525" si="658">IF(U508=V508,X524,X525)</f>
        <v>January 2002</v>
      </c>
      <c r="AB525" s="61">
        <f t="shared" si="650"/>
        <v>11962549</v>
      </c>
      <c r="AD525" s="62">
        <f t="shared" si="651"/>
        <v>94703.512916666674</v>
      </c>
      <c r="AO525" s="35"/>
      <c r="AP525" s="35"/>
      <c r="AQ525" s="35"/>
      <c r="AR525" s="35"/>
      <c r="AS525" s="35"/>
      <c r="AT525" s="74"/>
    </row>
    <row r="526" spans="1:47" ht="24.95" customHeight="1" x14ac:dyDescent="0.3">
      <c r="A526" s="55" t="str">
        <f t="shared" si="652"/>
        <v>February 2002</v>
      </c>
      <c r="B526" s="29">
        <f t="shared" si="654"/>
        <v>0</v>
      </c>
      <c r="C526" s="28">
        <v>0</v>
      </c>
      <c r="D526" s="56">
        <f t="shared" si="642"/>
        <v>0</v>
      </c>
      <c r="E526" s="29">
        <f t="shared" si="655"/>
        <v>0</v>
      </c>
      <c r="F526" s="57">
        <f t="shared" si="643"/>
        <v>0</v>
      </c>
      <c r="G526" s="28">
        <v>0</v>
      </c>
      <c r="H526" s="57">
        <f t="shared" si="644"/>
        <v>11962549</v>
      </c>
      <c r="I526" s="190" t="str">
        <f>LOOKUP(H508,'Rate of Interest'!$B$23:$B$42,'Rate of Interest'!$H$23:$H$42)</f>
        <v>(naaaaa)</v>
      </c>
      <c r="J526" s="191"/>
      <c r="K526" s="191"/>
      <c r="L526" s="191"/>
      <c r="M526" s="192"/>
      <c r="N526" s="3"/>
      <c r="Q526" s="54">
        <f>VLOOKUP(H508,'Interest Rate list'!$B$3:$N$74,12,0)</f>
        <v>9.5</v>
      </c>
      <c r="R526" s="10" t="s">
        <v>39</v>
      </c>
      <c r="S526" s="51" t="str">
        <f t="shared" si="645"/>
        <v>9.5%</v>
      </c>
      <c r="T526" s="58">
        <f t="shared" si="646"/>
        <v>9.5</v>
      </c>
      <c r="U526" s="51" t="str">
        <f t="shared" ref="U526:U527" si="659">U525</f>
        <v>2002</v>
      </c>
      <c r="V526" s="67" t="s">
        <v>14</v>
      </c>
      <c r="X526" s="51" t="str">
        <f t="shared" si="648"/>
        <v>February 2002</v>
      </c>
      <c r="Z526" s="51" t="str">
        <f t="shared" ref="Z526:Z527" si="660">X526</f>
        <v>February 2002</v>
      </c>
      <c r="AB526" s="61">
        <f t="shared" si="650"/>
        <v>11962549</v>
      </c>
      <c r="AD526" s="62">
        <f t="shared" si="651"/>
        <v>94703.512916666674</v>
      </c>
      <c r="AO526" s="35"/>
      <c r="AP526" s="35"/>
      <c r="AQ526" s="35"/>
      <c r="AR526" s="35"/>
      <c r="AS526" s="35"/>
      <c r="AT526" s="4"/>
    </row>
    <row r="527" spans="1:47" ht="24.95" customHeight="1" x14ac:dyDescent="0.3">
      <c r="A527" s="55" t="str">
        <f t="shared" si="652"/>
        <v>March 2002</v>
      </c>
      <c r="B527" s="29">
        <f t="shared" si="654"/>
        <v>0</v>
      </c>
      <c r="C527" s="28">
        <v>0</v>
      </c>
      <c r="D527" s="56">
        <f t="shared" si="642"/>
        <v>0</v>
      </c>
      <c r="E527" s="29">
        <f t="shared" si="655"/>
        <v>0</v>
      </c>
      <c r="F527" s="57">
        <f t="shared" si="643"/>
        <v>0</v>
      </c>
      <c r="G527" s="28">
        <v>0</v>
      </c>
      <c r="H527" s="57">
        <f t="shared" si="644"/>
        <v>11962549</v>
      </c>
      <c r="I527" s="190" t="str">
        <f>LOOKUP(H508,'Rate of Interest'!$B$23:$B$42,'Rate of Interest'!$E$23:$E$42)</f>
        <v>PRINCIPAL</v>
      </c>
      <c r="J527" s="191"/>
      <c r="K527" s="191"/>
      <c r="L527" s="191"/>
      <c r="M527" s="192"/>
      <c r="N527" s="5"/>
      <c r="Q527" s="54">
        <f>VLOOKUP(H508,'Interest Rate list'!$B$3:$N$74,13,0)</f>
        <v>9.5</v>
      </c>
      <c r="R527" s="10" t="s">
        <v>39</v>
      </c>
      <c r="S527" s="51" t="str">
        <f t="shared" si="645"/>
        <v>9.5%</v>
      </c>
      <c r="T527" s="58">
        <f t="shared" si="646"/>
        <v>9.5</v>
      </c>
      <c r="U527" s="51" t="str">
        <f t="shared" si="659"/>
        <v>2002</v>
      </c>
      <c r="V527" s="67" t="s">
        <v>15</v>
      </c>
      <c r="X527" s="51" t="str">
        <f t="shared" si="648"/>
        <v>March 2002</v>
      </c>
      <c r="Z527" s="51" t="str">
        <f t="shared" si="660"/>
        <v>March 2002</v>
      </c>
      <c r="AB527" s="61">
        <f t="shared" si="650"/>
        <v>11962549</v>
      </c>
      <c r="AD527" s="62">
        <f t="shared" si="651"/>
        <v>94703.512916666674</v>
      </c>
    </row>
    <row r="528" spans="1:47" ht="24.95" customHeight="1" x14ac:dyDescent="0.2">
      <c r="A528" s="7" t="s">
        <v>0</v>
      </c>
      <c r="B528" s="63">
        <f t="shared" ref="B528:G528" si="661">SUM(B516:B527)</f>
        <v>0</v>
      </c>
      <c r="C528" s="63">
        <f t="shared" si="661"/>
        <v>0</v>
      </c>
      <c r="D528" s="63">
        <f t="shared" si="661"/>
        <v>0</v>
      </c>
      <c r="E528" s="63">
        <f t="shared" si="661"/>
        <v>0</v>
      </c>
      <c r="F528" s="63">
        <f t="shared" si="661"/>
        <v>0</v>
      </c>
      <c r="G528" s="63">
        <f t="shared" si="661"/>
        <v>0</v>
      </c>
      <c r="H528" s="59">
        <f>SUM(H516:H527)</f>
        <v>143550588</v>
      </c>
      <c r="I528" s="193" t="str">
        <f>LOOKUP(H508,'Rate of Interest'!$B$5:$B$19,'Rate of Interest'!$C$5:$C$19)</f>
        <v xml:space="preserve">                                                            </v>
      </c>
      <c r="J528" s="194"/>
      <c r="K528" s="194"/>
      <c r="L528" s="194"/>
      <c r="M528" s="195"/>
      <c r="N528" s="20"/>
      <c r="AD528" s="62">
        <f t="shared" ref="AD528" si="662">SUM(AD516:AD527)</f>
        <v>1136442.155</v>
      </c>
      <c r="AE528" s="62">
        <f t="shared" ref="AE528" si="663">ROUND(AD528,0)</f>
        <v>1136442</v>
      </c>
    </row>
    <row r="529" spans="1:41" ht="24.95" customHeight="1" x14ac:dyDescent="0.2">
      <c r="A529" s="8"/>
      <c r="B529" s="30"/>
      <c r="C529" s="30"/>
      <c r="D529" s="30"/>
      <c r="E529" s="217" t="s">
        <v>18</v>
      </c>
      <c r="F529" s="217"/>
      <c r="G529" s="218"/>
      <c r="H529" s="60">
        <f>AE528</f>
        <v>1136442</v>
      </c>
      <c r="I529" s="219" t="str">
        <f>LOOKUP(H508,'Rate of Interest'!$B$5:$B$19,'Rate of Interest'!$I$5:$I$19)</f>
        <v xml:space="preserve">                             ,  </v>
      </c>
      <c r="J529" s="220"/>
      <c r="K529" s="220"/>
      <c r="L529" s="220"/>
      <c r="M529" s="221"/>
      <c r="N529" s="37"/>
    </row>
    <row r="530" spans="1:41" ht="18.75" customHeight="1" x14ac:dyDescent="0.2">
      <c r="A530" s="171" t="str">
        <f>A507</f>
        <v>GPF Interest Calculation file developed by Vikas dabral, Chief Assistant, Mobile- 9548541114,8126205854 email- vikasdabral97@gmail.com, website- www.emou.co.in</v>
      </c>
      <c r="B530" s="171"/>
      <c r="C530" s="171"/>
      <c r="D530" s="171"/>
      <c r="E530" s="171"/>
      <c r="F530" s="171"/>
      <c r="G530" s="171"/>
      <c r="H530" s="171"/>
      <c r="I530" s="171"/>
      <c r="J530" s="171"/>
      <c r="K530" s="171"/>
      <c r="L530" s="171"/>
      <c r="M530" s="171"/>
      <c r="N530" s="21"/>
    </row>
    <row r="531" spans="1:41" ht="27.75" customHeight="1" x14ac:dyDescent="0.2">
      <c r="A531" s="1"/>
      <c r="B531" s="1"/>
      <c r="C531" s="227" t="s">
        <v>42</v>
      </c>
      <c r="D531" s="227"/>
      <c r="E531" s="227"/>
      <c r="F531" s="227"/>
      <c r="G531" s="227"/>
      <c r="H531" s="64" t="str">
        <f>W511</f>
        <v>2002-2003</v>
      </c>
      <c r="I531" s="1"/>
      <c r="J531" s="1"/>
      <c r="K531" s="1"/>
      <c r="L531" s="1"/>
      <c r="M531" s="1"/>
      <c r="N531" s="1"/>
      <c r="U531" s="49" t="str">
        <f t="shared" ref="U531" si="664">H531</f>
        <v>2002-2003</v>
      </c>
      <c r="V531" s="18" t="s">
        <v>76</v>
      </c>
    </row>
    <row r="532" spans="1:41" ht="24.95" customHeight="1" x14ac:dyDescent="0.2">
      <c r="A532" s="222" t="str">
        <f>A509</f>
        <v>Employee's Name- Vikas Dabral</v>
      </c>
      <c r="B532" s="222"/>
      <c r="C532" s="222"/>
      <c r="D532" s="222"/>
      <c r="E532" s="222"/>
      <c r="F532" s="222"/>
      <c r="H532" s="223" t="str">
        <f>AG533</f>
        <v>Rate of Interest from  April 2002 to June 2002=</v>
      </c>
      <c r="I532" s="223"/>
      <c r="J532" s="223"/>
      <c r="K532" s="223"/>
      <c r="L532" s="223"/>
      <c r="M532" s="50" t="str">
        <f>CONCATENATE(Q532,R532)</f>
        <v>9%</v>
      </c>
      <c r="N532" s="2"/>
      <c r="Q532" s="54">
        <f>VLOOKUP(H531,'Interest Rate list'!$B$3:$Y$74,2,0)</f>
        <v>9</v>
      </c>
      <c r="R532" s="10" t="s">
        <v>39</v>
      </c>
      <c r="S532" s="10"/>
      <c r="T532" s="10"/>
      <c r="V532" s="51" t="str">
        <f t="shared" ref="V532" si="665">LEFT(H531,4)</f>
        <v>2002</v>
      </c>
      <c r="W532" s="18" t="s">
        <v>43</v>
      </c>
      <c r="X532" s="51" t="str">
        <f t="shared" ref="X532" si="666">RIGHT(H531,4)</f>
        <v>2003</v>
      </c>
    </row>
    <row r="533" spans="1:41" ht="24.95" customHeight="1" x14ac:dyDescent="0.2">
      <c r="A533" s="222" t="str">
        <f>A510</f>
        <v>Employee's Designation- Chief Assistant</v>
      </c>
      <c r="B533" s="222"/>
      <c r="C533" s="222"/>
      <c r="D533" s="222"/>
      <c r="E533" s="222"/>
      <c r="F533" s="222"/>
      <c r="H533" s="223" t="str">
        <f>AN533</f>
        <v>Rate of Interest from  July 2002 to September 2002=</v>
      </c>
      <c r="I533" s="223"/>
      <c r="J533" s="223"/>
      <c r="K533" s="223"/>
      <c r="L533" s="223"/>
      <c r="M533" s="50" t="str">
        <f>CONCATENATE(Q533,R533)</f>
        <v>9%</v>
      </c>
      <c r="N533" s="2"/>
      <c r="Q533" s="54">
        <f>VLOOKUP(H531,'Interest Rate list'!$B$3:$Y$74,5,0)</f>
        <v>9</v>
      </c>
      <c r="R533" s="10" t="s">
        <v>39</v>
      </c>
      <c r="S533" s="10"/>
      <c r="T533" s="10"/>
      <c r="U533" s="10"/>
      <c r="V533" s="51">
        <f t="shared" ref="V533" si="667">V532+1</f>
        <v>2003</v>
      </c>
      <c r="W533" s="18" t="s">
        <v>43</v>
      </c>
      <c r="X533" s="51">
        <f t="shared" ref="X533" si="668">X532+1</f>
        <v>2004</v>
      </c>
      <c r="AG533" s="223" t="str">
        <f t="shared" ref="AG533" si="669">CONCATENATE(V535,Z539," ",V536,Z541,V537)</f>
        <v>Rate of Interest from  April 2002 to June 2002=</v>
      </c>
      <c r="AH533" s="223"/>
      <c r="AI533" s="223"/>
      <c r="AJ533" s="223"/>
      <c r="AK533" s="223"/>
      <c r="AL533" s="223"/>
      <c r="AN533" s="224" t="str">
        <f t="shared" ref="AN533" si="670">CONCATENATE(V535,Z542," ",V536,Z544,V537)</f>
        <v>Rate of Interest from  July 2002 to September 2002=</v>
      </c>
      <c r="AO533" s="224"/>
    </row>
    <row r="534" spans="1:41" ht="24.95" customHeight="1" x14ac:dyDescent="0.2">
      <c r="A534" s="222" t="str">
        <f>A511</f>
        <v>Employee's GPF Number- CDUA/12222</v>
      </c>
      <c r="B534" s="222"/>
      <c r="C534" s="222"/>
      <c r="D534" s="222"/>
      <c r="E534" s="222"/>
      <c r="F534" s="222"/>
      <c r="H534" s="223" t="str">
        <f>AG534</f>
        <v>Rate of Interest from  October 2002 to December 2002=</v>
      </c>
      <c r="I534" s="223"/>
      <c r="J534" s="223"/>
      <c r="K534" s="223"/>
      <c r="L534" s="223"/>
      <c r="M534" s="50" t="str">
        <f>CONCATENATE(Q534,R534)</f>
        <v>9%</v>
      </c>
      <c r="N534" s="2"/>
      <c r="Q534" s="54">
        <f>VLOOKUP(H531,'Interest Rate list'!$B$3:$Y$74,U534,0)</f>
        <v>9</v>
      </c>
      <c r="R534" s="10" t="s">
        <v>39</v>
      </c>
      <c r="S534" s="13">
        <v>8</v>
      </c>
      <c r="T534" s="13">
        <v>9</v>
      </c>
      <c r="U534" s="53">
        <f t="shared" ref="U534" si="671">IF(U531=V531,S534,T534)</f>
        <v>9</v>
      </c>
      <c r="W534" s="51" t="str">
        <f t="shared" ref="W534" si="672">CONCATENATE(V533,W533,X533)</f>
        <v>2003-2004</v>
      </c>
      <c r="AG534" s="223" t="str">
        <f t="shared" ref="AG534" si="673">CONCATENATE(V535,Z545," ",V536,Z547,V537)</f>
        <v>Rate of Interest from  October 2002 to December 2002=</v>
      </c>
      <c r="AH534" s="223"/>
      <c r="AI534" s="223"/>
      <c r="AJ534" s="223"/>
      <c r="AK534" s="223"/>
      <c r="AL534" s="223"/>
      <c r="AN534" s="224" t="str">
        <f t="shared" ref="AN534" si="674">CONCATENATE(V535,Z548," ",V536,Z550,V537)</f>
        <v>Rate of Interest from  January 2003 to March 2003=</v>
      </c>
      <c r="AO534" s="224"/>
    </row>
    <row r="535" spans="1:41" ht="24.95" customHeight="1" x14ac:dyDescent="0.2">
      <c r="A535" s="225" t="str">
        <f>LOOKUP(H531,'Rate of Interest'!$B$5:$B$19,'Rate of Interest'!$H$5:$H$19)</f>
        <v xml:space="preserve">Employee's Address-                                                             ,                              </v>
      </c>
      <c r="B535" s="225"/>
      <c r="C535" s="225"/>
      <c r="D535" s="225"/>
      <c r="E535" s="225"/>
      <c r="F535" s="225"/>
      <c r="G535" s="225"/>
      <c r="H535" s="226" t="str">
        <f>AN534</f>
        <v>Rate of Interest from  January 2003 to March 2003=</v>
      </c>
      <c r="I535" s="226"/>
      <c r="J535" s="226"/>
      <c r="K535" s="226"/>
      <c r="L535" s="226"/>
      <c r="M535" s="50" t="str">
        <f>CONCATENATE(Q535,R535)</f>
        <v>9%</v>
      </c>
      <c r="N535" s="2"/>
      <c r="Q535" s="54">
        <f>VLOOKUP(H531,'Interest Rate list'!$B$3:$Y$74,11,0)</f>
        <v>9</v>
      </c>
      <c r="R535" s="10" t="s">
        <v>39</v>
      </c>
      <c r="S535" s="10"/>
      <c r="T535" s="10"/>
      <c r="U535" s="10"/>
      <c r="V535" s="209" t="s">
        <v>17</v>
      </c>
      <c r="W535" s="209"/>
      <c r="X535" s="209"/>
      <c r="Y535" s="209"/>
      <c r="Z535" s="209"/>
      <c r="AA535" s="209"/>
      <c r="AB535" s="209"/>
      <c r="AC535" s="209"/>
    </row>
    <row r="536" spans="1:41" s="66" customFormat="1" ht="24.95" customHeight="1" x14ac:dyDescent="0.2">
      <c r="A536" s="196" t="s">
        <v>21</v>
      </c>
      <c r="B536" s="199" t="s">
        <v>22</v>
      </c>
      <c r="C536" s="200"/>
      <c r="D536" s="200"/>
      <c r="E536" s="200"/>
      <c r="F536" s="201"/>
      <c r="G536" s="196" t="s">
        <v>28</v>
      </c>
      <c r="H536" s="196" t="s">
        <v>27</v>
      </c>
      <c r="I536" s="203" t="s">
        <v>29</v>
      </c>
      <c r="J536" s="204"/>
      <c r="K536" s="204"/>
      <c r="L536" s="204"/>
      <c r="M536" s="205"/>
      <c r="N536" s="38"/>
      <c r="V536" s="209" t="s">
        <v>3</v>
      </c>
      <c r="W536" s="209"/>
      <c r="X536" s="209"/>
      <c r="Y536" s="209"/>
      <c r="Z536" s="209"/>
      <c r="AA536" s="209"/>
      <c r="AB536" s="209"/>
      <c r="AC536" s="209"/>
      <c r="AF536" s="210"/>
      <c r="AG536" s="210"/>
      <c r="AH536" s="210"/>
    </row>
    <row r="537" spans="1:41" s="66" customFormat="1" ht="24.95" customHeight="1" x14ac:dyDescent="0.2">
      <c r="A537" s="197"/>
      <c r="B537" s="211" t="s">
        <v>23</v>
      </c>
      <c r="C537" s="213" t="s">
        <v>24</v>
      </c>
      <c r="D537" s="213" t="s">
        <v>26</v>
      </c>
      <c r="E537" s="213" t="s">
        <v>25</v>
      </c>
      <c r="F537" s="196" t="s">
        <v>36</v>
      </c>
      <c r="G537" s="198"/>
      <c r="H537" s="202"/>
      <c r="I537" s="206"/>
      <c r="J537" s="207"/>
      <c r="K537" s="207"/>
      <c r="L537" s="207"/>
      <c r="M537" s="208"/>
      <c r="N537" s="38"/>
      <c r="V537" s="209" t="s">
        <v>2</v>
      </c>
      <c r="W537" s="209"/>
      <c r="X537" s="209"/>
      <c r="Y537" s="209"/>
      <c r="Z537" s="209"/>
      <c r="AA537" s="209"/>
      <c r="AB537" s="209"/>
      <c r="AC537" s="209"/>
      <c r="AF537" s="210"/>
      <c r="AG537" s="210"/>
      <c r="AH537" s="210"/>
    </row>
    <row r="538" spans="1:41" ht="24.95" customHeight="1" x14ac:dyDescent="0.2">
      <c r="A538" s="198"/>
      <c r="B538" s="212"/>
      <c r="C538" s="214"/>
      <c r="D538" s="214"/>
      <c r="E538" s="214"/>
      <c r="F538" s="198"/>
      <c r="G538" s="31" t="s">
        <v>1</v>
      </c>
      <c r="H538" s="29">
        <f>L521</f>
        <v>13098991</v>
      </c>
      <c r="I538" s="215" t="s">
        <v>30</v>
      </c>
      <c r="J538" s="216"/>
      <c r="K538" s="11" t="s">
        <v>2</v>
      </c>
      <c r="L538" s="174">
        <f>H538</f>
        <v>13098991</v>
      </c>
      <c r="M538" s="175"/>
      <c r="N538" s="3"/>
    </row>
    <row r="539" spans="1:41" ht="24.95" customHeight="1" x14ac:dyDescent="0.2">
      <c r="A539" s="55" t="str">
        <f>X539</f>
        <v>April 2002</v>
      </c>
      <c r="B539" s="28">
        <v>0</v>
      </c>
      <c r="C539" s="28">
        <v>0</v>
      </c>
      <c r="D539" s="56">
        <f t="shared" ref="D539:D550" si="675">SUM(B539:C539)</f>
        <v>0</v>
      </c>
      <c r="E539" s="28">
        <v>0</v>
      </c>
      <c r="F539" s="57">
        <f t="shared" ref="F539:F550" si="676">SUM(D539:E539)</f>
        <v>0</v>
      </c>
      <c r="G539" s="28">
        <v>0</v>
      </c>
      <c r="H539" s="57">
        <f t="shared" ref="H539:H550" si="677">H538+F539-G539</f>
        <v>13098991</v>
      </c>
      <c r="I539" s="172" t="s">
        <v>23</v>
      </c>
      <c r="J539" s="173"/>
      <c r="K539" s="11" t="s">
        <v>2</v>
      </c>
      <c r="L539" s="174">
        <f>D551</f>
        <v>0</v>
      </c>
      <c r="M539" s="175"/>
      <c r="N539" s="3"/>
      <c r="Q539" s="54">
        <f>VLOOKUP(H531,'Interest Rate list'!$B$3:$N$74,2,0)</f>
        <v>9</v>
      </c>
      <c r="R539" s="10" t="s">
        <v>39</v>
      </c>
      <c r="S539" s="51" t="str">
        <f t="shared" ref="S539:S550" si="678">CONCATENATE(Q539,R539)</f>
        <v>9%</v>
      </c>
      <c r="T539" s="58">
        <f t="shared" ref="T539:T550" si="679">Q539</f>
        <v>9</v>
      </c>
      <c r="U539" s="51" t="str">
        <f t="shared" ref="U539" si="680">RIGHT(V532,4)</f>
        <v>2002</v>
      </c>
      <c r="V539" s="67" t="s">
        <v>4</v>
      </c>
      <c r="X539" s="51" t="str">
        <f t="shared" ref="X539:X550" si="681">CONCATENATE(V539," ",(U539))</f>
        <v>April 2002</v>
      </c>
      <c r="Z539" s="51" t="str">
        <f t="shared" ref="Z539:Z546" si="682">X539</f>
        <v>April 2002</v>
      </c>
      <c r="AB539" s="61">
        <f t="shared" ref="AB539:AB550" si="683">H539</f>
        <v>13098991</v>
      </c>
      <c r="AD539" s="62">
        <f t="shared" ref="AD539:AD550" si="684">AB539/12*S539</f>
        <v>98242.432499999995</v>
      </c>
      <c r="AH539" s="68"/>
      <c r="AI539" s="68"/>
      <c r="AJ539" s="68"/>
      <c r="AK539" s="68"/>
      <c r="AL539" s="68"/>
      <c r="AM539" s="69"/>
    </row>
    <row r="540" spans="1:41" ht="24.95" customHeight="1" x14ac:dyDescent="0.2">
      <c r="A540" s="55" t="str">
        <f t="shared" ref="A540:A550" si="685">X540</f>
        <v>May  2002</v>
      </c>
      <c r="B540" s="29">
        <f>B539</f>
        <v>0</v>
      </c>
      <c r="C540" s="28">
        <v>0</v>
      </c>
      <c r="D540" s="56">
        <f t="shared" si="675"/>
        <v>0</v>
      </c>
      <c r="E540" s="29">
        <f>E539</f>
        <v>0</v>
      </c>
      <c r="F540" s="57">
        <f t="shared" si="676"/>
        <v>0</v>
      </c>
      <c r="G540" s="28">
        <v>0</v>
      </c>
      <c r="H540" s="57">
        <f t="shared" si="677"/>
        <v>13098991</v>
      </c>
      <c r="I540" s="172" t="s">
        <v>31</v>
      </c>
      <c r="J540" s="173"/>
      <c r="K540" s="11" t="s">
        <v>2</v>
      </c>
      <c r="L540" s="174">
        <f>E551</f>
        <v>0</v>
      </c>
      <c r="M540" s="175"/>
      <c r="N540" s="3"/>
      <c r="Q540" s="54">
        <f>VLOOKUP(H531,'Interest Rate list'!$B$3:$N$74,3,0)</f>
        <v>9</v>
      </c>
      <c r="R540" s="10" t="s">
        <v>39</v>
      </c>
      <c r="S540" s="51" t="str">
        <f t="shared" si="678"/>
        <v>9%</v>
      </c>
      <c r="T540" s="58">
        <f t="shared" si="679"/>
        <v>9</v>
      </c>
      <c r="U540" s="51" t="str">
        <f t="shared" ref="U540:U593" si="686">U539</f>
        <v>2002</v>
      </c>
      <c r="V540" s="67" t="s">
        <v>5</v>
      </c>
      <c r="X540" s="51" t="str">
        <f t="shared" si="681"/>
        <v>May  2002</v>
      </c>
      <c r="Z540" s="51" t="str">
        <f t="shared" si="682"/>
        <v>May  2002</v>
      </c>
      <c r="AB540" s="61">
        <f t="shared" si="683"/>
        <v>13098991</v>
      </c>
      <c r="AD540" s="62">
        <f t="shared" si="684"/>
        <v>98242.432499999995</v>
      </c>
      <c r="AH540" s="68"/>
      <c r="AI540" s="68"/>
      <c r="AJ540" s="68"/>
      <c r="AK540" s="68"/>
      <c r="AL540" s="68"/>
      <c r="AM540" s="70"/>
    </row>
    <row r="541" spans="1:41" ht="24.95" customHeight="1" x14ac:dyDescent="0.2">
      <c r="A541" s="55" t="str">
        <f t="shared" si="685"/>
        <v>June 2002</v>
      </c>
      <c r="B541" s="29">
        <f t="shared" ref="B541:B550" si="687">B540</f>
        <v>0</v>
      </c>
      <c r="C541" s="28">
        <v>0</v>
      </c>
      <c r="D541" s="56">
        <f t="shared" si="675"/>
        <v>0</v>
      </c>
      <c r="E541" s="29">
        <f t="shared" ref="E541:E550" si="688">E540</f>
        <v>0</v>
      </c>
      <c r="F541" s="57">
        <f t="shared" si="676"/>
        <v>0</v>
      </c>
      <c r="G541" s="28">
        <v>0</v>
      </c>
      <c r="H541" s="57">
        <f t="shared" si="677"/>
        <v>13098991</v>
      </c>
      <c r="I541" s="172" t="s">
        <v>32</v>
      </c>
      <c r="J541" s="173"/>
      <c r="K541" s="11" t="s">
        <v>2</v>
      </c>
      <c r="L541" s="174">
        <f>H552</f>
        <v>1178909</v>
      </c>
      <c r="M541" s="175"/>
      <c r="N541" s="3"/>
      <c r="Q541" s="54">
        <f>VLOOKUP(H531,'Interest Rate list'!$B$3:$N$74,4,0)</f>
        <v>9</v>
      </c>
      <c r="R541" s="10" t="s">
        <v>39</v>
      </c>
      <c r="S541" s="51" t="str">
        <f t="shared" si="678"/>
        <v>9%</v>
      </c>
      <c r="T541" s="58">
        <f t="shared" si="679"/>
        <v>9</v>
      </c>
      <c r="U541" s="51" t="str">
        <f t="shared" si="686"/>
        <v>2002</v>
      </c>
      <c r="V541" s="67" t="s">
        <v>6</v>
      </c>
      <c r="X541" s="51" t="str">
        <f t="shared" si="681"/>
        <v>June 2002</v>
      </c>
      <c r="Z541" s="51" t="str">
        <f t="shared" si="682"/>
        <v>June 2002</v>
      </c>
      <c r="AB541" s="61">
        <f t="shared" si="683"/>
        <v>13098991</v>
      </c>
      <c r="AD541" s="62">
        <f t="shared" si="684"/>
        <v>98242.432499999995</v>
      </c>
    </row>
    <row r="542" spans="1:41" ht="24.95" customHeight="1" x14ac:dyDescent="0.2">
      <c r="A542" s="55" t="str">
        <f t="shared" si="685"/>
        <v>July 2002</v>
      </c>
      <c r="B542" s="29">
        <f t="shared" si="687"/>
        <v>0</v>
      </c>
      <c r="C542" s="28">
        <v>0</v>
      </c>
      <c r="D542" s="56">
        <f t="shared" si="675"/>
        <v>0</v>
      </c>
      <c r="E542" s="29">
        <f t="shared" si="688"/>
        <v>0</v>
      </c>
      <c r="F542" s="57">
        <f t="shared" si="676"/>
        <v>0</v>
      </c>
      <c r="G542" s="28">
        <v>0</v>
      </c>
      <c r="H542" s="57">
        <f t="shared" si="677"/>
        <v>13098991</v>
      </c>
      <c r="I542" s="176" t="s">
        <v>33</v>
      </c>
      <c r="J542" s="177"/>
      <c r="K542" s="23" t="s">
        <v>2</v>
      </c>
      <c r="L542" s="178">
        <f>SUM(L538:L541)</f>
        <v>14277900</v>
      </c>
      <c r="M542" s="179"/>
      <c r="N542" s="4"/>
      <c r="Q542" s="54">
        <f>VLOOKUP(H531,'Interest Rate list'!$B$3:$N$74,5,0)</f>
        <v>9</v>
      </c>
      <c r="R542" s="10" t="s">
        <v>39</v>
      </c>
      <c r="S542" s="51" t="str">
        <f t="shared" si="678"/>
        <v>9%</v>
      </c>
      <c r="T542" s="58">
        <f t="shared" si="679"/>
        <v>9</v>
      </c>
      <c r="U542" s="51" t="str">
        <f t="shared" si="686"/>
        <v>2002</v>
      </c>
      <c r="V542" s="67" t="s">
        <v>7</v>
      </c>
      <c r="X542" s="51" t="str">
        <f t="shared" si="681"/>
        <v>July 2002</v>
      </c>
      <c r="Z542" s="51" t="str">
        <f t="shared" si="682"/>
        <v>July 2002</v>
      </c>
      <c r="AB542" s="61">
        <f t="shared" si="683"/>
        <v>13098991</v>
      </c>
      <c r="AD542" s="62">
        <f t="shared" si="684"/>
        <v>98242.432499999995</v>
      </c>
      <c r="AH542" s="68"/>
      <c r="AI542" s="68"/>
      <c r="AJ542" s="68"/>
      <c r="AK542" s="68"/>
      <c r="AL542" s="68"/>
      <c r="AM542" s="69"/>
    </row>
    <row r="543" spans="1:41" ht="24.95" customHeight="1" x14ac:dyDescent="0.2">
      <c r="A543" s="55" t="str">
        <f t="shared" si="685"/>
        <v>August 2002</v>
      </c>
      <c r="B543" s="29">
        <f t="shared" si="687"/>
        <v>0</v>
      </c>
      <c r="C543" s="28">
        <v>0</v>
      </c>
      <c r="D543" s="56">
        <f t="shared" si="675"/>
        <v>0</v>
      </c>
      <c r="E543" s="29">
        <f t="shared" si="688"/>
        <v>0</v>
      </c>
      <c r="F543" s="57">
        <f t="shared" si="676"/>
        <v>0</v>
      </c>
      <c r="G543" s="28">
        <v>0</v>
      </c>
      <c r="H543" s="57">
        <f t="shared" si="677"/>
        <v>13098991</v>
      </c>
      <c r="I543" s="172" t="s">
        <v>34</v>
      </c>
      <c r="J543" s="173"/>
      <c r="K543" s="11" t="s">
        <v>2</v>
      </c>
      <c r="L543" s="174">
        <f>G551</f>
        <v>0</v>
      </c>
      <c r="M543" s="175"/>
      <c r="N543" s="3"/>
      <c r="Q543" s="54">
        <f>VLOOKUP(H531,'Interest Rate list'!$B$3:$N$74,6,0)</f>
        <v>9</v>
      </c>
      <c r="R543" s="10" t="s">
        <v>39</v>
      </c>
      <c r="S543" s="51" t="str">
        <f t="shared" si="678"/>
        <v>9%</v>
      </c>
      <c r="T543" s="58">
        <f t="shared" si="679"/>
        <v>9</v>
      </c>
      <c r="U543" s="51" t="str">
        <f t="shared" si="686"/>
        <v>2002</v>
      </c>
      <c r="V543" s="67" t="s">
        <v>8</v>
      </c>
      <c r="X543" s="51" t="str">
        <f t="shared" si="681"/>
        <v>August 2002</v>
      </c>
      <c r="Z543" s="51" t="str">
        <f t="shared" si="682"/>
        <v>August 2002</v>
      </c>
      <c r="AB543" s="61">
        <f t="shared" si="683"/>
        <v>13098991</v>
      </c>
      <c r="AD543" s="62">
        <f t="shared" si="684"/>
        <v>98242.432499999995</v>
      </c>
      <c r="AH543" s="68"/>
      <c r="AI543" s="68"/>
      <c r="AJ543" s="68"/>
      <c r="AK543" s="68"/>
      <c r="AL543" s="68"/>
      <c r="AM543" s="70"/>
    </row>
    <row r="544" spans="1:41" ht="24.95" customHeight="1" x14ac:dyDescent="0.2">
      <c r="A544" s="55" t="str">
        <f t="shared" si="685"/>
        <v>September 2002</v>
      </c>
      <c r="B544" s="29">
        <f t="shared" si="687"/>
        <v>0</v>
      </c>
      <c r="C544" s="28">
        <v>0</v>
      </c>
      <c r="D544" s="56">
        <f t="shared" si="675"/>
        <v>0</v>
      </c>
      <c r="E544" s="29">
        <f t="shared" si="688"/>
        <v>0</v>
      </c>
      <c r="F544" s="57">
        <f t="shared" si="676"/>
        <v>0</v>
      </c>
      <c r="G544" s="28">
        <v>0</v>
      </c>
      <c r="H544" s="57">
        <f t="shared" si="677"/>
        <v>13098991</v>
      </c>
      <c r="I544" s="180" t="s">
        <v>35</v>
      </c>
      <c r="J544" s="181"/>
      <c r="K544" s="24" t="s">
        <v>2</v>
      </c>
      <c r="L544" s="182">
        <f>L542-L543</f>
        <v>14277900</v>
      </c>
      <c r="M544" s="183"/>
      <c r="N544" s="5"/>
      <c r="Q544" s="54">
        <f>VLOOKUP(H531,'Interest Rate list'!$B$3:$N$74,7,0)</f>
        <v>9</v>
      </c>
      <c r="R544" s="10" t="s">
        <v>39</v>
      </c>
      <c r="S544" s="51" t="str">
        <f t="shared" si="678"/>
        <v>9%</v>
      </c>
      <c r="T544" s="58">
        <f t="shared" si="679"/>
        <v>9</v>
      </c>
      <c r="U544" s="51" t="str">
        <f t="shared" si="686"/>
        <v>2002</v>
      </c>
      <c r="V544" s="67" t="s">
        <v>9</v>
      </c>
      <c r="X544" s="51" t="str">
        <f t="shared" si="681"/>
        <v>September 2002</v>
      </c>
      <c r="Z544" s="51" t="str">
        <f t="shared" si="682"/>
        <v>September 2002</v>
      </c>
      <c r="AB544" s="61">
        <f t="shared" si="683"/>
        <v>13098991</v>
      </c>
      <c r="AD544" s="62">
        <f t="shared" si="684"/>
        <v>98242.432499999995</v>
      </c>
    </row>
    <row r="545" spans="1:47" ht="24.95" customHeight="1" x14ac:dyDescent="0.2">
      <c r="A545" s="55" t="str">
        <f t="shared" si="685"/>
        <v>October 2002</v>
      </c>
      <c r="B545" s="29">
        <f t="shared" si="687"/>
        <v>0</v>
      </c>
      <c r="C545" s="28">
        <v>0</v>
      </c>
      <c r="D545" s="56">
        <f t="shared" si="675"/>
        <v>0</v>
      </c>
      <c r="E545" s="29">
        <f t="shared" si="688"/>
        <v>0</v>
      </c>
      <c r="F545" s="57">
        <f t="shared" si="676"/>
        <v>0</v>
      </c>
      <c r="G545" s="28">
        <v>0</v>
      </c>
      <c r="H545" s="57">
        <f t="shared" si="677"/>
        <v>13098991</v>
      </c>
      <c r="I545" s="25"/>
      <c r="J545" s="26"/>
      <c r="K545" s="26"/>
      <c r="L545" s="26"/>
      <c r="M545" s="27"/>
      <c r="N545" s="3"/>
      <c r="Q545" s="54">
        <f>VLOOKUP(H531,'Interest Rate list'!$B$3:$N$74,8,0)</f>
        <v>9</v>
      </c>
      <c r="R545" s="10" t="s">
        <v>39</v>
      </c>
      <c r="S545" s="51" t="str">
        <f t="shared" si="678"/>
        <v>9%</v>
      </c>
      <c r="T545" s="58">
        <f t="shared" si="679"/>
        <v>9</v>
      </c>
      <c r="U545" s="51" t="str">
        <f t="shared" si="686"/>
        <v>2002</v>
      </c>
      <c r="V545" s="67" t="s">
        <v>10</v>
      </c>
      <c r="X545" s="51" t="str">
        <f t="shared" si="681"/>
        <v>October 2002</v>
      </c>
      <c r="Z545" s="51" t="str">
        <f t="shared" si="682"/>
        <v>October 2002</v>
      </c>
      <c r="AB545" s="61">
        <f t="shared" si="683"/>
        <v>13098991</v>
      </c>
      <c r="AD545" s="62">
        <f t="shared" si="684"/>
        <v>98242.432499999995</v>
      </c>
      <c r="AO545" s="71"/>
      <c r="AP545" s="71"/>
      <c r="AQ545" s="71"/>
      <c r="AR545" s="71"/>
      <c r="AS545" s="71"/>
      <c r="AT545" s="71"/>
    </row>
    <row r="546" spans="1:47" ht="24.95" customHeight="1" x14ac:dyDescent="0.2">
      <c r="A546" s="55" t="str">
        <f t="shared" si="685"/>
        <v>November 2002</v>
      </c>
      <c r="B546" s="29">
        <f t="shared" si="687"/>
        <v>0</v>
      </c>
      <c r="C546" s="28">
        <v>0</v>
      </c>
      <c r="D546" s="56">
        <f t="shared" si="675"/>
        <v>0</v>
      </c>
      <c r="E546" s="29">
        <f t="shared" si="688"/>
        <v>0</v>
      </c>
      <c r="F546" s="57">
        <f t="shared" si="676"/>
        <v>0</v>
      </c>
      <c r="G546" s="28">
        <v>0</v>
      </c>
      <c r="H546" s="57">
        <f t="shared" si="677"/>
        <v>13098991</v>
      </c>
      <c r="I546" s="184"/>
      <c r="J546" s="185"/>
      <c r="K546" s="185"/>
      <c r="L546" s="185"/>
      <c r="M546" s="186"/>
      <c r="N546" s="5"/>
      <c r="Q546" s="54">
        <f>VLOOKUP(H531,'Interest Rate list'!$B$3:$N$74,9,0)</f>
        <v>9</v>
      </c>
      <c r="R546" s="10" t="s">
        <v>39</v>
      </c>
      <c r="S546" s="51" t="str">
        <f t="shared" si="678"/>
        <v>9%</v>
      </c>
      <c r="T546" s="58">
        <f t="shared" si="679"/>
        <v>9</v>
      </c>
      <c r="U546" s="51" t="str">
        <f t="shared" si="686"/>
        <v>2002</v>
      </c>
      <c r="V546" s="67" t="s">
        <v>11</v>
      </c>
      <c r="X546" s="51" t="str">
        <f t="shared" si="681"/>
        <v>November 2002</v>
      </c>
      <c r="Z546" s="51" t="str">
        <f t="shared" si="682"/>
        <v>November 2002</v>
      </c>
      <c r="AB546" s="61">
        <f t="shared" si="683"/>
        <v>13098991</v>
      </c>
      <c r="AD546" s="62">
        <f t="shared" si="684"/>
        <v>98242.432499999995</v>
      </c>
      <c r="AO546" s="35"/>
      <c r="AP546" s="35"/>
      <c r="AQ546" s="35"/>
      <c r="AR546" s="35"/>
      <c r="AS546" s="35"/>
      <c r="AT546" s="35"/>
    </row>
    <row r="547" spans="1:47" ht="24.95" customHeight="1" x14ac:dyDescent="0.2">
      <c r="A547" s="55" t="str">
        <f t="shared" si="685"/>
        <v>December 2002</v>
      </c>
      <c r="B547" s="29">
        <f t="shared" si="687"/>
        <v>0</v>
      </c>
      <c r="C547" s="28">
        <v>0</v>
      </c>
      <c r="D547" s="56">
        <f t="shared" si="675"/>
        <v>0</v>
      </c>
      <c r="E547" s="29">
        <f t="shared" si="688"/>
        <v>0</v>
      </c>
      <c r="F547" s="57">
        <f t="shared" si="676"/>
        <v>0</v>
      </c>
      <c r="G547" s="28">
        <v>0</v>
      </c>
      <c r="H547" s="57">
        <f t="shared" si="677"/>
        <v>13098991</v>
      </c>
      <c r="I547" s="187"/>
      <c r="J547" s="188"/>
      <c r="K547" s="188"/>
      <c r="L547" s="188"/>
      <c r="M547" s="189"/>
      <c r="N547" s="3"/>
      <c r="Q547" s="54">
        <f>VLOOKUP(H531,'Interest Rate list'!$B$3:$N$74,10,0)</f>
        <v>9</v>
      </c>
      <c r="R547" s="10" t="s">
        <v>39</v>
      </c>
      <c r="S547" s="51" t="str">
        <f t="shared" si="678"/>
        <v>9%</v>
      </c>
      <c r="T547" s="58">
        <f t="shared" si="679"/>
        <v>9</v>
      </c>
      <c r="U547" s="51" t="str">
        <f t="shared" si="686"/>
        <v>2002</v>
      </c>
      <c r="V547" s="67" t="s">
        <v>12</v>
      </c>
      <c r="X547" s="51" t="str">
        <f t="shared" si="681"/>
        <v>December 2002</v>
      </c>
      <c r="Z547" s="51" t="str">
        <f t="shared" ref="Z547" si="689">IF(U531=V531,X546,X547)</f>
        <v>December 2002</v>
      </c>
      <c r="AB547" s="61">
        <f t="shared" si="683"/>
        <v>13098991</v>
      </c>
      <c r="AD547" s="62">
        <f t="shared" si="684"/>
        <v>98242.432499999995</v>
      </c>
      <c r="AO547" s="35"/>
      <c r="AP547" s="35"/>
      <c r="AQ547" s="35"/>
      <c r="AR547" s="35"/>
      <c r="AS547" s="35"/>
      <c r="AT547" s="72"/>
      <c r="AU547" s="73"/>
    </row>
    <row r="548" spans="1:47" ht="24.95" customHeight="1" x14ac:dyDescent="0.2">
      <c r="A548" s="55" t="str">
        <f t="shared" si="685"/>
        <v>January 2003</v>
      </c>
      <c r="B548" s="29">
        <f t="shared" si="687"/>
        <v>0</v>
      </c>
      <c r="C548" s="28">
        <v>0</v>
      </c>
      <c r="D548" s="56">
        <f t="shared" si="675"/>
        <v>0</v>
      </c>
      <c r="E548" s="29">
        <f t="shared" si="688"/>
        <v>0</v>
      </c>
      <c r="F548" s="57">
        <f t="shared" si="676"/>
        <v>0</v>
      </c>
      <c r="G548" s="28">
        <v>0</v>
      </c>
      <c r="H548" s="57">
        <f t="shared" si="677"/>
        <v>13098991</v>
      </c>
      <c r="I548" s="187"/>
      <c r="J548" s="188"/>
      <c r="K548" s="188"/>
      <c r="L548" s="188"/>
      <c r="M548" s="189"/>
      <c r="N548" s="6"/>
      <c r="Q548" s="54">
        <f>VLOOKUP(H531,'Interest Rate list'!$B$3:$N$74,11,0)</f>
        <v>9</v>
      </c>
      <c r="R548" s="10" t="s">
        <v>39</v>
      </c>
      <c r="S548" s="51" t="str">
        <f t="shared" si="678"/>
        <v>9%</v>
      </c>
      <c r="T548" s="58">
        <f t="shared" si="679"/>
        <v>9</v>
      </c>
      <c r="U548" s="51" t="str">
        <f t="shared" ref="U548" si="690">RIGHT(H531,4)</f>
        <v>2003</v>
      </c>
      <c r="V548" s="67" t="s">
        <v>13</v>
      </c>
      <c r="X548" s="51" t="str">
        <f t="shared" si="681"/>
        <v>January 2003</v>
      </c>
      <c r="Z548" s="51" t="str">
        <f t="shared" ref="Z548" si="691">IF(U531=V531,X547,X548)</f>
        <v>January 2003</v>
      </c>
      <c r="AB548" s="61">
        <f t="shared" si="683"/>
        <v>13098991</v>
      </c>
      <c r="AD548" s="62">
        <f t="shared" si="684"/>
        <v>98242.432499999995</v>
      </c>
      <c r="AO548" s="35"/>
      <c r="AP548" s="35"/>
      <c r="AQ548" s="35"/>
      <c r="AR548" s="35"/>
      <c r="AS548" s="35"/>
      <c r="AT548" s="74"/>
    </row>
    <row r="549" spans="1:47" ht="24.95" customHeight="1" x14ac:dyDescent="0.3">
      <c r="A549" s="55" t="str">
        <f t="shared" si="685"/>
        <v>February 2003</v>
      </c>
      <c r="B549" s="29">
        <f t="shared" si="687"/>
        <v>0</v>
      </c>
      <c r="C549" s="28">
        <v>0</v>
      </c>
      <c r="D549" s="56">
        <f t="shared" si="675"/>
        <v>0</v>
      </c>
      <c r="E549" s="29">
        <f t="shared" si="688"/>
        <v>0</v>
      </c>
      <c r="F549" s="57">
        <f t="shared" si="676"/>
        <v>0</v>
      </c>
      <c r="G549" s="28">
        <v>0</v>
      </c>
      <c r="H549" s="57">
        <f t="shared" si="677"/>
        <v>13098991</v>
      </c>
      <c r="I549" s="190" t="str">
        <f>LOOKUP(H531,'Rate of Interest'!$B$23:$B$42,'Rate of Interest'!$H$23:$H$42)</f>
        <v>(naaaaa)</v>
      </c>
      <c r="J549" s="191"/>
      <c r="K549" s="191"/>
      <c r="L549" s="191"/>
      <c r="M549" s="192"/>
      <c r="N549" s="3"/>
      <c r="Q549" s="54">
        <f>VLOOKUP(H531,'Interest Rate list'!$B$3:$N$74,12,0)</f>
        <v>9</v>
      </c>
      <c r="R549" s="10" t="s">
        <v>39</v>
      </c>
      <c r="S549" s="51" t="str">
        <f t="shared" si="678"/>
        <v>9%</v>
      </c>
      <c r="T549" s="58">
        <f t="shared" si="679"/>
        <v>9</v>
      </c>
      <c r="U549" s="51" t="str">
        <f t="shared" ref="U549:U550" si="692">U548</f>
        <v>2003</v>
      </c>
      <c r="V549" s="67" t="s">
        <v>14</v>
      </c>
      <c r="X549" s="51" t="str">
        <f t="shared" si="681"/>
        <v>February 2003</v>
      </c>
      <c r="Z549" s="51" t="str">
        <f t="shared" ref="Z549:Z550" si="693">X549</f>
        <v>February 2003</v>
      </c>
      <c r="AB549" s="61">
        <f t="shared" si="683"/>
        <v>13098991</v>
      </c>
      <c r="AD549" s="62">
        <f t="shared" si="684"/>
        <v>98242.432499999995</v>
      </c>
      <c r="AO549" s="35"/>
      <c r="AP549" s="35"/>
      <c r="AQ549" s="35"/>
      <c r="AR549" s="35"/>
      <c r="AS549" s="35"/>
      <c r="AT549" s="4"/>
    </row>
    <row r="550" spans="1:47" ht="24.95" customHeight="1" x14ac:dyDescent="0.3">
      <c r="A550" s="55" t="str">
        <f t="shared" si="685"/>
        <v>March 2003</v>
      </c>
      <c r="B550" s="29">
        <f t="shared" si="687"/>
        <v>0</v>
      </c>
      <c r="C550" s="28">
        <v>0</v>
      </c>
      <c r="D550" s="56">
        <f t="shared" si="675"/>
        <v>0</v>
      </c>
      <c r="E550" s="29">
        <f t="shared" si="688"/>
        <v>0</v>
      </c>
      <c r="F550" s="57">
        <f t="shared" si="676"/>
        <v>0</v>
      </c>
      <c r="G550" s="28">
        <v>0</v>
      </c>
      <c r="H550" s="57">
        <f t="shared" si="677"/>
        <v>13098991</v>
      </c>
      <c r="I550" s="190" t="str">
        <f>LOOKUP(H531,'Rate of Interest'!$B$23:$B$42,'Rate of Interest'!$E$23:$E$42)</f>
        <v>PRINCIPAL</v>
      </c>
      <c r="J550" s="191"/>
      <c r="K550" s="191"/>
      <c r="L550" s="191"/>
      <c r="M550" s="192"/>
      <c r="N550" s="5"/>
      <c r="Q550" s="54">
        <f>VLOOKUP(H531,'Interest Rate list'!$B$3:$N$74,13,0)</f>
        <v>9</v>
      </c>
      <c r="R550" s="10" t="s">
        <v>39</v>
      </c>
      <c r="S550" s="51" t="str">
        <f t="shared" si="678"/>
        <v>9%</v>
      </c>
      <c r="T550" s="58">
        <f t="shared" si="679"/>
        <v>9</v>
      </c>
      <c r="U550" s="51" t="str">
        <f t="shared" si="692"/>
        <v>2003</v>
      </c>
      <c r="V550" s="67" t="s">
        <v>15</v>
      </c>
      <c r="X550" s="51" t="str">
        <f t="shared" si="681"/>
        <v>March 2003</v>
      </c>
      <c r="Z550" s="51" t="str">
        <f t="shared" si="693"/>
        <v>March 2003</v>
      </c>
      <c r="AB550" s="61">
        <f t="shared" si="683"/>
        <v>13098991</v>
      </c>
      <c r="AD550" s="62">
        <f t="shared" si="684"/>
        <v>98242.432499999995</v>
      </c>
    </row>
    <row r="551" spans="1:47" ht="24.95" customHeight="1" x14ac:dyDescent="0.2">
      <c r="A551" s="7" t="s">
        <v>0</v>
      </c>
      <c r="B551" s="63">
        <f t="shared" ref="B551:G551" si="694">SUM(B539:B550)</f>
        <v>0</v>
      </c>
      <c r="C551" s="63">
        <f t="shared" si="694"/>
        <v>0</v>
      </c>
      <c r="D551" s="63">
        <f t="shared" si="694"/>
        <v>0</v>
      </c>
      <c r="E551" s="63">
        <f t="shared" si="694"/>
        <v>0</v>
      </c>
      <c r="F551" s="63">
        <f t="shared" si="694"/>
        <v>0</v>
      </c>
      <c r="G551" s="63">
        <f t="shared" si="694"/>
        <v>0</v>
      </c>
      <c r="H551" s="59">
        <f>SUM(H539:H550)</f>
        <v>157187892</v>
      </c>
      <c r="I551" s="193" t="str">
        <f>LOOKUP(H531,'Rate of Interest'!$B$5:$B$19,'Rate of Interest'!$C$5:$C$19)</f>
        <v xml:space="preserve">                                                            </v>
      </c>
      <c r="J551" s="194"/>
      <c r="K551" s="194"/>
      <c r="L551" s="194"/>
      <c r="M551" s="195"/>
      <c r="N551" s="20"/>
      <c r="AD551" s="62">
        <f t="shared" ref="AD551" si="695">SUM(AD539:AD550)</f>
        <v>1178909.19</v>
      </c>
      <c r="AE551" s="62">
        <f t="shared" ref="AE551" si="696">ROUND(AD551,0)</f>
        <v>1178909</v>
      </c>
    </row>
    <row r="552" spans="1:47" ht="24.95" customHeight="1" x14ac:dyDescent="0.2">
      <c r="A552" s="8"/>
      <c r="B552" s="30"/>
      <c r="C552" s="30"/>
      <c r="D552" s="30"/>
      <c r="E552" s="217" t="s">
        <v>18</v>
      </c>
      <c r="F552" s="217"/>
      <c r="G552" s="218"/>
      <c r="H552" s="60">
        <f>AE551</f>
        <v>1178909</v>
      </c>
      <c r="I552" s="219" t="str">
        <f>LOOKUP(H531,'Rate of Interest'!$B$5:$B$19,'Rate of Interest'!$I$5:$I$19)</f>
        <v xml:space="preserve">                             ,  </v>
      </c>
      <c r="J552" s="220"/>
      <c r="K552" s="220"/>
      <c r="L552" s="220"/>
      <c r="M552" s="221"/>
      <c r="N552" s="37"/>
    </row>
    <row r="553" spans="1:47" ht="18.75" customHeight="1" x14ac:dyDescent="0.2">
      <c r="A553" s="171" t="str">
        <f>A530</f>
        <v>GPF Interest Calculation file developed by Vikas dabral, Chief Assistant, Mobile- 9548541114,8126205854 email- vikasdabral97@gmail.com, website- www.emou.co.in</v>
      </c>
      <c r="B553" s="171"/>
      <c r="C553" s="171"/>
      <c r="D553" s="171"/>
      <c r="E553" s="171"/>
      <c r="F553" s="171"/>
      <c r="G553" s="171"/>
      <c r="H553" s="171"/>
      <c r="I553" s="171"/>
      <c r="J553" s="171"/>
      <c r="K553" s="171"/>
      <c r="L553" s="171"/>
      <c r="M553" s="171"/>
      <c r="N553" s="21"/>
    </row>
    <row r="554" spans="1:47" ht="27.75" customHeight="1" x14ac:dyDescent="0.2">
      <c r="A554" s="1"/>
      <c r="B554" s="1"/>
      <c r="C554" s="227" t="s">
        <v>42</v>
      </c>
      <c r="D554" s="227"/>
      <c r="E554" s="227"/>
      <c r="F554" s="227"/>
      <c r="G554" s="227"/>
      <c r="H554" s="64" t="str">
        <f>W534</f>
        <v>2003-2004</v>
      </c>
      <c r="I554" s="1"/>
      <c r="J554" s="1"/>
      <c r="K554" s="1"/>
      <c r="L554" s="1"/>
      <c r="M554" s="1"/>
      <c r="N554" s="1"/>
      <c r="U554" s="49" t="str">
        <f t="shared" ref="U554" si="697">H554</f>
        <v>2003-2004</v>
      </c>
      <c r="V554" s="18" t="s">
        <v>76</v>
      </c>
    </row>
    <row r="555" spans="1:47" ht="24.95" customHeight="1" x14ac:dyDescent="0.2">
      <c r="A555" s="222" t="str">
        <f>A532</f>
        <v>Employee's Name- Vikas Dabral</v>
      </c>
      <c r="B555" s="222"/>
      <c r="C555" s="222"/>
      <c r="D555" s="222"/>
      <c r="E555" s="222"/>
      <c r="F555" s="222"/>
      <c r="H555" s="223" t="str">
        <f>AG556</f>
        <v>Rate of Interest from  April 2003 to June 2003=</v>
      </c>
      <c r="I555" s="223"/>
      <c r="J555" s="223"/>
      <c r="K555" s="223"/>
      <c r="L555" s="223"/>
      <c r="M555" s="50" t="str">
        <f>CONCATENATE(Q555,R555)</f>
        <v>8%</v>
      </c>
      <c r="N555" s="2"/>
      <c r="Q555" s="54">
        <f>VLOOKUP(H554,'Interest Rate list'!$B$3:$Y$74,2,0)</f>
        <v>8</v>
      </c>
      <c r="R555" s="10" t="s">
        <v>39</v>
      </c>
      <c r="S555" s="10"/>
      <c r="T555" s="10"/>
      <c r="V555" s="51" t="str">
        <f t="shared" ref="V555" si="698">LEFT(H554,4)</f>
        <v>2003</v>
      </c>
      <c r="W555" s="18" t="s">
        <v>43</v>
      </c>
      <c r="X555" s="51" t="str">
        <f t="shared" ref="X555" si="699">RIGHT(H554,4)</f>
        <v>2004</v>
      </c>
    </row>
    <row r="556" spans="1:47" ht="24.95" customHeight="1" x14ac:dyDescent="0.2">
      <c r="A556" s="222" t="str">
        <f>A533</f>
        <v>Employee's Designation- Chief Assistant</v>
      </c>
      <c r="B556" s="222"/>
      <c r="C556" s="222"/>
      <c r="D556" s="222"/>
      <c r="E556" s="222"/>
      <c r="F556" s="222"/>
      <c r="H556" s="223" t="str">
        <f>AN556</f>
        <v>Rate of Interest from  July 2003 to September 2003=</v>
      </c>
      <c r="I556" s="223"/>
      <c r="J556" s="223"/>
      <c r="K556" s="223"/>
      <c r="L556" s="223"/>
      <c r="M556" s="50" t="str">
        <f>CONCATENATE(Q556,R556)</f>
        <v>8%</v>
      </c>
      <c r="N556" s="2"/>
      <c r="Q556" s="54">
        <f>VLOOKUP(H554,'Interest Rate list'!$B$3:$Y$74,5,0)</f>
        <v>8</v>
      </c>
      <c r="R556" s="10" t="s">
        <v>39</v>
      </c>
      <c r="S556" s="10"/>
      <c r="T556" s="10"/>
      <c r="U556" s="10"/>
      <c r="V556" s="51">
        <f t="shared" ref="V556" si="700">V555+1</f>
        <v>2004</v>
      </c>
      <c r="W556" s="18" t="s">
        <v>43</v>
      </c>
      <c r="X556" s="51">
        <f t="shared" ref="X556" si="701">X555+1</f>
        <v>2005</v>
      </c>
      <c r="AG556" s="223" t="str">
        <f t="shared" ref="AG556" si="702">CONCATENATE(V558,Z562," ",V559,Z564,V560)</f>
        <v>Rate of Interest from  April 2003 to June 2003=</v>
      </c>
      <c r="AH556" s="223"/>
      <c r="AI556" s="223"/>
      <c r="AJ556" s="223"/>
      <c r="AK556" s="223"/>
      <c r="AL556" s="223"/>
      <c r="AN556" s="224" t="str">
        <f t="shared" ref="AN556" si="703">CONCATENATE(V558,Z565," ",V559,Z567,V560)</f>
        <v>Rate of Interest from  July 2003 to September 2003=</v>
      </c>
      <c r="AO556" s="224"/>
    </row>
    <row r="557" spans="1:47" ht="24.95" customHeight="1" x14ac:dyDescent="0.2">
      <c r="A557" s="222" t="str">
        <f>A534</f>
        <v>Employee's GPF Number- CDUA/12222</v>
      </c>
      <c r="B557" s="222"/>
      <c r="C557" s="222"/>
      <c r="D557" s="222"/>
      <c r="E557" s="222"/>
      <c r="F557" s="222"/>
      <c r="H557" s="223" t="str">
        <f>AG557</f>
        <v>Rate of Interest from  October 2003 to December 2003=</v>
      </c>
      <c r="I557" s="223"/>
      <c r="J557" s="223"/>
      <c r="K557" s="223"/>
      <c r="L557" s="223"/>
      <c r="M557" s="50" t="str">
        <f>CONCATENATE(Q557,R557)</f>
        <v>8%</v>
      </c>
      <c r="N557" s="2"/>
      <c r="Q557" s="54">
        <f>VLOOKUP(H554,'Interest Rate list'!$B$3:$Y$74,U557,0)</f>
        <v>8</v>
      </c>
      <c r="R557" s="10" t="s">
        <v>39</v>
      </c>
      <c r="S557" s="13">
        <v>8</v>
      </c>
      <c r="T557" s="13">
        <v>9</v>
      </c>
      <c r="U557" s="53">
        <f t="shared" ref="U557" si="704">IF(U554=V554,S557,T557)</f>
        <v>9</v>
      </c>
      <c r="W557" s="51" t="str">
        <f t="shared" ref="W557" si="705">CONCATENATE(V556,W556,X556)</f>
        <v>2004-2005</v>
      </c>
      <c r="AG557" s="223" t="str">
        <f t="shared" ref="AG557" si="706">CONCATENATE(V558,Z568," ",V559,Z570,V560)</f>
        <v>Rate of Interest from  October 2003 to December 2003=</v>
      </c>
      <c r="AH557" s="223"/>
      <c r="AI557" s="223"/>
      <c r="AJ557" s="223"/>
      <c r="AK557" s="223"/>
      <c r="AL557" s="223"/>
      <c r="AN557" s="224" t="str">
        <f t="shared" ref="AN557" si="707">CONCATENATE(V558,Z571," ",V559,Z573,V560)</f>
        <v>Rate of Interest from  January 2004 to March 2004=</v>
      </c>
      <c r="AO557" s="224"/>
    </row>
    <row r="558" spans="1:47" ht="24.95" customHeight="1" x14ac:dyDescent="0.2">
      <c r="A558" s="225" t="str">
        <f>LOOKUP(H554,'Rate of Interest'!$B$5:$B$19,'Rate of Interest'!$H$5:$H$19)</f>
        <v xml:space="preserve">Employee's Address-                                                             ,                              </v>
      </c>
      <c r="B558" s="225"/>
      <c r="C558" s="225"/>
      <c r="D558" s="225"/>
      <c r="E558" s="225"/>
      <c r="F558" s="225"/>
      <c r="G558" s="225"/>
      <c r="H558" s="226" t="str">
        <f>AN557</f>
        <v>Rate of Interest from  January 2004 to March 2004=</v>
      </c>
      <c r="I558" s="226"/>
      <c r="J558" s="226"/>
      <c r="K558" s="226"/>
      <c r="L558" s="226"/>
      <c r="M558" s="50" t="str">
        <f>CONCATENATE(Q558,R558)</f>
        <v>8%</v>
      </c>
      <c r="N558" s="2"/>
      <c r="Q558" s="54">
        <f>VLOOKUP(H554,'Interest Rate list'!$B$3:$Y$74,11,0)</f>
        <v>8</v>
      </c>
      <c r="R558" s="10" t="s">
        <v>39</v>
      </c>
      <c r="S558" s="10"/>
      <c r="T558" s="10"/>
      <c r="U558" s="10"/>
      <c r="V558" s="209" t="s">
        <v>17</v>
      </c>
      <c r="W558" s="209"/>
      <c r="X558" s="209"/>
      <c r="Y558" s="209"/>
      <c r="Z558" s="209"/>
      <c r="AA558" s="209"/>
      <c r="AB558" s="209"/>
      <c r="AC558" s="209"/>
    </row>
    <row r="559" spans="1:47" s="66" customFormat="1" ht="24.95" customHeight="1" x14ac:dyDescent="0.2">
      <c r="A559" s="196" t="s">
        <v>21</v>
      </c>
      <c r="B559" s="199" t="s">
        <v>22</v>
      </c>
      <c r="C559" s="200"/>
      <c r="D559" s="200"/>
      <c r="E559" s="200"/>
      <c r="F559" s="201"/>
      <c r="G559" s="196" t="s">
        <v>28</v>
      </c>
      <c r="H559" s="196" t="s">
        <v>27</v>
      </c>
      <c r="I559" s="203" t="s">
        <v>29</v>
      </c>
      <c r="J559" s="204"/>
      <c r="K559" s="204"/>
      <c r="L559" s="204"/>
      <c r="M559" s="205"/>
      <c r="N559" s="38"/>
      <c r="V559" s="209" t="s">
        <v>3</v>
      </c>
      <c r="W559" s="209"/>
      <c r="X559" s="209"/>
      <c r="Y559" s="209"/>
      <c r="Z559" s="209"/>
      <c r="AA559" s="209"/>
      <c r="AB559" s="209"/>
      <c r="AC559" s="209"/>
      <c r="AF559" s="210"/>
      <c r="AG559" s="210"/>
      <c r="AH559" s="210"/>
    </row>
    <row r="560" spans="1:47" s="66" customFormat="1" ht="24.95" customHeight="1" x14ac:dyDescent="0.2">
      <c r="A560" s="197"/>
      <c r="B560" s="211" t="s">
        <v>23</v>
      </c>
      <c r="C560" s="213" t="s">
        <v>24</v>
      </c>
      <c r="D560" s="213" t="s">
        <v>26</v>
      </c>
      <c r="E560" s="213" t="s">
        <v>25</v>
      </c>
      <c r="F560" s="196" t="s">
        <v>36</v>
      </c>
      <c r="G560" s="198"/>
      <c r="H560" s="202"/>
      <c r="I560" s="206"/>
      <c r="J560" s="207"/>
      <c r="K560" s="207"/>
      <c r="L560" s="207"/>
      <c r="M560" s="208"/>
      <c r="N560" s="38"/>
      <c r="V560" s="209" t="s">
        <v>2</v>
      </c>
      <c r="W560" s="209"/>
      <c r="X560" s="209"/>
      <c r="Y560" s="209"/>
      <c r="Z560" s="209"/>
      <c r="AA560" s="209"/>
      <c r="AB560" s="209"/>
      <c r="AC560" s="209"/>
      <c r="AF560" s="210"/>
      <c r="AG560" s="210"/>
      <c r="AH560" s="210"/>
    </row>
    <row r="561" spans="1:47" ht="24.95" customHeight="1" x14ac:dyDescent="0.2">
      <c r="A561" s="198"/>
      <c r="B561" s="212"/>
      <c r="C561" s="214"/>
      <c r="D561" s="214"/>
      <c r="E561" s="214"/>
      <c r="F561" s="198"/>
      <c r="G561" s="31" t="s">
        <v>1</v>
      </c>
      <c r="H561" s="29">
        <f>L544</f>
        <v>14277900</v>
      </c>
      <c r="I561" s="215" t="s">
        <v>30</v>
      </c>
      <c r="J561" s="216"/>
      <c r="K561" s="11" t="s">
        <v>2</v>
      </c>
      <c r="L561" s="174">
        <f>H561</f>
        <v>14277900</v>
      </c>
      <c r="M561" s="175"/>
      <c r="N561" s="3"/>
    </row>
    <row r="562" spans="1:47" ht="24.95" customHeight="1" x14ac:dyDescent="0.2">
      <c r="A562" s="55" t="str">
        <f>X562</f>
        <v>April 2003</v>
      </c>
      <c r="B562" s="28">
        <v>0</v>
      </c>
      <c r="C562" s="28">
        <v>0</v>
      </c>
      <c r="D562" s="56">
        <f t="shared" ref="D562:D573" si="708">SUM(B562:C562)</f>
        <v>0</v>
      </c>
      <c r="E562" s="28">
        <v>0</v>
      </c>
      <c r="F562" s="57">
        <f t="shared" ref="F562:F573" si="709">SUM(D562:E562)</f>
        <v>0</v>
      </c>
      <c r="G562" s="28">
        <v>0</v>
      </c>
      <c r="H562" s="57">
        <f t="shared" ref="H562:H573" si="710">H561+F562-G562</f>
        <v>14277900</v>
      </c>
      <c r="I562" s="172" t="s">
        <v>23</v>
      </c>
      <c r="J562" s="173"/>
      <c r="K562" s="11" t="s">
        <v>2</v>
      </c>
      <c r="L562" s="174">
        <f>D574</f>
        <v>0</v>
      </c>
      <c r="M562" s="175"/>
      <c r="N562" s="3"/>
      <c r="Q562" s="54">
        <f>VLOOKUP(H554,'Interest Rate list'!$B$3:$N$74,2,0)</f>
        <v>8</v>
      </c>
      <c r="R562" s="10" t="s">
        <v>39</v>
      </c>
      <c r="S562" s="51" t="str">
        <f t="shared" ref="S562:S573" si="711">CONCATENATE(Q562,R562)</f>
        <v>8%</v>
      </c>
      <c r="T562" s="58">
        <f t="shared" ref="T562:T573" si="712">Q562</f>
        <v>8</v>
      </c>
      <c r="U562" s="51" t="str">
        <f t="shared" ref="U562" si="713">RIGHT(V555,4)</f>
        <v>2003</v>
      </c>
      <c r="V562" s="67" t="s">
        <v>4</v>
      </c>
      <c r="X562" s="51" t="str">
        <f t="shared" ref="X562:X573" si="714">CONCATENATE(V562," ",(U562))</f>
        <v>April 2003</v>
      </c>
      <c r="Z562" s="51" t="str">
        <f t="shared" ref="Z562:Z569" si="715">X562</f>
        <v>April 2003</v>
      </c>
      <c r="AB562" s="61">
        <f t="shared" ref="AB562:AB573" si="716">H562</f>
        <v>14277900</v>
      </c>
      <c r="AD562" s="62">
        <f t="shared" ref="AD562:AD573" si="717">AB562/12*S562</f>
        <v>95186</v>
      </c>
      <c r="AH562" s="68"/>
      <c r="AI562" s="68"/>
      <c r="AJ562" s="68"/>
      <c r="AK562" s="68"/>
      <c r="AL562" s="68"/>
      <c r="AM562" s="69"/>
    </row>
    <row r="563" spans="1:47" ht="24.95" customHeight="1" x14ac:dyDescent="0.2">
      <c r="A563" s="55" t="str">
        <f t="shared" ref="A563:A573" si="718">X563</f>
        <v>May  2003</v>
      </c>
      <c r="B563" s="29">
        <f>B562</f>
        <v>0</v>
      </c>
      <c r="C563" s="28">
        <v>0</v>
      </c>
      <c r="D563" s="56">
        <f t="shared" si="708"/>
        <v>0</v>
      </c>
      <c r="E563" s="29">
        <f>E562</f>
        <v>0</v>
      </c>
      <c r="F563" s="57">
        <f t="shared" si="709"/>
        <v>0</v>
      </c>
      <c r="G563" s="28">
        <v>0</v>
      </c>
      <c r="H563" s="57">
        <f t="shared" si="710"/>
        <v>14277900</v>
      </c>
      <c r="I563" s="172" t="s">
        <v>31</v>
      </c>
      <c r="J563" s="173"/>
      <c r="K563" s="11" t="s">
        <v>2</v>
      </c>
      <c r="L563" s="174">
        <f>E574</f>
        <v>0</v>
      </c>
      <c r="M563" s="175"/>
      <c r="N563" s="3"/>
      <c r="Q563" s="54">
        <f>VLOOKUP(H554,'Interest Rate list'!$B$3:$N$74,3,0)</f>
        <v>8</v>
      </c>
      <c r="R563" s="10" t="s">
        <v>39</v>
      </c>
      <c r="S563" s="51" t="str">
        <f t="shared" si="711"/>
        <v>8%</v>
      </c>
      <c r="T563" s="58">
        <f t="shared" si="712"/>
        <v>8</v>
      </c>
      <c r="U563" s="51" t="str">
        <f t="shared" ref="U563" si="719">U562</f>
        <v>2003</v>
      </c>
      <c r="V563" s="67" t="s">
        <v>5</v>
      </c>
      <c r="X563" s="51" t="str">
        <f t="shared" si="714"/>
        <v>May  2003</v>
      </c>
      <c r="Z563" s="51" t="str">
        <f t="shared" si="715"/>
        <v>May  2003</v>
      </c>
      <c r="AB563" s="61">
        <f t="shared" si="716"/>
        <v>14277900</v>
      </c>
      <c r="AD563" s="62">
        <f t="shared" si="717"/>
        <v>95186</v>
      </c>
      <c r="AH563" s="68"/>
      <c r="AI563" s="68"/>
      <c r="AJ563" s="68"/>
      <c r="AK563" s="68"/>
      <c r="AL563" s="68"/>
      <c r="AM563" s="70"/>
    </row>
    <row r="564" spans="1:47" ht="24.95" customHeight="1" x14ac:dyDescent="0.2">
      <c r="A564" s="55" t="str">
        <f t="shared" si="718"/>
        <v>June 2003</v>
      </c>
      <c r="B564" s="29">
        <f t="shared" ref="B564:B573" si="720">B563</f>
        <v>0</v>
      </c>
      <c r="C564" s="28">
        <v>0</v>
      </c>
      <c r="D564" s="56">
        <f t="shared" si="708"/>
        <v>0</v>
      </c>
      <c r="E564" s="29">
        <f t="shared" ref="E564:E573" si="721">E563</f>
        <v>0</v>
      </c>
      <c r="F564" s="57">
        <f t="shared" si="709"/>
        <v>0</v>
      </c>
      <c r="G564" s="28">
        <v>0</v>
      </c>
      <c r="H564" s="57">
        <f t="shared" si="710"/>
        <v>14277900</v>
      </c>
      <c r="I564" s="172" t="s">
        <v>32</v>
      </c>
      <c r="J564" s="173"/>
      <c r="K564" s="11" t="s">
        <v>2</v>
      </c>
      <c r="L564" s="174">
        <f>H575</f>
        <v>1142232</v>
      </c>
      <c r="M564" s="175"/>
      <c r="N564" s="3"/>
      <c r="Q564" s="54">
        <f>VLOOKUP(H554,'Interest Rate list'!$B$3:$N$74,4,0)</f>
        <v>8</v>
      </c>
      <c r="R564" s="10" t="s">
        <v>39</v>
      </c>
      <c r="S564" s="51" t="str">
        <f t="shared" si="711"/>
        <v>8%</v>
      </c>
      <c r="T564" s="58">
        <f t="shared" si="712"/>
        <v>8</v>
      </c>
      <c r="U564" s="51" t="str">
        <f t="shared" si="686"/>
        <v>2003</v>
      </c>
      <c r="V564" s="67" t="s">
        <v>6</v>
      </c>
      <c r="X564" s="51" t="str">
        <f t="shared" si="714"/>
        <v>June 2003</v>
      </c>
      <c r="Z564" s="51" t="str">
        <f t="shared" si="715"/>
        <v>June 2003</v>
      </c>
      <c r="AB564" s="61">
        <f t="shared" si="716"/>
        <v>14277900</v>
      </c>
      <c r="AD564" s="62">
        <f t="shared" si="717"/>
        <v>95186</v>
      </c>
    </row>
    <row r="565" spans="1:47" ht="24.95" customHeight="1" x14ac:dyDescent="0.2">
      <c r="A565" s="55" t="str">
        <f t="shared" si="718"/>
        <v>July 2003</v>
      </c>
      <c r="B565" s="29">
        <f t="shared" si="720"/>
        <v>0</v>
      </c>
      <c r="C565" s="28">
        <v>0</v>
      </c>
      <c r="D565" s="56">
        <f t="shared" si="708"/>
        <v>0</v>
      </c>
      <c r="E565" s="29">
        <f t="shared" si="721"/>
        <v>0</v>
      </c>
      <c r="F565" s="57">
        <f t="shared" si="709"/>
        <v>0</v>
      </c>
      <c r="G565" s="28">
        <v>0</v>
      </c>
      <c r="H565" s="57">
        <f t="shared" si="710"/>
        <v>14277900</v>
      </c>
      <c r="I565" s="176" t="s">
        <v>33</v>
      </c>
      <c r="J565" s="177"/>
      <c r="K565" s="23" t="s">
        <v>2</v>
      </c>
      <c r="L565" s="178">
        <f>SUM(L561:L564)</f>
        <v>15420132</v>
      </c>
      <c r="M565" s="179"/>
      <c r="N565" s="4"/>
      <c r="Q565" s="54">
        <f>VLOOKUP(H554,'Interest Rate list'!$B$3:$N$74,5,0)</f>
        <v>8</v>
      </c>
      <c r="R565" s="10" t="s">
        <v>39</v>
      </c>
      <c r="S565" s="51" t="str">
        <f t="shared" si="711"/>
        <v>8%</v>
      </c>
      <c r="T565" s="58">
        <f t="shared" si="712"/>
        <v>8</v>
      </c>
      <c r="U565" s="51" t="str">
        <f t="shared" si="686"/>
        <v>2003</v>
      </c>
      <c r="V565" s="67" t="s">
        <v>7</v>
      </c>
      <c r="X565" s="51" t="str">
        <f t="shared" si="714"/>
        <v>July 2003</v>
      </c>
      <c r="Z565" s="51" t="str">
        <f t="shared" si="715"/>
        <v>July 2003</v>
      </c>
      <c r="AB565" s="61">
        <f t="shared" si="716"/>
        <v>14277900</v>
      </c>
      <c r="AD565" s="62">
        <f t="shared" si="717"/>
        <v>95186</v>
      </c>
      <c r="AH565" s="68"/>
      <c r="AI565" s="68"/>
      <c r="AJ565" s="68"/>
      <c r="AK565" s="68"/>
      <c r="AL565" s="68"/>
      <c r="AM565" s="69"/>
    </row>
    <row r="566" spans="1:47" ht="24.95" customHeight="1" x14ac:dyDescent="0.2">
      <c r="A566" s="55" t="str">
        <f t="shared" si="718"/>
        <v>August 2003</v>
      </c>
      <c r="B566" s="29">
        <f t="shared" si="720"/>
        <v>0</v>
      </c>
      <c r="C566" s="28">
        <v>0</v>
      </c>
      <c r="D566" s="56">
        <f t="shared" si="708"/>
        <v>0</v>
      </c>
      <c r="E566" s="29">
        <f t="shared" si="721"/>
        <v>0</v>
      </c>
      <c r="F566" s="57">
        <f t="shared" si="709"/>
        <v>0</v>
      </c>
      <c r="G566" s="28">
        <v>0</v>
      </c>
      <c r="H566" s="57">
        <f t="shared" si="710"/>
        <v>14277900</v>
      </c>
      <c r="I566" s="172" t="s">
        <v>34</v>
      </c>
      <c r="J566" s="173"/>
      <c r="K566" s="11" t="s">
        <v>2</v>
      </c>
      <c r="L566" s="174">
        <f>G574</f>
        <v>0</v>
      </c>
      <c r="M566" s="175"/>
      <c r="N566" s="3"/>
      <c r="Q566" s="54">
        <f>VLOOKUP(H554,'Interest Rate list'!$B$3:$N$74,6,0)</f>
        <v>8</v>
      </c>
      <c r="R566" s="10" t="s">
        <v>39</v>
      </c>
      <c r="S566" s="51" t="str">
        <f t="shared" si="711"/>
        <v>8%</v>
      </c>
      <c r="T566" s="58">
        <f t="shared" si="712"/>
        <v>8</v>
      </c>
      <c r="U566" s="51" t="str">
        <f t="shared" si="686"/>
        <v>2003</v>
      </c>
      <c r="V566" s="67" t="s">
        <v>8</v>
      </c>
      <c r="X566" s="51" t="str">
        <f t="shared" si="714"/>
        <v>August 2003</v>
      </c>
      <c r="Z566" s="51" t="str">
        <f t="shared" si="715"/>
        <v>August 2003</v>
      </c>
      <c r="AB566" s="61">
        <f t="shared" si="716"/>
        <v>14277900</v>
      </c>
      <c r="AD566" s="62">
        <f t="shared" si="717"/>
        <v>95186</v>
      </c>
      <c r="AH566" s="68"/>
      <c r="AI566" s="68"/>
      <c r="AJ566" s="68"/>
      <c r="AK566" s="68"/>
      <c r="AL566" s="68"/>
      <c r="AM566" s="70"/>
    </row>
    <row r="567" spans="1:47" ht="24.95" customHeight="1" x14ac:dyDescent="0.2">
      <c r="A567" s="55" t="str">
        <f t="shared" si="718"/>
        <v>September 2003</v>
      </c>
      <c r="B567" s="29">
        <f t="shared" si="720"/>
        <v>0</v>
      </c>
      <c r="C567" s="28">
        <v>0</v>
      </c>
      <c r="D567" s="56">
        <f t="shared" si="708"/>
        <v>0</v>
      </c>
      <c r="E567" s="29">
        <f t="shared" si="721"/>
        <v>0</v>
      </c>
      <c r="F567" s="57">
        <f t="shared" si="709"/>
        <v>0</v>
      </c>
      <c r="G567" s="28">
        <v>0</v>
      </c>
      <c r="H567" s="57">
        <f t="shared" si="710"/>
        <v>14277900</v>
      </c>
      <c r="I567" s="180" t="s">
        <v>35</v>
      </c>
      <c r="J567" s="181"/>
      <c r="K567" s="24" t="s">
        <v>2</v>
      </c>
      <c r="L567" s="182">
        <f>L565-L566</f>
        <v>15420132</v>
      </c>
      <c r="M567" s="183"/>
      <c r="N567" s="5"/>
      <c r="Q567" s="54">
        <f>VLOOKUP(H554,'Interest Rate list'!$B$3:$N$74,7,0)</f>
        <v>8</v>
      </c>
      <c r="R567" s="10" t="s">
        <v>39</v>
      </c>
      <c r="S567" s="51" t="str">
        <f t="shared" si="711"/>
        <v>8%</v>
      </c>
      <c r="T567" s="58">
        <f t="shared" si="712"/>
        <v>8</v>
      </c>
      <c r="U567" s="51" t="str">
        <f t="shared" si="686"/>
        <v>2003</v>
      </c>
      <c r="V567" s="67" t="s">
        <v>9</v>
      </c>
      <c r="X567" s="51" t="str">
        <f t="shared" si="714"/>
        <v>September 2003</v>
      </c>
      <c r="Z567" s="51" t="str">
        <f t="shared" si="715"/>
        <v>September 2003</v>
      </c>
      <c r="AB567" s="61">
        <f t="shared" si="716"/>
        <v>14277900</v>
      </c>
      <c r="AD567" s="62">
        <f t="shared" si="717"/>
        <v>95186</v>
      </c>
    </row>
    <row r="568" spans="1:47" ht="24.95" customHeight="1" x14ac:dyDescent="0.2">
      <c r="A568" s="55" t="str">
        <f t="shared" si="718"/>
        <v>October 2003</v>
      </c>
      <c r="B568" s="29">
        <f t="shared" si="720"/>
        <v>0</v>
      </c>
      <c r="C568" s="28">
        <v>0</v>
      </c>
      <c r="D568" s="56">
        <f t="shared" si="708"/>
        <v>0</v>
      </c>
      <c r="E568" s="29">
        <f t="shared" si="721"/>
        <v>0</v>
      </c>
      <c r="F568" s="57">
        <f t="shared" si="709"/>
        <v>0</v>
      </c>
      <c r="G568" s="28">
        <v>0</v>
      </c>
      <c r="H568" s="57">
        <f t="shared" si="710"/>
        <v>14277900</v>
      </c>
      <c r="I568" s="25"/>
      <c r="J568" s="26"/>
      <c r="K568" s="26"/>
      <c r="L568" s="26"/>
      <c r="M568" s="27"/>
      <c r="N568" s="3"/>
      <c r="Q568" s="54">
        <f>VLOOKUP(H554,'Interest Rate list'!$B$3:$N$74,8,0)</f>
        <v>8</v>
      </c>
      <c r="R568" s="10" t="s">
        <v>39</v>
      </c>
      <c r="S568" s="51" t="str">
        <f t="shared" si="711"/>
        <v>8%</v>
      </c>
      <c r="T568" s="58">
        <f t="shared" si="712"/>
        <v>8</v>
      </c>
      <c r="U568" s="51" t="str">
        <f t="shared" si="686"/>
        <v>2003</v>
      </c>
      <c r="V568" s="67" t="s">
        <v>10</v>
      </c>
      <c r="X568" s="51" t="str">
        <f t="shared" si="714"/>
        <v>October 2003</v>
      </c>
      <c r="Z568" s="51" t="str">
        <f t="shared" si="715"/>
        <v>October 2003</v>
      </c>
      <c r="AB568" s="61">
        <f t="shared" si="716"/>
        <v>14277900</v>
      </c>
      <c r="AD568" s="62">
        <f t="shared" si="717"/>
        <v>95186</v>
      </c>
      <c r="AO568" s="71"/>
      <c r="AP568" s="71"/>
      <c r="AQ568" s="71"/>
      <c r="AR568" s="71"/>
      <c r="AS568" s="71"/>
      <c r="AT568" s="71"/>
    </row>
    <row r="569" spans="1:47" ht="24.95" customHeight="1" x14ac:dyDescent="0.2">
      <c r="A569" s="55" t="str">
        <f t="shared" si="718"/>
        <v>November 2003</v>
      </c>
      <c r="B569" s="29">
        <f t="shared" si="720"/>
        <v>0</v>
      </c>
      <c r="C569" s="28">
        <v>0</v>
      </c>
      <c r="D569" s="56">
        <f t="shared" si="708"/>
        <v>0</v>
      </c>
      <c r="E569" s="29">
        <f t="shared" si="721"/>
        <v>0</v>
      </c>
      <c r="F569" s="57">
        <f t="shared" si="709"/>
        <v>0</v>
      </c>
      <c r="G569" s="28">
        <v>0</v>
      </c>
      <c r="H569" s="57">
        <f t="shared" si="710"/>
        <v>14277900</v>
      </c>
      <c r="I569" s="184"/>
      <c r="J569" s="185"/>
      <c r="K569" s="185"/>
      <c r="L569" s="185"/>
      <c r="M569" s="186"/>
      <c r="N569" s="5"/>
      <c r="Q569" s="54">
        <f>VLOOKUP(H554,'Interest Rate list'!$B$3:$N$74,9,0)</f>
        <v>8</v>
      </c>
      <c r="R569" s="10" t="s">
        <v>39</v>
      </c>
      <c r="S569" s="51" t="str">
        <f t="shared" si="711"/>
        <v>8%</v>
      </c>
      <c r="T569" s="58">
        <f t="shared" si="712"/>
        <v>8</v>
      </c>
      <c r="U569" s="51" t="str">
        <f t="shared" si="686"/>
        <v>2003</v>
      </c>
      <c r="V569" s="67" t="s">
        <v>11</v>
      </c>
      <c r="X569" s="51" t="str">
        <f t="shared" si="714"/>
        <v>November 2003</v>
      </c>
      <c r="Z569" s="51" t="str">
        <f t="shared" si="715"/>
        <v>November 2003</v>
      </c>
      <c r="AB569" s="61">
        <f t="shared" si="716"/>
        <v>14277900</v>
      </c>
      <c r="AD569" s="62">
        <f t="shared" si="717"/>
        <v>95186</v>
      </c>
      <c r="AO569" s="35"/>
      <c r="AP569" s="35"/>
      <c r="AQ569" s="35"/>
      <c r="AR569" s="35"/>
      <c r="AS569" s="35"/>
      <c r="AT569" s="35"/>
    </row>
    <row r="570" spans="1:47" ht="24.95" customHeight="1" x14ac:dyDescent="0.2">
      <c r="A570" s="55" t="str">
        <f t="shared" si="718"/>
        <v>December 2003</v>
      </c>
      <c r="B570" s="29">
        <f t="shared" si="720"/>
        <v>0</v>
      </c>
      <c r="C570" s="28">
        <v>0</v>
      </c>
      <c r="D570" s="56">
        <f t="shared" si="708"/>
        <v>0</v>
      </c>
      <c r="E570" s="29">
        <f t="shared" si="721"/>
        <v>0</v>
      </c>
      <c r="F570" s="57">
        <f t="shared" si="709"/>
        <v>0</v>
      </c>
      <c r="G570" s="28">
        <v>0</v>
      </c>
      <c r="H570" s="57">
        <f t="shared" si="710"/>
        <v>14277900</v>
      </c>
      <c r="I570" s="187"/>
      <c r="J570" s="188"/>
      <c r="K570" s="188"/>
      <c r="L570" s="188"/>
      <c r="M570" s="189"/>
      <c r="N570" s="3"/>
      <c r="Q570" s="54">
        <f>VLOOKUP(H554,'Interest Rate list'!$B$3:$N$74,10,0)</f>
        <v>8</v>
      </c>
      <c r="R570" s="10" t="s">
        <v>39</v>
      </c>
      <c r="S570" s="51" t="str">
        <f t="shared" si="711"/>
        <v>8%</v>
      </c>
      <c r="T570" s="58">
        <f t="shared" si="712"/>
        <v>8</v>
      </c>
      <c r="U570" s="51" t="str">
        <f t="shared" si="686"/>
        <v>2003</v>
      </c>
      <c r="V570" s="67" t="s">
        <v>12</v>
      </c>
      <c r="X570" s="51" t="str">
        <f t="shared" si="714"/>
        <v>December 2003</v>
      </c>
      <c r="Z570" s="51" t="str">
        <f t="shared" ref="Z570" si="722">IF(U554=V554,X569,X570)</f>
        <v>December 2003</v>
      </c>
      <c r="AB570" s="61">
        <f t="shared" si="716"/>
        <v>14277900</v>
      </c>
      <c r="AD570" s="62">
        <f t="shared" si="717"/>
        <v>95186</v>
      </c>
      <c r="AO570" s="35"/>
      <c r="AP570" s="35"/>
      <c r="AQ570" s="35"/>
      <c r="AR570" s="35"/>
      <c r="AS570" s="35"/>
      <c r="AT570" s="72"/>
      <c r="AU570" s="73"/>
    </row>
    <row r="571" spans="1:47" ht="24.95" customHeight="1" x14ac:dyDescent="0.2">
      <c r="A571" s="55" t="str">
        <f t="shared" si="718"/>
        <v>January 2004</v>
      </c>
      <c r="B571" s="29">
        <f t="shared" si="720"/>
        <v>0</v>
      </c>
      <c r="C571" s="28">
        <v>0</v>
      </c>
      <c r="D571" s="56">
        <f t="shared" si="708"/>
        <v>0</v>
      </c>
      <c r="E571" s="29">
        <f t="shared" si="721"/>
        <v>0</v>
      </c>
      <c r="F571" s="57">
        <f t="shared" si="709"/>
        <v>0</v>
      </c>
      <c r="G571" s="28">
        <v>0</v>
      </c>
      <c r="H571" s="57">
        <f t="shared" si="710"/>
        <v>14277900</v>
      </c>
      <c r="I571" s="187"/>
      <c r="J571" s="188"/>
      <c r="K571" s="188"/>
      <c r="L571" s="188"/>
      <c r="M571" s="189"/>
      <c r="N571" s="6"/>
      <c r="Q571" s="54">
        <f>VLOOKUP(H554,'Interest Rate list'!$B$3:$N$74,11,0)</f>
        <v>8</v>
      </c>
      <c r="R571" s="10" t="s">
        <v>39</v>
      </c>
      <c r="S571" s="51" t="str">
        <f t="shared" si="711"/>
        <v>8%</v>
      </c>
      <c r="T571" s="58">
        <f t="shared" si="712"/>
        <v>8</v>
      </c>
      <c r="U571" s="51" t="str">
        <f t="shared" ref="U571" si="723">RIGHT(H554,4)</f>
        <v>2004</v>
      </c>
      <c r="V571" s="67" t="s">
        <v>13</v>
      </c>
      <c r="X571" s="51" t="str">
        <f t="shared" si="714"/>
        <v>January 2004</v>
      </c>
      <c r="Z571" s="51" t="str">
        <f t="shared" ref="Z571" si="724">IF(U554=V554,X570,X571)</f>
        <v>January 2004</v>
      </c>
      <c r="AB571" s="61">
        <f t="shared" si="716"/>
        <v>14277900</v>
      </c>
      <c r="AD571" s="62">
        <f t="shared" si="717"/>
        <v>95186</v>
      </c>
      <c r="AO571" s="35"/>
      <c r="AP571" s="35"/>
      <c r="AQ571" s="35"/>
      <c r="AR571" s="35"/>
      <c r="AS571" s="35"/>
      <c r="AT571" s="74"/>
    </row>
    <row r="572" spans="1:47" ht="24.95" customHeight="1" x14ac:dyDescent="0.3">
      <c r="A572" s="55" t="str">
        <f t="shared" si="718"/>
        <v>February 2004</v>
      </c>
      <c r="B572" s="29">
        <f t="shared" si="720"/>
        <v>0</v>
      </c>
      <c r="C572" s="28">
        <v>0</v>
      </c>
      <c r="D572" s="56">
        <f t="shared" si="708"/>
        <v>0</v>
      </c>
      <c r="E572" s="29">
        <f t="shared" si="721"/>
        <v>0</v>
      </c>
      <c r="F572" s="57">
        <f t="shared" si="709"/>
        <v>0</v>
      </c>
      <c r="G572" s="28">
        <v>0</v>
      </c>
      <c r="H572" s="57">
        <f t="shared" si="710"/>
        <v>14277900</v>
      </c>
      <c r="I572" s="190" t="str">
        <f>LOOKUP(H554,'Rate of Interest'!$B$23:$B$42,'Rate of Interest'!$H$23:$H$42)</f>
        <v>(naaaaa)</v>
      </c>
      <c r="J572" s="191"/>
      <c r="K572" s="191"/>
      <c r="L572" s="191"/>
      <c r="M572" s="192"/>
      <c r="N572" s="3"/>
      <c r="Q572" s="54">
        <f>VLOOKUP(H554,'Interest Rate list'!$B$3:$N$74,12,0)</f>
        <v>8</v>
      </c>
      <c r="R572" s="10" t="s">
        <v>39</v>
      </c>
      <c r="S572" s="51" t="str">
        <f t="shared" si="711"/>
        <v>8%</v>
      </c>
      <c r="T572" s="58">
        <f t="shared" si="712"/>
        <v>8</v>
      </c>
      <c r="U572" s="51" t="str">
        <f t="shared" ref="U572:U573" si="725">U571</f>
        <v>2004</v>
      </c>
      <c r="V572" s="67" t="s">
        <v>14</v>
      </c>
      <c r="X572" s="51" t="str">
        <f t="shared" si="714"/>
        <v>February 2004</v>
      </c>
      <c r="Z572" s="51" t="str">
        <f t="shared" ref="Z572:Z573" si="726">X572</f>
        <v>February 2004</v>
      </c>
      <c r="AB572" s="61">
        <f t="shared" si="716"/>
        <v>14277900</v>
      </c>
      <c r="AD572" s="62">
        <f t="shared" si="717"/>
        <v>95186</v>
      </c>
      <c r="AO572" s="35"/>
      <c r="AP572" s="35"/>
      <c r="AQ572" s="35"/>
      <c r="AR572" s="35"/>
      <c r="AS572" s="35"/>
      <c r="AT572" s="4"/>
    </row>
    <row r="573" spans="1:47" ht="24.95" customHeight="1" x14ac:dyDescent="0.3">
      <c r="A573" s="55" t="str">
        <f t="shared" si="718"/>
        <v>March 2004</v>
      </c>
      <c r="B573" s="29">
        <f t="shared" si="720"/>
        <v>0</v>
      </c>
      <c r="C573" s="28">
        <v>0</v>
      </c>
      <c r="D573" s="56">
        <f t="shared" si="708"/>
        <v>0</v>
      </c>
      <c r="E573" s="29">
        <f t="shared" si="721"/>
        <v>0</v>
      </c>
      <c r="F573" s="57">
        <f t="shared" si="709"/>
        <v>0</v>
      </c>
      <c r="G573" s="28">
        <v>0</v>
      </c>
      <c r="H573" s="57">
        <f t="shared" si="710"/>
        <v>14277900</v>
      </c>
      <c r="I573" s="190" t="str">
        <f>LOOKUP(H554,'Rate of Interest'!$B$23:$B$42,'Rate of Interest'!$E$23:$E$42)</f>
        <v>PRINCIPAL</v>
      </c>
      <c r="J573" s="191"/>
      <c r="K573" s="191"/>
      <c r="L573" s="191"/>
      <c r="M573" s="192"/>
      <c r="N573" s="5"/>
      <c r="Q573" s="54">
        <f>VLOOKUP(H554,'Interest Rate list'!$B$3:$N$74,13,0)</f>
        <v>8</v>
      </c>
      <c r="R573" s="10" t="s">
        <v>39</v>
      </c>
      <c r="S573" s="51" t="str">
        <f t="shared" si="711"/>
        <v>8%</v>
      </c>
      <c r="T573" s="58">
        <f t="shared" si="712"/>
        <v>8</v>
      </c>
      <c r="U573" s="51" t="str">
        <f t="shared" si="725"/>
        <v>2004</v>
      </c>
      <c r="V573" s="67" t="s">
        <v>15</v>
      </c>
      <c r="X573" s="51" t="str">
        <f t="shared" si="714"/>
        <v>March 2004</v>
      </c>
      <c r="Z573" s="51" t="str">
        <f t="shared" si="726"/>
        <v>March 2004</v>
      </c>
      <c r="AB573" s="61">
        <f t="shared" si="716"/>
        <v>14277900</v>
      </c>
      <c r="AD573" s="62">
        <f t="shared" si="717"/>
        <v>95186</v>
      </c>
    </row>
    <row r="574" spans="1:47" ht="24.95" customHeight="1" x14ac:dyDescent="0.2">
      <c r="A574" s="7" t="s">
        <v>0</v>
      </c>
      <c r="B574" s="63">
        <f t="shared" ref="B574:G574" si="727">SUM(B562:B573)</f>
        <v>0</v>
      </c>
      <c r="C574" s="63">
        <f t="shared" si="727"/>
        <v>0</v>
      </c>
      <c r="D574" s="63">
        <f t="shared" si="727"/>
        <v>0</v>
      </c>
      <c r="E574" s="63">
        <f t="shared" si="727"/>
        <v>0</v>
      </c>
      <c r="F574" s="63">
        <f t="shared" si="727"/>
        <v>0</v>
      </c>
      <c r="G574" s="63">
        <f t="shared" si="727"/>
        <v>0</v>
      </c>
      <c r="H574" s="59">
        <f>SUM(H562:H573)</f>
        <v>171334800</v>
      </c>
      <c r="I574" s="193" t="str">
        <f>LOOKUP(H554,'Rate of Interest'!$B$5:$B$19,'Rate of Interest'!$C$5:$C$19)</f>
        <v xml:space="preserve">                                                            </v>
      </c>
      <c r="J574" s="194"/>
      <c r="K574" s="194"/>
      <c r="L574" s="194"/>
      <c r="M574" s="195"/>
      <c r="N574" s="20"/>
      <c r="AD574" s="62">
        <f t="shared" ref="AD574" si="728">SUM(AD562:AD573)</f>
        <v>1142232</v>
      </c>
      <c r="AE574" s="62">
        <f t="shared" ref="AE574" si="729">ROUND(AD574,0)</f>
        <v>1142232</v>
      </c>
    </row>
    <row r="575" spans="1:47" ht="24.95" customHeight="1" x14ac:dyDescent="0.2">
      <c r="A575" s="8"/>
      <c r="B575" s="30"/>
      <c r="C575" s="30"/>
      <c r="D575" s="30"/>
      <c r="E575" s="217" t="s">
        <v>18</v>
      </c>
      <c r="F575" s="217"/>
      <c r="G575" s="218"/>
      <c r="H575" s="60">
        <f>AE574</f>
        <v>1142232</v>
      </c>
      <c r="I575" s="219" t="str">
        <f>LOOKUP(H554,'Rate of Interest'!$B$5:$B$19,'Rate of Interest'!$I$5:$I$19)</f>
        <v xml:space="preserve">                             ,  </v>
      </c>
      <c r="J575" s="220"/>
      <c r="K575" s="220"/>
      <c r="L575" s="220"/>
      <c r="M575" s="221"/>
      <c r="N575" s="37"/>
    </row>
    <row r="576" spans="1:47" ht="18.75" customHeight="1" x14ac:dyDescent="0.2">
      <c r="A576" s="171" t="str">
        <f>A553</f>
        <v>GPF Interest Calculation file developed by Vikas dabral, Chief Assistant, Mobile- 9548541114,8126205854 email- vikasdabral97@gmail.com, website- www.emou.co.in</v>
      </c>
      <c r="B576" s="171"/>
      <c r="C576" s="171"/>
      <c r="D576" s="171"/>
      <c r="E576" s="171"/>
      <c r="F576" s="171"/>
      <c r="G576" s="171"/>
      <c r="H576" s="171"/>
      <c r="I576" s="171"/>
      <c r="J576" s="171"/>
      <c r="K576" s="171"/>
      <c r="L576" s="171"/>
      <c r="M576" s="171"/>
      <c r="N576" s="21"/>
    </row>
    <row r="577" spans="1:46" ht="27.75" customHeight="1" x14ac:dyDescent="0.2">
      <c r="A577" s="1"/>
      <c r="B577" s="1"/>
      <c r="C577" s="227" t="s">
        <v>42</v>
      </c>
      <c r="D577" s="227"/>
      <c r="E577" s="227"/>
      <c r="F577" s="227"/>
      <c r="G577" s="227"/>
      <c r="H577" s="64" t="str">
        <f>W557</f>
        <v>2004-2005</v>
      </c>
      <c r="I577" s="1"/>
      <c r="J577" s="1"/>
      <c r="K577" s="1"/>
      <c r="L577" s="1"/>
      <c r="M577" s="1"/>
      <c r="N577" s="1"/>
      <c r="U577" s="49" t="str">
        <f t="shared" ref="U577" si="730">H577</f>
        <v>2004-2005</v>
      </c>
      <c r="V577" s="18" t="s">
        <v>76</v>
      </c>
    </row>
    <row r="578" spans="1:46" ht="24.95" customHeight="1" x14ac:dyDescent="0.2">
      <c r="A578" s="222" t="str">
        <f>A555</f>
        <v>Employee's Name- Vikas Dabral</v>
      </c>
      <c r="B578" s="222"/>
      <c r="C578" s="222"/>
      <c r="D578" s="222"/>
      <c r="E578" s="222"/>
      <c r="F578" s="222"/>
      <c r="H578" s="223" t="str">
        <f>AG579</f>
        <v>Rate of Interest from  April 2004 to June 2004=</v>
      </c>
      <c r="I578" s="223"/>
      <c r="J578" s="223"/>
      <c r="K578" s="223"/>
      <c r="L578" s="223"/>
      <c r="M578" s="50" t="str">
        <f>CONCATENATE(Q578,R578)</f>
        <v>8%</v>
      </c>
      <c r="N578" s="2"/>
      <c r="Q578" s="54">
        <f>VLOOKUP(H577,'Interest Rate list'!$B$3:$Y$74,2,0)</f>
        <v>8</v>
      </c>
      <c r="R578" s="10" t="s">
        <v>39</v>
      </c>
      <c r="S578" s="10"/>
      <c r="T578" s="10"/>
      <c r="V578" s="51" t="str">
        <f t="shared" ref="V578" si="731">LEFT(H577,4)</f>
        <v>2004</v>
      </c>
      <c r="W578" s="18" t="s">
        <v>43</v>
      </c>
      <c r="X578" s="51" t="str">
        <f t="shared" ref="X578" si="732">RIGHT(H577,4)</f>
        <v>2005</v>
      </c>
    </row>
    <row r="579" spans="1:46" ht="24.95" customHeight="1" x14ac:dyDescent="0.2">
      <c r="A579" s="222" t="str">
        <f>A556</f>
        <v>Employee's Designation- Chief Assistant</v>
      </c>
      <c r="B579" s="222"/>
      <c r="C579" s="222"/>
      <c r="D579" s="222"/>
      <c r="E579" s="222"/>
      <c r="F579" s="222"/>
      <c r="H579" s="223" t="str">
        <f>AN579</f>
        <v>Rate of Interest from  July 2004 to September 2004=</v>
      </c>
      <c r="I579" s="223"/>
      <c r="J579" s="223"/>
      <c r="K579" s="223"/>
      <c r="L579" s="223"/>
      <c r="M579" s="50" t="str">
        <f>CONCATENATE(Q579,R579)</f>
        <v>8%</v>
      </c>
      <c r="N579" s="2"/>
      <c r="Q579" s="54">
        <f>VLOOKUP(H577,'Interest Rate list'!$B$3:$Y$74,5,0)</f>
        <v>8</v>
      </c>
      <c r="R579" s="10" t="s">
        <v>39</v>
      </c>
      <c r="S579" s="10"/>
      <c r="T579" s="10"/>
      <c r="U579" s="10"/>
      <c r="V579" s="51">
        <f t="shared" ref="V579" si="733">V578+1</f>
        <v>2005</v>
      </c>
      <c r="W579" s="18" t="s">
        <v>43</v>
      </c>
      <c r="X579" s="51">
        <f t="shared" ref="X579" si="734">X578+1</f>
        <v>2006</v>
      </c>
      <c r="AG579" s="223" t="str">
        <f t="shared" ref="AG579" si="735">CONCATENATE(V581,Z585," ",V582,Z587,V583)</f>
        <v>Rate of Interest from  April 2004 to June 2004=</v>
      </c>
      <c r="AH579" s="223"/>
      <c r="AI579" s="223"/>
      <c r="AJ579" s="223"/>
      <c r="AK579" s="223"/>
      <c r="AL579" s="223"/>
      <c r="AN579" s="224" t="str">
        <f t="shared" ref="AN579" si="736">CONCATENATE(V581,Z588," ",V582,Z590,V583)</f>
        <v>Rate of Interest from  July 2004 to September 2004=</v>
      </c>
      <c r="AO579" s="224"/>
    </row>
    <row r="580" spans="1:46" ht="24.95" customHeight="1" x14ac:dyDescent="0.2">
      <c r="A580" s="222" t="str">
        <f>A557</f>
        <v>Employee's GPF Number- CDUA/12222</v>
      </c>
      <c r="B580" s="222"/>
      <c r="C580" s="222"/>
      <c r="D580" s="222"/>
      <c r="E580" s="222"/>
      <c r="F580" s="222"/>
      <c r="H580" s="223" t="str">
        <f>AG580</f>
        <v>Rate of Interest from  October 2004 to December 2004=</v>
      </c>
      <c r="I580" s="223"/>
      <c r="J580" s="223"/>
      <c r="K580" s="223"/>
      <c r="L580" s="223"/>
      <c r="M580" s="50" t="str">
        <f>CONCATENATE(Q580,R580)</f>
        <v>8%</v>
      </c>
      <c r="N580" s="2"/>
      <c r="Q580" s="54">
        <f>VLOOKUP(H577,'Interest Rate list'!$B$3:$Y$74,U580,0)</f>
        <v>8</v>
      </c>
      <c r="R580" s="10" t="s">
        <v>39</v>
      </c>
      <c r="S580" s="13">
        <v>8</v>
      </c>
      <c r="T580" s="13">
        <v>9</v>
      </c>
      <c r="U580" s="53">
        <f t="shared" ref="U580" si="737">IF(U577=V577,S580,T580)</f>
        <v>9</v>
      </c>
      <c r="W580" s="51" t="str">
        <f t="shared" ref="W580" si="738">CONCATENATE(V579,W579,X579)</f>
        <v>2005-2006</v>
      </c>
      <c r="AG580" s="223" t="str">
        <f t="shared" ref="AG580" si="739">CONCATENATE(V581,Z591," ",V582,Z593,V583)</f>
        <v>Rate of Interest from  October 2004 to December 2004=</v>
      </c>
      <c r="AH580" s="223"/>
      <c r="AI580" s="223"/>
      <c r="AJ580" s="223"/>
      <c r="AK580" s="223"/>
      <c r="AL580" s="223"/>
      <c r="AN580" s="224" t="str">
        <f t="shared" ref="AN580" si="740">CONCATENATE(V581,Z594," ",V582,Z596,V583)</f>
        <v>Rate of Interest from  January 2005 to March 2005=</v>
      </c>
      <c r="AO580" s="224"/>
    </row>
    <row r="581" spans="1:46" ht="24.95" customHeight="1" x14ac:dyDescent="0.2">
      <c r="A581" s="225" t="str">
        <f>LOOKUP(H577,'Rate of Interest'!$B$5:$B$19,'Rate of Interest'!$H$5:$H$19)</f>
        <v xml:space="preserve">Employee's Address-                                                             ,                              </v>
      </c>
      <c r="B581" s="225"/>
      <c r="C581" s="225"/>
      <c r="D581" s="225"/>
      <c r="E581" s="225"/>
      <c r="F581" s="225"/>
      <c r="G581" s="225"/>
      <c r="H581" s="226" t="str">
        <f>AN580</f>
        <v>Rate of Interest from  January 2005 to March 2005=</v>
      </c>
      <c r="I581" s="226"/>
      <c r="J581" s="226"/>
      <c r="K581" s="226"/>
      <c r="L581" s="226"/>
      <c r="M581" s="50" t="str">
        <f>CONCATENATE(Q581,R581)</f>
        <v>8%</v>
      </c>
      <c r="N581" s="2"/>
      <c r="Q581" s="54">
        <f>VLOOKUP(H577,'Interest Rate list'!$B$3:$Y$74,11,0)</f>
        <v>8</v>
      </c>
      <c r="R581" s="10" t="s">
        <v>39</v>
      </c>
      <c r="S581" s="10"/>
      <c r="T581" s="10"/>
      <c r="U581" s="10"/>
      <c r="V581" s="209" t="s">
        <v>17</v>
      </c>
      <c r="W581" s="209"/>
      <c r="X581" s="209"/>
      <c r="Y581" s="209"/>
      <c r="Z581" s="209"/>
      <c r="AA581" s="209"/>
      <c r="AB581" s="209"/>
      <c r="AC581" s="209"/>
    </row>
    <row r="582" spans="1:46" s="66" customFormat="1" ht="24.95" customHeight="1" x14ac:dyDescent="0.2">
      <c r="A582" s="196" t="s">
        <v>21</v>
      </c>
      <c r="B582" s="199" t="s">
        <v>22</v>
      </c>
      <c r="C582" s="200"/>
      <c r="D582" s="200"/>
      <c r="E582" s="200"/>
      <c r="F582" s="201"/>
      <c r="G582" s="196" t="s">
        <v>28</v>
      </c>
      <c r="H582" s="196" t="s">
        <v>27</v>
      </c>
      <c r="I582" s="203" t="s">
        <v>29</v>
      </c>
      <c r="J582" s="204"/>
      <c r="K582" s="204"/>
      <c r="L582" s="204"/>
      <c r="M582" s="205"/>
      <c r="N582" s="38"/>
      <c r="V582" s="209" t="s">
        <v>3</v>
      </c>
      <c r="W582" s="209"/>
      <c r="X582" s="209"/>
      <c r="Y582" s="209"/>
      <c r="Z582" s="209"/>
      <c r="AA582" s="209"/>
      <c r="AB582" s="209"/>
      <c r="AC582" s="209"/>
      <c r="AF582" s="210"/>
      <c r="AG582" s="210"/>
      <c r="AH582" s="210"/>
    </row>
    <row r="583" spans="1:46" s="66" customFormat="1" ht="24.95" customHeight="1" x14ac:dyDescent="0.2">
      <c r="A583" s="197"/>
      <c r="B583" s="211" t="s">
        <v>23</v>
      </c>
      <c r="C583" s="213" t="s">
        <v>24</v>
      </c>
      <c r="D583" s="213" t="s">
        <v>26</v>
      </c>
      <c r="E583" s="213" t="s">
        <v>25</v>
      </c>
      <c r="F583" s="196" t="s">
        <v>36</v>
      </c>
      <c r="G583" s="198"/>
      <c r="H583" s="202"/>
      <c r="I583" s="206"/>
      <c r="J583" s="207"/>
      <c r="K583" s="207"/>
      <c r="L583" s="207"/>
      <c r="M583" s="208"/>
      <c r="N583" s="38"/>
      <c r="V583" s="209" t="s">
        <v>2</v>
      </c>
      <c r="W583" s="209"/>
      <c r="X583" s="209"/>
      <c r="Y583" s="209"/>
      <c r="Z583" s="209"/>
      <c r="AA583" s="209"/>
      <c r="AB583" s="209"/>
      <c r="AC583" s="209"/>
      <c r="AF583" s="210"/>
      <c r="AG583" s="210"/>
      <c r="AH583" s="210"/>
    </row>
    <row r="584" spans="1:46" ht="24.95" customHeight="1" x14ac:dyDescent="0.2">
      <c r="A584" s="198"/>
      <c r="B584" s="212"/>
      <c r="C584" s="214"/>
      <c r="D584" s="214"/>
      <c r="E584" s="214"/>
      <c r="F584" s="198"/>
      <c r="G584" s="31" t="s">
        <v>1</v>
      </c>
      <c r="H584" s="29">
        <f>L567</f>
        <v>15420132</v>
      </c>
      <c r="I584" s="215" t="s">
        <v>30</v>
      </c>
      <c r="J584" s="216"/>
      <c r="K584" s="11" t="s">
        <v>2</v>
      </c>
      <c r="L584" s="174">
        <f>H584</f>
        <v>15420132</v>
      </c>
      <c r="M584" s="175"/>
      <c r="N584" s="3"/>
    </row>
    <row r="585" spans="1:46" ht="24.95" customHeight="1" x14ac:dyDescent="0.2">
      <c r="A585" s="55" t="str">
        <f>X585</f>
        <v>April 2004</v>
      </c>
      <c r="B585" s="28">
        <v>0</v>
      </c>
      <c r="C585" s="28">
        <v>0</v>
      </c>
      <c r="D585" s="56">
        <f t="shared" ref="D585:D596" si="741">SUM(B585:C585)</f>
        <v>0</v>
      </c>
      <c r="E585" s="28">
        <v>0</v>
      </c>
      <c r="F585" s="57">
        <f t="shared" ref="F585:F596" si="742">SUM(D585:E585)</f>
        <v>0</v>
      </c>
      <c r="G585" s="28">
        <v>0</v>
      </c>
      <c r="H585" s="57">
        <f t="shared" ref="H585:H596" si="743">H584+F585-G585</f>
        <v>15420132</v>
      </c>
      <c r="I585" s="172" t="s">
        <v>23</v>
      </c>
      <c r="J585" s="173"/>
      <c r="K585" s="11" t="s">
        <v>2</v>
      </c>
      <c r="L585" s="174">
        <f>D597</f>
        <v>0</v>
      </c>
      <c r="M585" s="175"/>
      <c r="N585" s="3"/>
      <c r="Q585" s="54">
        <f>VLOOKUP(H577,'Interest Rate list'!$B$3:$N$74,2,0)</f>
        <v>8</v>
      </c>
      <c r="R585" s="10" t="s">
        <v>39</v>
      </c>
      <c r="S585" s="51" t="str">
        <f t="shared" ref="S585:S596" si="744">CONCATENATE(Q585,R585)</f>
        <v>8%</v>
      </c>
      <c r="T585" s="58">
        <f t="shared" ref="T585:T596" si="745">Q585</f>
        <v>8</v>
      </c>
      <c r="U585" s="51" t="str">
        <f t="shared" ref="U585" si="746">RIGHT(V578,4)</f>
        <v>2004</v>
      </c>
      <c r="V585" s="67" t="s">
        <v>4</v>
      </c>
      <c r="X585" s="51" t="str">
        <f t="shared" ref="X585:X596" si="747">CONCATENATE(V585," ",(U585))</f>
        <v>April 2004</v>
      </c>
      <c r="Z585" s="51" t="str">
        <f t="shared" ref="Z585:Z592" si="748">X585</f>
        <v>April 2004</v>
      </c>
      <c r="AB585" s="61">
        <f t="shared" ref="AB585:AB596" si="749">H585</f>
        <v>15420132</v>
      </c>
      <c r="AD585" s="62">
        <f t="shared" ref="AD585:AD596" si="750">AB585/12*S585</f>
        <v>102800.88</v>
      </c>
      <c r="AH585" s="68"/>
      <c r="AI585" s="68"/>
      <c r="AJ585" s="68"/>
      <c r="AK585" s="68"/>
      <c r="AL585" s="68"/>
      <c r="AM585" s="69"/>
    </row>
    <row r="586" spans="1:46" ht="24.95" customHeight="1" x14ac:dyDescent="0.2">
      <c r="A586" s="55" t="str">
        <f t="shared" ref="A586:A596" si="751">X586</f>
        <v>May  2004</v>
      </c>
      <c r="B586" s="29">
        <f>B585</f>
        <v>0</v>
      </c>
      <c r="C586" s="28">
        <v>0</v>
      </c>
      <c r="D586" s="56">
        <f t="shared" si="741"/>
        <v>0</v>
      </c>
      <c r="E586" s="29">
        <f>E585</f>
        <v>0</v>
      </c>
      <c r="F586" s="57">
        <f t="shared" si="742"/>
        <v>0</v>
      </c>
      <c r="G586" s="28">
        <v>0</v>
      </c>
      <c r="H586" s="57">
        <f t="shared" si="743"/>
        <v>15420132</v>
      </c>
      <c r="I586" s="172" t="s">
        <v>31</v>
      </c>
      <c r="J586" s="173"/>
      <c r="K586" s="11" t="s">
        <v>2</v>
      </c>
      <c r="L586" s="174">
        <f>E597</f>
        <v>0</v>
      </c>
      <c r="M586" s="175"/>
      <c r="N586" s="3"/>
      <c r="Q586" s="54">
        <f>VLOOKUP(H577,'Interest Rate list'!$B$3:$N$74,3,0)</f>
        <v>8</v>
      </c>
      <c r="R586" s="10" t="s">
        <v>39</v>
      </c>
      <c r="S586" s="51" t="str">
        <f t="shared" si="744"/>
        <v>8%</v>
      </c>
      <c r="T586" s="58">
        <f t="shared" si="745"/>
        <v>8</v>
      </c>
      <c r="U586" s="51" t="str">
        <f t="shared" ref="U586" si="752">U585</f>
        <v>2004</v>
      </c>
      <c r="V586" s="67" t="s">
        <v>5</v>
      </c>
      <c r="X586" s="51" t="str">
        <f t="shared" si="747"/>
        <v>May  2004</v>
      </c>
      <c r="Z586" s="51" t="str">
        <f t="shared" si="748"/>
        <v>May  2004</v>
      </c>
      <c r="AB586" s="61">
        <f t="shared" si="749"/>
        <v>15420132</v>
      </c>
      <c r="AD586" s="62">
        <f t="shared" si="750"/>
        <v>102800.88</v>
      </c>
      <c r="AH586" s="68"/>
      <c r="AI586" s="68"/>
      <c r="AJ586" s="68"/>
      <c r="AK586" s="68"/>
      <c r="AL586" s="68"/>
      <c r="AM586" s="70"/>
    </row>
    <row r="587" spans="1:46" ht="24.95" customHeight="1" x14ac:dyDescent="0.2">
      <c r="A587" s="55" t="str">
        <f t="shared" si="751"/>
        <v>June 2004</v>
      </c>
      <c r="B587" s="29">
        <f t="shared" ref="B587:B596" si="753">B586</f>
        <v>0</v>
      </c>
      <c r="C587" s="28">
        <v>0</v>
      </c>
      <c r="D587" s="56">
        <f t="shared" si="741"/>
        <v>0</v>
      </c>
      <c r="E587" s="29">
        <f t="shared" ref="E587:E596" si="754">E586</f>
        <v>0</v>
      </c>
      <c r="F587" s="57">
        <f t="shared" si="742"/>
        <v>0</v>
      </c>
      <c r="G587" s="28">
        <v>0</v>
      </c>
      <c r="H587" s="57">
        <f t="shared" si="743"/>
        <v>15420132</v>
      </c>
      <c r="I587" s="172" t="s">
        <v>32</v>
      </c>
      <c r="J587" s="173"/>
      <c r="K587" s="11" t="s">
        <v>2</v>
      </c>
      <c r="L587" s="174">
        <f>H598</f>
        <v>1233611</v>
      </c>
      <c r="M587" s="175"/>
      <c r="N587" s="3"/>
      <c r="Q587" s="54">
        <f>VLOOKUP(H577,'Interest Rate list'!$B$3:$N$74,4,0)</f>
        <v>8</v>
      </c>
      <c r="R587" s="10" t="s">
        <v>39</v>
      </c>
      <c r="S587" s="51" t="str">
        <f t="shared" si="744"/>
        <v>8%</v>
      </c>
      <c r="T587" s="58">
        <f t="shared" si="745"/>
        <v>8</v>
      </c>
      <c r="U587" s="51" t="str">
        <f t="shared" si="686"/>
        <v>2004</v>
      </c>
      <c r="V587" s="67" t="s">
        <v>6</v>
      </c>
      <c r="X587" s="51" t="str">
        <f t="shared" si="747"/>
        <v>June 2004</v>
      </c>
      <c r="Z587" s="51" t="str">
        <f t="shared" si="748"/>
        <v>June 2004</v>
      </c>
      <c r="AB587" s="61">
        <f t="shared" si="749"/>
        <v>15420132</v>
      </c>
      <c r="AD587" s="62">
        <f t="shared" si="750"/>
        <v>102800.88</v>
      </c>
    </row>
    <row r="588" spans="1:46" ht="24.95" customHeight="1" x14ac:dyDescent="0.2">
      <c r="A588" s="55" t="str">
        <f t="shared" si="751"/>
        <v>July 2004</v>
      </c>
      <c r="B588" s="29">
        <f t="shared" si="753"/>
        <v>0</v>
      </c>
      <c r="C588" s="28">
        <v>0</v>
      </c>
      <c r="D588" s="56">
        <f t="shared" si="741"/>
        <v>0</v>
      </c>
      <c r="E588" s="29">
        <f t="shared" si="754"/>
        <v>0</v>
      </c>
      <c r="F588" s="57">
        <f t="shared" si="742"/>
        <v>0</v>
      </c>
      <c r="G588" s="28">
        <v>0</v>
      </c>
      <c r="H588" s="57">
        <f t="shared" si="743"/>
        <v>15420132</v>
      </c>
      <c r="I588" s="176" t="s">
        <v>33</v>
      </c>
      <c r="J588" s="177"/>
      <c r="K588" s="23" t="s">
        <v>2</v>
      </c>
      <c r="L588" s="178">
        <f>SUM(L584:L587)</f>
        <v>16653743</v>
      </c>
      <c r="M588" s="179"/>
      <c r="N588" s="4"/>
      <c r="Q588" s="54">
        <f>VLOOKUP(H577,'Interest Rate list'!$B$3:$N$74,5,0)</f>
        <v>8</v>
      </c>
      <c r="R588" s="10" t="s">
        <v>39</v>
      </c>
      <c r="S588" s="51" t="str">
        <f t="shared" si="744"/>
        <v>8%</v>
      </c>
      <c r="T588" s="58">
        <f t="shared" si="745"/>
        <v>8</v>
      </c>
      <c r="U588" s="51" t="str">
        <f t="shared" si="686"/>
        <v>2004</v>
      </c>
      <c r="V588" s="67" t="s">
        <v>7</v>
      </c>
      <c r="X588" s="51" t="str">
        <f t="shared" si="747"/>
        <v>July 2004</v>
      </c>
      <c r="Z588" s="51" t="str">
        <f t="shared" si="748"/>
        <v>July 2004</v>
      </c>
      <c r="AB588" s="61">
        <f t="shared" si="749"/>
        <v>15420132</v>
      </c>
      <c r="AD588" s="62">
        <f t="shared" si="750"/>
        <v>102800.88</v>
      </c>
      <c r="AH588" s="68"/>
      <c r="AI588" s="68"/>
      <c r="AJ588" s="68"/>
      <c r="AK588" s="68"/>
      <c r="AL588" s="68"/>
      <c r="AM588" s="69"/>
    </row>
    <row r="589" spans="1:46" ht="24.95" customHeight="1" x14ac:dyDescent="0.2">
      <c r="A589" s="55" t="str">
        <f t="shared" si="751"/>
        <v>August 2004</v>
      </c>
      <c r="B589" s="29">
        <f t="shared" si="753"/>
        <v>0</v>
      </c>
      <c r="C589" s="28">
        <v>0</v>
      </c>
      <c r="D589" s="56">
        <f t="shared" si="741"/>
        <v>0</v>
      </c>
      <c r="E589" s="29">
        <f t="shared" si="754"/>
        <v>0</v>
      </c>
      <c r="F589" s="57">
        <f t="shared" si="742"/>
        <v>0</v>
      </c>
      <c r="G589" s="28">
        <v>0</v>
      </c>
      <c r="H589" s="57">
        <f t="shared" si="743"/>
        <v>15420132</v>
      </c>
      <c r="I589" s="172" t="s">
        <v>34</v>
      </c>
      <c r="J589" s="173"/>
      <c r="K589" s="11" t="s">
        <v>2</v>
      </c>
      <c r="L589" s="174">
        <f>G597</f>
        <v>0</v>
      </c>
      <c r="M589" s="175"/>
      <c r="N589" s="3"/>
      <c r="Q589" s="54">
        <f>VLOOKUP(H577,'Interest Rate list'!$B$3:$N$74,6,0)</f>
        <v>8</v>
      </c>
      <c r="R589" s="10" t="s">
        <v>39</v>
      </c>
      <c r="S589" s="51" t="str">
        <f t="shared" si="744"/>
        <v>8%</v>
      </c>
      <c r="T589" s="58">
        <f t="shared" si="745"/>
        <v>8</v>
      </c>
      <c r="U589" s="51" t="str">
        <f t="shared" si="686"/>
        <v>2004</v>
      </c>
      <c r="V589" s="67" t="s">
        <v>8</v>
      </c>
      <c r="X589" s="51" t="str">
        <f t="shared" si="747"/>
        <v>August 2004</v>
      </c>
      <c r="Z589" s="51" t="str">
        <f t="shared" si="748"/>
        <v>August 2004</v>
      </c>
      <c r="AB589" s="61">
        <f t="shared" si="749"/>
        <v>15420132</v>
      </c>
      <c r="AD589" s="62">
        <f t="shared" si="750"/>
        <v>102800.88</v>
      </c>
      <c r="AH589" s="68"/>
      <c r="AI589" s="68"/>
      <c r="AJ589" s="68"/>
      <c r="AK589" s="68"/>
      <c r="AL589" s="68"/>
      <c r="AM589" s="70"/>
    </row>
    <row r="590" spans="1:46" ht="24.95" customHeight="1" x14ac:dyDescent="0.2">
      <c r="A590" s="55" t="str">
        <f t="shared" si="751"/>
        <v>September 2004</v>
      </c>
      <c r="B590" s="29">
        <f t="shared" si="753"/>
        <v>0</v>
      </c>
      <c r="C590" s="28">
        <v>0</v>
      </c>
      <c r="D590" s="56">
        <f t="shared" si="741"/>
        <v>0</v>
      </c>
      <c r="E590" s="29">
        <f t="shared" si="754"/>
        <v>0</v>
      </c>
      <c r="F590" s="57">
        <f t="shared" si="742"/>
        <v>0</v>
      </c>
      <c r="G590" s="28">
        <v>0</v>
      </c>
      <c r="H590" s="57">
        <f t="shared" si="743"/>
        <v>15420132</v>
      </c>
      <c r="I590" s="180" t="s">
        <v>35</v>
      </c>
      <c r="J590" s="181"/>
      <c r="K590" s="24" t="s">
        <v>2</v>
      </c>
      <c r="L590" s="182">
        <f>L588-L589</f>
        <v>16653743</v>
      </c>
      <c r="M590" s="183"/>
      <c r="N590" s="5"/>
      <c r="Q590" s="54">
        <f>VLOOKUP(H577,'Interest Rate list'!$B$3:$N$74,7,0)</f>
        <v>8</v>
      </c>
      <c r="R590" s="10" t="s">
        <v>39</v>
      </c>
      <c r="S590" s="51" t="str">
        <f t="shared" si="744"/>
        <v>8%</v>
      </c>
      <c r="T590" s="58">
        <f t="shared" si="745"/>
        <v>8</v>
      </c>
      <c r="U590" s="51" t="str">
        <f t="shared" si="686"/>
        <v>2004</v>
      </c>
      <c r="V590" s="67" t="s">
        <v>9</v>
      </c>
      <c r="X590" s="51" t="str">
        <f t="shared" si="747"/>
        <v>September 2004</v>
      </c>
      <c r="Z590" s="51" t="str">
        <f t="shared" si="748"/>
        <v>September 2004</v>
      </c>
      <c r="AB590" s="61">
        <f t="shared" si="749"/>
        <v>15420132</v>
      </c>
      <c r="AD590" s="62">
        <f t="shared" si="750"/>
        <v>102800.88</v>
      </c>
    </row>
    <row r="591" spans="1:46" ht="24.95" customHeight="1" x14ac:dyDescent="0.2">
      <c r="A591" s="55" t="str">
        <f t="shared" si="751"/>
        <v>October 2004</v>
      </c>
      <c r="B591" s="29">
        <f t="shared" si="753"/>
        <v>0</v>
      </c>
      <c r="C591" s="28">
        <v>0</v>
      </c>
      <c r="D591" s="56">
        <f t="shared" si="741"/>
        <v>0</v>
      </c>
      <c r="E591" s="29">
        <f t="shared" si="754"/>
        <v>0</v>
      </c>
      <c r="F591" s="57">
        <f t="shared" si="742"/>
        <v>0</v>
      </c>
      <c r="G591" s="28">
        <v>0</v>
      </c>
      <c r="H591" s="57">
        <f t="shared" si="743"/>
        <v>15420132</v>
      </c>
      <c r="I591" s="25"/>
      <c r="J591" s="26"/>
      <c r="K591" s="26"/>
      <c r="L591" s="26"/>
      <c r="M591" s="27"/>
      <c r="N591" s="3"/>
      <c r="Q591" s="54">
        <f>VLOOKUP(H577,'Interest Rate list'!$B$3:$N$74,8,0)</f>
        <v>8</v>
      </c>
      <c r="R591" s="10" t="s">
        <v>39</v>
      </c>
      <c r="S591" s="51" t="str">
        <f t="shared" si="744"/>
        <v>8%</v>
      </c>
      <c r="T591" s="58">
        <f t="shared" si="745"/>
        <v>8</v>
      </c>
      <c r="U591" s="51" t="str">
        <f t="shared" si="686"/>
        <v>2004</v>
      </c>
      <c r="V591" s="67" t="s">
        <v>10</v>
      </c>
      <c r="X591" s="51" t="str">
        <f t="shared" si="747"/>
        <v>October 2004</v>
      </c>
      <c r="Z591" s="51" t="str">
        <f t="shared" si="748"/>
        <v>October 2004</v>
      </c>
      <c r="AB591" s="61">
        <f t="shared" si="749"/>
        <v>15420132</v>
      </c>
      <c r="AD591" s="62">
        <f t="shared" si="750"/>
        <v>102800.88</v>
      </c>
      <c r="AO591" s="71"/>
      <c r="AP591" s="71"/>
      <c r="AQ591" s="71"/>
      <c r="AR591" s="71"/>
      <c r="AS591" s="71"/>
      <c r="AT591" s="71"/>
    </row>
    <row r="592" spans="1:46" ht="24.95" customHeight="1" x14ac:dyDescent="0.2">
      <c r="A592" s="55" t="str">
        <f t="shared" si="751"/>
        <v>November 2004</v>
      </c>
      <c r="B592" s="29">
        <f t="shared" si="753"/>
        <v>0</v>
      </c>
      <c r="C592" s="28">
        <v>0</v>
      </c>
      <c r="D592" s="56">
        <f t="shared" si="741"/>
        <v>0</v>
      </c>
      <c r="E592" s="29">
        <f t="shared" si="754"/>
        <v>0</v>
      </c>
      <c r="F592" s="57">
        <f t="shared" si="742"/>
        <v>0</v>
      </c>
      <c r="G592" s="28">
        <v>0</v>
      </c>
      <c r="H592" s="57">
        <f t="shared" si="743"/>
        <v>15420132</v>
      </c>
      <c r="I592" s="184"/>
      <c r="J592" s="185"/>
      <c r="K592" s="185"/>
      <c r="L592" s="185"/>
      <c r="M592" s="186"/>
      <c r="N592" s="5"/>
      <c r="Q592" s="54">
        <f>VLOOKUP(H577,'Interest Rate list'!$B$3:$N$74,9,0)</f>
        <v>8</v>
      </c>
      <c r="R592" s="10" t="s">
        <v>39</v>
      </c>
      <c r="S592" s="51" t="str">
        <f t="shared" si="744"/>
        <v>8%</v>
      </c>
      <c r="T592" s="58">
        <f t="shared" si="745"/>
        <v>8</v>
      </c>
      <c r="U592" s="51" t="str">
        <f t="shared" si="686"/>
        <v>2004</v>
      </c>
      <c r="V592" s="67" t="s">
        <v>11</v>
      </c>
      <c r="X592" s="51" t="str">
        <f t="shared" si="747"/>
        <v>November 2004</v>
      </c>
      <c r="Z592" s="51" t="str">
        <f t="shared" si="748"/>
        <v>November 2004</v>
      </c>
      <c r="AB592" s="61">
        <f t="shared" si="749"/>
        <v>15420132</v>
      </c>
      <c r="AD592" s="62">
        <f t="shared" si="750"/>
        <v>102800.88</v>
      </c>
      <c r="AO592" s="35"/>
      <c r="AP592" s="35"/>
      <c r="AQ592" s="35"/>
      <c r="AR592" s="35"/>
      <c r="AS592" s="35"/>
      <c r="AT592" s="35"/>
    </row>
    <row r="593" spans="1:47" ht="24.95" customHeight="1" x14ac:dyDescent="0.2">
      <c r="A593" s="55" t="str">
        <f t="shared" si="751"/>
        <v>December 2004</v>
      </c>
      <c r="B593" s="29">
        <f t="shared" si="753"/>
        <v>0</v>
      </c>
      <c r="C593" s="28">
        <v>0</v>
      </c>
      <c r="D593" s="56">
        <f t="shared" si="741"/>
        <v>0</v>
      </c>
      <c r="E593" s="29">
        <f t="shared" si="754"/>
        <v>0</v>
      </c>
      <c r="F593" s="57">
        <f t="shared" si="742"/>
        <v>0</v>
      </c>
      <c r="G593" s="28">
        <v>0</v>
      </c>
      <c r="H593" s="57">
        <f t="shared" si="743"/>
        <v>15420132</v>
      </c>
      <c r="I593" s="187"/>
      <c r="J593" s="188"/>
      <c r="K593" s="188"/>
      <c r="L593" s="188"/>
      <c r="M593" s="189"/>
      <c r="N593" s="3"/>
      <c r="Q593" s="54">
        <f>VLOOKUP(H577,'Interest Rate list'!$B$3:$N$74,10,0)</f>
        <v>8</v>
      </c>
      <c r="R593" s="10" t="s">
        <v>39</v>
      </c>
      <c r="S593" s="51" t="str">
        <f t="shared" si="744"/>
        <v>8%</v>
      </c>
      <c r="T593" s="58">
        <f t="shared" si="745"/>
        <v>8</v>
      </c>
      <c r="U593" s="51" t="str">
        <f t="shared" si="686"/>
        <v>2004</v>
      </c>
      <c r="V593" s="67" t="s">
        <v>12</v>
      </c>
      <c r="X593" s="51" t="str">
        <f t="shared" si="747"/>
        <v>December 2004</v>
      </c>
      <c r="Z593" s="51" t="str">
        <f t="shared" ref="Z593" si="755">IF(U577=V577,X592,X593)</f>
        <v>December 2004</v>
      </c>
      <c r="AB593" s="61">
        <f t="shared" si="749"/>
        <v>15420132</v>
      </c>
      <c r="AD593" s="62">
        <f t="shared" si="750"/>
        <v>102800.88</v>
      </c>
      <c r="AO593" s="35"/>
      <c r="AP593" s="35"/>
      <c r="AQ593" s="35"/>
      <c r="AR593" s="35"/>
      <c r="AS593" s="35"/>
      <c r="AT593" s="72"/>
      <c r="AU593" s="73"/>
    </row>
    <row r="594" spans="1:47" ht="24.95" customHeight="1" x14ac:dyDescent="0.2">
      <c r="A594" s="55" t="str">
        <f t="shared" si="751"/>
        <v>January 2005</v>
      </c>
      <c r="B594" s="29">
        <f t="shared" si="753"/>
        <v>0</v>
      </c>
      <c r="C594" s="28">
        <v>0</v>
      </c>
      <c r="D594" s="56">
        <f t="shared" si="741"/>
        <v>0</v>
      </c>
      <c r="E594" s="29">
        <f t="shared" si="754"/>
        <v>0</v>
      </c>
      <c r="F594" s="57">
        <f t="shared" si="742"/>
        <v>0</v>
      </c>
      <c r="G594" s="28">
        <v>0</v>
      </c>
      <c r="H594" s="57">
        <f t="shared" si="743"/>
        <v>15420132</v>
      </c>
      <c r="I594" s="187"/>
      <c r="J594" s="188"/>
      <c r="K594" s="188"/>
      <c r="L594" s="188"/>
      <c r="M594" s="189"/>
      <c r="N594" s="6"/>
      <c r="Q594" s="54">
        <f>VLOOKUP(H577,'Interest Rate list'!$B$3:$N$74,11,0)</f>
        <v>8</v>
      </c>
      <c r="R594" s="10" t="s">
        <v>39</v>
      </c>
      <c r="S594" s="51" t="str">
        <f t="shared" si="744"/>
        <v>8%</v>
      </c>
      <c r="T594" s="58">
        <f t="shared" si="745"/>
        <v>8</v>
      </c>
      <c r="U594" s="51" t="str">
        <f t="shared" ref="U594" si="756">RIGHT(H577,4)</f>
        <v>2005</v>
      </c>
      <c r="V594" s="67" t="s">
        <v>13</v>
      </c>
      <c r="X594" s="51" t="str">
        <f t="shared" si="747"/>
        <v>January 2005</v>
      </c>
      <c r="Z594" s="51" t="str">
        <f t="shared" ref="Z594" si="757">IF(U577=V577,X593,X594)</f>
        <v>January 2005</v>
      </c>
      <c r="AB594" s="61">
        <f t="shared" si="749"/>
        <v>15420132</v>
      </c>
      <c r="AD594" s="62">
        <f t="shared" si="750"/>
        <v>102800.88</v>
      </c>
      <c r="AO594" s="35"/>
      <c r="AP594" s="35"/>
      <c r="AQ594" s="35"/>
      <c r="AR594" s="35"/>
      <c r="AS594" s="35"/>
      <c r="AT594" s="74"/>
    </row>
    <row r="595" spans="1:47" ht="24.95" customHeight="1" x14ac:dyDescent="0.3">
      <c r="A595" s="55" t="str">
        <f t="shared" si="751"/>
        <v>February 2005</v>
      </c>
      <c r="B595" s="29">
        <f t="shared" si="753"/>
        <v>0</v>
      </c>
      <c r="C595" s="28">
        <v>0</v>
      </c>
      <c r="D595" s="56">
        <f t="shared" si="741"/>
        <v>0</v>
      </c>
      <c r="E595" s="29">
        <f t="shared" si="754"/>
        <v>0</v>
      </c>
      <c r="F595" s="57">
        <f t="shared" si="742"/>
        <v>0</v>
      </c>
      <c r="G595" s="28">
        <v>0</v>
      </c>
      <c r="H595" s="57">
        <f t="shared" si="743"/>
        <v>15420132</v>
      </c>
      <c r="I595" s="190" t="str">
        <f>LOOKUP(H577,'Rate of Interest'!$B$23:$B$42,'Rate of Interest'!$H$23:$H$42)</f>
        <v>(naaaaa)</v>
      </c>
      <c r="J595" s="191"/>
      <c r="K595" s="191"/>
      <c r="L595" s="191"/>
      <c r="M595" s="192"/>
      <c r="N595" s="3"/>
      <c r="Q595" s="54">
        <f>VLOOKUP(H577,'Interest Rate list'!$B$3:$N$74,12,0)</f>
        <v>8</v>
      </c>
      <c r="R595" s="10" t="s">
        <v>39</v>
      </c>
      <c r="S595" s="51" t="str">
        <f t="shared" si="744"/>
        <v>8%</v>
      </c>
      <c r="T595" s="58">
        <f t="shared" si="745"/>
        <v>8</v>
      </c>
      <c r="U595" s="51" t="str">
        <f t="shared" ref="U595:U596" si="758">U594</f>
        <v>2005</v>
      </c>
      <c r="V595" s="67" t="s">
        <v>14</v>
      </c>
      <c r="X595" s="51" t="str">
        <f t="shared" si="747"/>
        <v>February 2005</v>
      </c>
      <c r="Z595" s="51" t="str">
        <f t="shared" ref="Z595:Z596" si="759">X595</f>
        <v>February 2005</v>
      </c>
      <c r="AB595" s="61">
        <f t="shared" si="749"/>
        <v>15420132</v>
      </c>
      <c r="AD595" s="62">
        <f t="shared" si="750"/>
        <v>102800.88</v>
      </c>
      <c r="AO595" s="35"/>
      <c r="AP595" s="35"/>
      <c r="AQ595" s="35"/>
      <c r="AR595" s="35"/>
      <c r="AS595" s="35"/>
      <c r="AT595" s="4"/>
    </row>
    <row r="596" spans="1:47" ht="24.95" customHeight="1" x14ac:dyDescent="0.3">
      <c r="A596" s="55" t="str">
        <f t="shared" si="751"/>
        <v>March 2005</v>
      </c>
      <c r="B596" s="29">
        <f t="shared" si="753"/>
        <v>0</v>
      </c>
      <c r="C596" s="28">
        <v>0</v>
      </c>
      <c r="D596" s="56">
        <f t="shared" si="741"/>
        <v>0</v>
      </c>
      <c r="E596" s="29">
        <f t="shared" si="754"/>
        <v>0</v>
      </c>
      <c r="F596" s="57">
        <f t="shared" si="742"/>
        <v>0</v>
      </c>
      <c r="G596" s="28">
        <v>0</v>
      </c>
      <c r="H596" s="57">
        <f t="shared" si="743"/>
        <v>15420132</v>
      </c>
      <c r="I596" s="190" t="str">
        <f>LOOKUP(H577,'Rate of Interest'!$B$23:$B$42,'Rate of Interest'!$E$23:$E$42)</f>
        <v>PRINCIPAL</v>
      </c>
      <c r="J596" s="191"/>
      <c r="K596" s="191"/>
      <c r="L596" s="191"/>
      <c r="M596" s="192"/>
      <c r="N596" s="5"/>
      <c r="Q596" s="54">
        <f>VLOOKUP(H577,'Interest Rate list'!$B$3:$N$74,13,0)</f>
        <v>8</v>
      </c>
      <c r="R596" s="10" t="s">
        <v>39</v>
      </c>
      <c r="S596" s="51" t="str">
        <f t="shared" si="744"/>
        <v>8%</v>
      </c>
      <c r="T596" s="58">
        <f t="shared" si="745"/>
        <v>8</v>
      </c>
      <c r="U596" s="51" t="str">
        <f t="shared" si="758"/>
        <v>2005</v>
      </c>
      <c r="V596" s="67" t="s">
        <v>15</v>
      </c>
      <c r="X596" s="51" t="str">
        <f t="shared" si="747"/>
        <v>March 2005</v>
      </c>
      <c r="Z596" s="51" t="str">
        <f t="shared" si="759"/>
        <v>March 2005</v>
      </c>
      <c r="AB596" s="61">
        <f t="shared" si="749"/>
        <v>15420132</v>
      </c>
      <c r="AD596" s="62">
        <f t="shared" si="750"/>
        <v>102800.88</v>
      </c>
    </row>
    <row r="597" spans="1:47" ht="24.95" customHeight="1" x14ac:dyDescent="0.2">
      <c r="A597" s="7" t="s">
        <v>0</v>
      </c>
      <c r="B597" s="63">
        <f t="shared" ref="B597:G597" si="760">SUM(B585:B596)</f>
        <v>0</v>
      </c>
      <c r="C597" s="63">
        <f t="shared" si="760"/>
        <v>0</v>
      </c>
      <c r="D597" s="63">
        <f t="shared" si="760"/>
        <v>0</v>
      </c>
      <c r="E597" s="63">
        <f t="shared" si="760"/>
        <v>0</v>
      </c>
      <c r="F597" s="63">
        <f t="shared" si="760"/>
        <v>0</v>
      </c>
      <c r="G597" s="63">
        <f t="shared" si="760"/>
        <v>0</v>
      </c>
      <c r="H597" s="59">
        <f>SUM(H585:H596)</f>
        <v>185041584</v>
      </c>
      <c r="I597" s="193" t="str">
        <f>LOOKUP(H577,'Rate of Interest'!$B$5:$B$19,'Rate of Interest'!$C$5:$C$19)</f>
        <v xml:space="preserve">                                                            </v>
      </c>
      <c r="J597" s="194"/>
      <c r="K597" s="194"/>
      <c r="L597" s="194"/>
      <c r="M597" s="195"/>
      <c r="N597" s="20"/>
      <c r="AD597" s="62">
        <f t="shared" ref="AD597" si="761">SUM(AD585:AD596)</f>
        <v>1233610.56</v>
      </c>
      <c r="AE597" s="62">
        <f t="shared" ref="AE597" si="762">ROUND(AD597,0)</f>
        <v>1233611</v>
      </c>
    </row>
    <row r="598" spans="1:47" ht="24.95" customHeight="1" x14ac:dyDescent="0.2">
      <c r="A598" s="8"/>
      <c r="B598" s="30"/>
      <c r="C598" s="30"/>
      <c r="D598" s="30"/>
      <c r="E598" s="217" t="s">
        <v>18</v>
      </c>
      <c r="F598" s="217"/>
      <c r="G598" s="218"/>
      <c r="H598" s="60">
        <f>AE597</f>
        <v>1233611</v>
      </c>
      <c r="I598" s="219" t="str">
        <f>LOOKUP(H577,'Rate of Interest'!$B$5:$B$19,'Rate of Interest'!$I$5:$I$19)</f>
        <v xml:space="preserve">                             ,  </v>
      </c>
      <c r="J598" s="220"/>
      <c r="K598" s="220"/>
      <c r="L598" s="220"/>
      <c r="M598" s="221"/>
      <c r="N598" s="37"/>
    </row>
    <row r="599" spans="1:47" ht="18.75" customHeight="1" x14ac:dyDescent="0.2">
      <c r="A599" s="171" t="str">
        <f>A576</f>
        <v>GPF Interest Calculation file developed by Vikas dabral, Chief Assistant, Mobile- 9548541114,8126205854 email- vikasdabral97@gmail.com, website- www.emou.co.in</v>
      </c>
      <c r="B599" s="171"/>
      <c r="C599" s="171"/>
      <c r="D599" s="171"/>
      <c r="E599" s="171"/>
      <c r="F599" s="171"/>
      <c r="G599" s="171"/>
      <c r="H599" s="171"/>
      <c r="I599" s="171"/>
      <c r="J599" s="171"/>
      <c r="K599" s="171"/>
      <c r="L599" s="171"/>
      <c r="M599" s="171"/>
      <c r="N599" s="21"/>
    </row>
    <row r="600" spans="1:47" ht="27.75" customHeight="1" x14ac:dyDescent="0.2">
      <c r="A600" s="1"/>
      <c r="B600" s="1"/>
      <c r="C600" s="227" t="s">
        <v>42</v>
      </c>
      <c r="D600" s="227"/>
      <c r="E600" s="227"/>
      <c r="F600" s="227"/>
      <c r="G600" s="227"/>
      <c r="H600" s="64" t="str">
        <f>W580</f>
        <v>2005-2006</v>
      </c>
      <c r="I600" s="1"/>
      <c r="J600" s="1"/>
      <c r="K600" s="1"/>
      <c r="L600" s="1"/>
      <c r="M600" s="1"/>
      <c r="N600" s="1"/>
      <c r="U600" s="49" t="str">
        <f t="shared" ref="U600" si="763">H600</f>
        <v>2005-2006</v>
      </c>
      <c r="V600" s="18" t="s">
        <v>76</v>
      </c>
    </row>
    <row r="601" spans="1:47" ht="24.95" customHeight="1" x14ac:dyDescent="0.2">
      <c r="A601" s="222" t="str">
        <f>A578</f>
        <v>Employee's Name- Vikas Dabral</v>
      </c>
      <c r="B601" s="222"/>
      <c r="C601" s="222"/>
      <c r="D601" s="222"/>
      <c r="E601" s="222"/>
      <c r="F601" s="222"/>
      <c r="H601" s="223" t="str">
        <f>AG602</f>
        <v>Rate of Interest from  April 2005 to June 2005=</v>
      </c>
      <c r="I601" s="223"/>
      <c r="J601" s="223"/>
      <c r="K601" s="223"/>
      <c r="L601" s="223"/>
      <c r="M601" s="50" t="str">
        <f>CONCATENATE(Q601,R601)</f>
        <v>8%</v>
      </c>
      <c r="N601" s="2"/>
      <c r="Q601" s="54">
        <f>VLOOKUP(H600,'Interest Rate list'!$B$3:$Y$74,2,0)</f>
        <v>8</v>
      </c>
      <c r="R601" s="10" t="s">
        <v>39</v>
      </c>
      <c r="S601" s="10"/>
      <c r="T601" s="10"/>
      <c r="V601" s="51" t="str">
        <f t="shared" ref="V601" si="764">LEFT(H600,4)</f>
        <v>2005</v>
      </c>
      <c r="W601" s="18" t="s">
        <v>43</v>
      </c>
      <c r="X601" s="51" t="str">
        <f t="shared" ref="X601" si="765">RIGHT(H600,4)</f>
        <v>2006</v>
      </c>
    </row>
    <row r="602" spans="1:47" ht="24.95" customHeight="1" x14ac:dyDescent="0.2">
      <c r="A602" s="222" t="str">
        <f>A579</f>
        <v>Employee's Designation- Chief Assistant</v>
      </c>
      <c r="B602" s="222"/>
      <c r="C602" s="222"/>
      <c r="D602" s="222"/>
      <c r="E602" s="222"/>
      <c r="F602" s="222"/>
      <c r="H602" s="223" t="str">
        <f>AN602</f>
        <v>Rate of Interest from  July 2005 to September 2005=</v>
      </c>
      <c r="I602" s="223"/>
      <c r="J602" s="223"/>
      <c r="K602" s="223"/>
      <c r="L602" s="223"/>
      <c r="M602" s="50" t="str">
        <f>CONCATENATE(Q602,R602)</f>
        <v>8%</v>
      </c>
      <c r="N602" s="2"/>
      <c r="Q602" s="54">
        <f>VLOOKUP(H600,'Interest Rate list'!$B$3:$Y$74,5,0)</f>
        <v>8</v>
      </c>
      <c r="R602" s="10" t="s">
        <v>39</v>
      </c>
      <c r="S602" s="10"/>
      <c r="T602" s="10"/>
      <c r="U602" s="10"/>
      <c r="V602" s="51">
        <f t="shared" ref="V602" si="766">V601+1</f>
        <v>2006</v>
      </c>
      <c r="W602" s="18" t="s">
        <v>43</v>
      </c>
      <c r="X602" s="51">
        <f t="shared" ref="X602" si="767">X601+1</f>
        <v>2007</v>
      </c>
      <c r="AG602" s="223" t="str">
        <f t="shared" ref="AG602" si="768">CONCATENATE(V604,Z608," ",V605,Z610,V606)</f>
        <v>Rate of Interest from  April 2005 to June 2005=</v>
      </c>
      <c r="AH602" s="223"/>
      <c r="AI602" s="223"/>
      <c r="AJ602" s="223"/>
      <c r="AK602" s="223"/>
      <c r="AL602" s="223"/>
      <c r="AN602" s="224" t="str">
        <f t="shared" ref="AN602" si="769">CONCATENATE(V604,Z611," ",V605,Z613,V606)</f>
        <v>Rate of Interest from  July 2005 to September 2005=</v>
      </c>
      <c r="AO602" s="224"/>
    </row>
    <row r="603" spans="1:47" ht="24.95" customHeight="1" x14ac:dyDescent="0.2">
      <c r="A603" s="222" t="str">
        <f>A580</f>
        <v>Employee's GPF Number- CDUA/12222</v>
      </c>
      <c r="B603" s="222"/>
      <c r="C603" s="222"/>
      <c r="D603" s="222"/>
      <c r="E603" s="222"/>
      <c r="F603" s="222"/>
      <c r="H603" s="223" t="str">
        <f>AG603</f>
        <v>Rate of Interest from  October 2005 to December 2005=</v>
      </c>
      <c r="I603" s="223"/>
      <c r="J603" s="223"/>
      <c r="K603" s="223"/>
      <c r="L603" s="223"/>
      <c r="M603" s="50" t="str">
        <f>CONCATENATE(Q603,R603)</f>
        <v>8%</v>
      </c>
      <c r="N603" s="2"/>
      <c r="Q603" s="54">
        <f>VLOOKUP(H600,'Interest Rate list'!$B$3:$Y$74,U603,0)</f>
        <v>8</v>
      </c>
      <c r="R603" s="10" t="s">
        <v>39</v>
      </c>
      <c r="S603" s="13">
        <v>8</v>
      </c>
      <c r="T603" s="13">
        <v>9</v>
      </c>
      <c r="U603" s="53">
        <f t="shared" ref="U603" si="770">IF(U600=V600,S603,T603)</f>
        <v>9</v>
      </c>
      <c r="W603" s="51" t="str">
        <f t="shared" ref="W603" si="771">CONCATENATE(V602,W602,X602)</f>
        <v>2006-2007</v>
      </c>
      <c r="AG603" s="223" t="str">
        <f t="shared" ref="AG603" si="772">CONCATENATE(V604,Z614," ",V605,Z616,V606)</f>
        <v>Rate of Interest from  October 2005 to December 2005=</v>
      </c>
      <c r="AH603" s="223"/>
      <c r="AI603" s="223"/>
      <c r="AJ603" s="223"/>
      <c r="AK603" s="223"/>
      <c r="AL603" s="223"/>
      <c r="AN603" s="224" t="str">
        <f t="shared" ref="AN603" si="773">CONCATENATE(V604,Z617," ",V605,Z619,V606)</f>
        <v>Rate of Interest from  January 2006 to March 2006=</v>
      </c>
      <c r="AO603" s="224"/>
    </row>
    <row r="604" spans="1:47" ht="24.95" customHeight="1" x14ac:dyDescent="0.2">
      <c r="A604" s="225" t="str">
        <f>LOOKUP(H600,'Rate of Interest'!$B$5:$B$19,'Rate of Interest'!$H$5:$H$19)</f>
        <v xml:space="preserve">Employee's Address-                                                             ,                              </v>
      </c>
      <c r="B604" s="225"/>
      <c r="C604" s="225"/>
      <c r="D604" s="225"/>
      <c r="E604" s="225"/>
      <c r="F604" s="225"/>
      <c r="G604" s="225"/>
      <c r="H604" s="226" t="str">
        <f>AN603</f>
        <v>Rate of Interest from  January 2006 to March 2006=</v>
      </c>
      <c r="I604" s="226"/>
      <c r="J604" s="226"/>
      <c r="K604" s="226"/>
      <c r="L604" s="226"/>
      <c r="M604" s="50" t="str">
        <f>CONCATENATE(Q604,R604)</f>
        <v>8%</v>
      </c>
      <c r="N604" s="2"/>
      <c r="Q604" s="54">
        <f>VLOOKUP(H600,'Interest Rate list'!$B$3:$Y$74,11,0)</f>
        <v>8</v>
      </c>
      <c r="R604" s="10" t="s">
        <v>39</v>
      </c>
      <c r="S604" s="10"/>
      <c r="T604" s="10"/>
      <c r="U604" s="10"/>
      <c r="V604" s="209" t="s">
        <v>17</v>
      </c>
      <c r="W604" s="209"/>
      <c r="X604" s="209"/>
      <c r="Y604" s="209"/>
      <c r="Z604" s="209"/>
      <c r="AA604" s="209"/>
      <c r="AB604" s="209"/>
      <c r="AC604" s="209"/>
    </row>
    <row r="605" spans="1:47" s="66" customFormat="1" ht="24.95" customHeight="1" x14ac:dyDescent="0.2">
      <c r="A605" s="196" t="s">
        <v>21</v>
      </c>
      <c r="B605" s="199" t="s">
        <v>22</v>
      </c>
      <c r="C605" s="200"/>
      <c r="D605" s="200"/>
      <c r="E605" s="200"/>
      <c r="F605" s="201"/>
      <c r="G605" s="196" t="s">
        <v>28</v>
      </c>
      <c r="H605" s="196" t="s">
        <v>27</v>
      </c>
      <c r="I605" s="203" t="s">
        <v>29</v>
      </c>
      <c r="J605" s="204"/>
      <c r="K605" s="204"/>
      <c r="L605" s="204"/>
      <c r="M605" s="205"/>
      <c r="N605" s="38"/>
      <c r="V605" s="209" t="s">
        <v>3</v>
      </c>
      <c r="W605" s="209"/>
      <c r="X605" s="209"/>
      <c r="Y605" s="209"/>
      <c r="Z605" s="209"/>
      <c r="AA605" s="209"/>
      <c r="AB605" s="209"/>
      <c r="AC605" s="209"/>
      <c r="AF605" s="210"/>
      <c r="AG605" s="210"/>
      <c r="AH605" s="210"/>
    </row>
    <row r="606" spans="1:47" s="66" customFormat="1" ht="24.95" customHeight="1" x14ac:dyDescent="0.2">
      <c r="A606" s="197"/>
      <c r="B606" s="211" t="s">
        <v>23</v>
      </c>
      <c r="C606" s="213" t="s">
        <v>24</v>
      </c>
      <c r="D606" s="213" t="s">
        <v>26</v>
      </c>
      <c r="E606" s="213" t="s">
        <v>25</v>
      </c>
      <c r="F606" s="196" t="s">
        <v>36</v>
      </c>
      <c r="G606" s="198"/>
      <c r="H606" s="202"/>
      <c r="I606" s="206"/>
      <c r="J606" s="207"/>
      <c r="K606" s="207"/>
      <c r="L606" s="207"/>
      <c r="M606" s="208"/>
      <c r="N606" s="38"/>
      <c r="V606" s="209" t="s">
        <v>2</v>
      </c>
      <c r="W606" s="209"/>
      <c r="X606" s="209"/>
      <c r="Y606" s="209"/>
      <c r="Z606" s="209"/>
      <c r="AA606" s="209"/>
      <c r="AB606" s="209"/>
      <c r="AC606" s="209"/>
      <c r="AF606" s="210"/>
      <c r="AG606" s="210"/>
      <c r="AH606" s="210"/>
    </row>
    <row r="607" spans="1:47" ht="24.95" customHeight="1" x14ac:dyDescent="0.2">
      <c r="A607" s="198"/>
      <c r="B607" s="212"/>
      <c r="C607" s="214"/>
      <c r="D607" s="214"/>
      <c r="E607" s="214"/>
      <c r="F607" s="198"/>
      <c r="G607" s="31" t="s">
        <v>1</v>
      </c>
      <c r="H607" s="29">
        <f>L590</f>
        <v>16653743</v>
      </c>
      <c r="I607" s="215" t="s">
        <v>30</v>
      </c>
      <c r="J607" s="216"/>
      <c r="K607" s="11" t="s">
        <v>2</v>
      </c>
      <c r="L607" s="174">
        <f>H607</f>
        <v>16653743</v>
      </c>
      <c r="M607" s="175"/>
      <c r="N607" s="3"/>
    </row>
    <row r="608" spans="1:47" ht="24.95" customHeight="1" x14ac:dyDescent="0.2">
      <c r="A608" s="55" t="str">
        <f>X608</f>
        <v>April 2005</v>
      </c>
      <c r="B608" s="28">
        <v>0</v>
      </c>
      <c r="C608" s="28">
        <v>0</v>
      </c>
      <c r="D608" s="56">
        <f t="shared" ref="D608:D619" si="774">SUM(B608:C608)</f>
        <v>0</v>
      </c>
      <c r="E608" s="28">
        <v>0</v>
      </c>
      <c r="F608" s="57">
        <f t="shared" ref="F608:F619" si="775">SUM(D608:E608)</f>
        <v>0</v>
      </c>
      <c r="G608" s="28">
        <v>0</v>
      </c>
      <c r="H608" s="57">
        <f t="shared" ref="H608:H619" si="776">H607+F608-G608</f>
        <v>16653743</v>
      </c>
      <c r="I608" s="172" t="s">
        <v>23</v>
      </c>
      <c r="J608" s="173"/>
      <c r="K608" s="11" t="s">
        <v>2</v>
      </c>
      <c r="L608" s="174">
        <f>D620</f>
        <v>0</v>
      </c>
      <c r="M608" s="175"/>
      <c r="N608" s="3"/>
      <c r="Q608" s="54">
        <f>VLOOKUP(H600,'Interest Rate list'!$B$3:$N$74,2,0)</f>
        <v>8</v>
      </c>
      <c r="R608" s="10" t="s">
        <v>39</v>
      </c>
      <c r="S608" s="51" t="str">
        <f t="shared" ref="S608:S619" si="777">CONCATENATE(Q608,R608)</f>
        <v>8%</v>
      </c>
      <c r="T608" s="58">
        <f t="shared" ref="T608:T619" si="778">Q608</f>
        <v>8</v>
      </c>
      <c r="U608" s="51" t="str">
        <f t="shared" ref="U608" si="779">RIGHT(V601,4)</f>
        <v>2005</v>
      </c>
      <c r="V608" s="67" t="s">
        <v>4</v>
      </c>
      <c r="X608" s="51" t="str">
        <f t="shared" ref="X608:X619" si="780">CONCATENATE(V608," ",(U608))</f>
        <v>April 2005</v>
      </c>
      <c r="Z608" s="51" t="str">
        <f t="shared" ref="Z608:Z615" si="781">X608</f>
        <v>April 2005</v>
      </c>
      <c r="AB608" s="61">
        <f t="shared" ref="AB608:AB619" si="782">H608</f>
        <v>16653743</v>
      </c>
      <c r="AD608" s="62">
        <f t="shared" ref="AD608:AD619" si="783">AB608/12*S608</f>
        <v>111024.95333333334</v>
      </c>
      <c r="AH608" s="68"/>
      <c r="AI608" s="68"/>
      <c r="AJ608" s="68"/>
      <c r="AK608" s="68"/>
      <c r="AL608" s="68"/>
      <c r="AM608" s="69"/>
    </row>
    <row r="609" spans="1:47" ht="24.95" customHeight="1" x14ac:dyDescent="0.2">
      <c r="A609" s="55" t="str">
        <f t="shared" ref="A609:A619" si="784">X609</f>
        <v>May  2005</v>
      </c>
      <c r="B609" s="29">
        <f>B608</f>
        <v>0</v>
      </c>
      <c r="C609" s="28">
        <v>0</v>
      </c>
      <c r="D609" s="56">
        <f t="shared" si="774"/>
        <v>0</v>
      </c>
      <c r="E609" s="29">
        <f>E608</f>
        <v>0</v>
      </c>
      <c r="F609" s="57">
        <f t="shared" si="775"/>
        <v>0</v>
      </c>
      <c r="G609" s="28">
        <v>0</v>
      </c>
      <c r="H609" s="57">
        <f t="shared" si="776"/>
        <v>16653743</v>
      </c>
      <c r="I609" s="172" t="s">
        <v>31</v>
      </c>
      <c r="J609" s="173"/>
      <c r="K609" s="11" t="s">
        <v>2</v>
      </c>
      <c r="L609" s="174">
        <f>E620</f>
        <v>0</v>
      </c>
      <c r="M609" s="175"/>
      <c r="N609" s="3"/>
      <c r="Q609" s="54">
        <f>VLOOKUP(H600,'Interest Rate list'!$B$3:$N$74,3,0)</f>
        <v>8</v>
      </c>
      <c r="R609" s="10" t="s">
        <v>39</v>
      </c>
      <c r="S609" s="51" t="str">
        <f t="shared" si="777"/>
        <v>8%</v>
      </c>
      <c r="T609" s="58">
        <f t="shared" si="778"/>
        <v>8</v>
      </c>
      <c r="U609" s="51" t="str">
        <f t="shared" ref="U609:U662" si="785">U608</f>
        <v>2005</v>
      </c>
      <c r="V609" s="67" t="s">
        <v>5</v>
      </c>
      <c r="X609" s="51" t="str">
        <f t="shared" si="780"/>
        <v>May  2005</v>
      </c>
      <c r="Z609" s="51" t="str">
        <f t="shared" si="781"/>
        <v>May  2005</v>
      </c>
      <c r="AB609" s="61">
        <f t="shared" si="782"/>
        <v>16653743</v>
      </c>
      <c r="AD609" s="62">
        <f t="shared" si="783"/>
        <v>111024.95333333334</v>
      </c>
      <c r="AH609" s="68"/>
      <c r="AI609" s="68"/>
      <c r="AJ609" s="68"/>
      <c r="AK609" s="68"/>
      <c r="AL609" s="68"/>
      <c r="AM609" s="70"/>
    </row>
    <row r="610" spans="1:47" ht="24.95" customHeight="1" x14ac:dyDescent="0.2">
      <c r="A610" s="55" t="str">
        <f t="shared" si="784"/>
        <v>June 2005</v>
      </c>
      <c r="B610" s="29">
        <f t="shared" ref="B610:B619" si="786">B609</f>
        <v>0</v>
      </c>
      <c r="C610" s="28">
        <v>0</v>
      </c>
      <c r="D610" s="56">
        <f t="shared" si="774"/>
        <v>0</v>
      </c>
      <c r="E610" s="29">
        <f t="shared" ref="E610:E619" si="787">E609</f>
        <v>0</v>
      </c>
      <c r="F610" s="57">
        <f t="shared" si="775"/>
        <v>0</v>
      </c>
      <c r="G610" s="28">
        <v>0</v>
      </c>
      <c r="H610" s="57">
        <f t="shared" si="776"/>
        <v>16653743</v>
      </c>
      <c r="I610" s="172" t="s">
        <v>32</v>
      </c>
      <c r="J610" s="173"/>
      <c r="K610" s="11" t="s">
        <v>2</v>
      </c>
      <c r="L610" s="174">
        <f>H621</f>
        <v>1332299</v>
      </c>
      <c r="M610" s="175"/>
      <c r="N610" s="3"/>
      <c r="Q610" s="54">
        <f>VLOOKUP(H600,'Interest Rate list'!$B$3:$N$74,4,0)</f>
        <v>8</v>
      </c>
      <c r="R610" s="10" t="s">
        <v>39</v>
      </c>
      <c r="S610" s="51" t="str">
        <f t="shared" si="777"/>
        <v>8%</v>
      </c>
      <c r="T610" s="58">
        <f t="shared" si="778"/>
        <v>8</v>
      </c>
      <c r="U610" s="51" t="str">
        <f t="shared" si="785"/>
        <v>2005</v>
      </c>
      <c r="V610" s="67" t="s">
        <v>6</v>
      </c>
      <c r="X610" s="51" t="str">
        <f t="shared" si="780"/>
        <v>June 2005</v>
      </c>
      <c r="Z610" s="51" t="str">
        <f t="shared" si="781"/>
        <v>June 2005</v>
      </c>
      <c r="AB610" s="61">
        <f t="shared" si="782"/>
        <v>16653743</v>
      </c>
      <c r="AD610" s="62">
        <f t="shared" si="783"/>
        <v>111024.95333333334</v>
      </c>
    </row>
    <row r="611" spans="1:47" ht="24.95" customHeight="1" x14ac:dyDescent="0.2">
      <c r="A611" s="55" t="str">
        <f t="shared" si="784"/>
        <v>July 2005</v>
      </c>
      <c r="B611" s="29">
        <f t="shared" si="786"/>
        <v>0</v>
      </c>
      <c r="C611" s="28">
        <v>0</v>
      </c>
      <c r="D611" s="56">
        <f t="shared" si="774"/>
        <v>0</v>
      </c>
      <c r="E611" s="29">
        <f t="shared" si="787"/>
        <v>0</v>
      </c>
      <c r="F611" s="57">
        <f t="shared" si="775"/>
        <v>0</v>
      </c>
      <c r="G611" s="28">
        <v>0</v>
      </c>
      <c r="H611" s="57">
        <f t="shared" si="776"/>
        <v>16653743</v>
      </c>
      <c r="I611" s="176" t="s">
        <v>33</v>
      </c>
      <c r="J611" s="177"/>
      <c r="K611" s="23" t="s">
        <v>2</v>
      </c>
      <c r="L611" s="178">
        <f>SUM(L607:L610)</f>
        <v>17986042</v>
      </c>
      <c r="M611" s="179"/>
      <c r="N611" s="4"/>
      <c r="Q611" s="54">
        <f>VLOOKUP(H600,'Interest Rate list'!$B$3:$N$74,5,0)</f>
        <v>8</v>
      </c>
      <c r="R611" s="10" t="s">
        <v>39</v>
      </c>
      <c r="S611" s="51" t="str">
        <f t="shared" si="777"/>
        <v>8%</v>
      </c>
      <c r="T611" s="58">
        <f t="shared" si="778"/>
        <v>8</v>
      </c>
      <c r="U611" s="51" t="str">
        <f t="shared" si="785"/>
        <v>2005</v>
      </c>
      <c r="V611" s="67" t="s">
        <v>7</v>
      </c>
      <c r="X611" s="51" t="str">
        <f t="shared" si="780"/>
        <v>July 2005</v>
      </c>
      <c r="Z611" s="51" t="str">
        <f t="shared" si="781"/>
        <v>July 2005</v>
      </c>
      <c r="AB611" s="61">
        <f t="shared" si="782"/>
        <v>16653743</v>
      </c>
      <c r="AD611" s="62">
        <f t="shared" si="783"/>
        <v>111024.95333333334</v>
      </c>
      <c r="AH611" s="68"/>
      <c r="AI611" s="68"/>
      <c r="AJ611" s="68"/>
      <c r="AK611" s="68"/>
      <c r="AL611" s="68"/>
      <c r="AM611" s="69"/>
    </row>
    <row r="612" spans="1:47" ht="24.95" customHeight="1" x14ac:dyDescent="0.2">
      <c r="A612" s="55" t="str">
        <f t="shared" si="784"/>
        <v>August 2005</v>
      </c>
      <c r="B612" s="29">
        <f t="shared" si="786"/>
        <v>0</v>
      </c>
      <c r="C612" s="28">
        <v>0</v>
      </c>
      <c r="D612" s="56">
        <f t="shared" si="774"/>
        <v>0</v>
      </c>
      <c r="E612" s="29">
        <f t="shared" si="787"/>
        <v>0</v>
      </c>
      <c r="F612" s="57">
        <f t="shared" si="775"/>
        <v>0</v>
      </c>
      <c r="G612" s="28">
        <v>0</v>
      </c>
      <c r="H612" s="57">
        <f t="shared" si="776"/>
        <v>16653743</v>
      </c>
      <c r="I612" s="172" t="s">
        <v>34</v>
      </c>
      <c r="J612" s="173"/>
      <c r="K612" s="11" t="s">
        <v>2</v>
      </c>
      <c r="L612" s="174">
        <f>G620</f>
        <v>0</v>
      </c>
      <c r="M612" s="175"/>
      <c r="N612" s="3"/>
      <c r="Q612" s="54">
        <f>VLOOKUP(H600,'Interest Rate list'!$B$3:$N$74,6,0)</f>
        <v>8</v>
      </c>
      <c r="R612" s="10" t="s">
        <v>39</v>
      </c>
      <c r="S612" s="51" t="str">
        <f t="shared" si="777"/>
        <v>8%</v>
      </c>
      <c r="T612" s="58">
        <f t="shared" si="778"/>
        <v>8</v>
      </c>
      <c r="U612" s="51" t="str">
        <f t="shared" si="785"/>
        <v>2005</v>
      </c>
      <c r="V612" s="67" t="s">
        <v>8</v>
      </c>
      <c r="X612" s="51" t="str">
        <f t="shared" si="780"/>
        <v>August 2005</v>
      </c>
      <c r="Z612" s="51" t="str">
        <f t="shared" si="781"/>
        <v>August 2005</v>
      </c>
      <c r="AB612" s="61">
        <f t="shared" si="782"/>
        <v>16653743</v>
      </c>
      <c r="AD612" s="62">
        <f t="shared" si="783"/>
        <v>111024.95333333334</v>
      </c>
      <c r="AH612" s="68"/>
      <c r="AI612" s="68"/>
      <c r="AJ612" s="68"/>
      <c r="AK612" s="68"/>
      <c r="AL612" s="68"/>
      <c r="AM612" s="70"/>
    </row>
    <row r="613" spans="1:47" ht="24.95" customHeight="1" x14ac:dyDescent="0.2">
      <c r="A613" s="55" t="str">
        <f t="shared" si="784"/>
        <v>September 2005</v>
      </c>
      <c r="B613" s="29">
        <f t="shared" si="786"/>
        <v>0</v>
      </c>
      <c r="C613" s="28">
        <v>0</v>
      </c>
      <c r="D613" s="56">
        <f t="shared" si="774"/>
        <v>0</v>
      </c>
      <c r="E613" s="29">
        <f t="shared" si="787"/>
        <v>0</v>
      </c>
      <c r="F613" s="57">
        <f t="shared" si="775"/>
        <v>0</v>
      </c>
      <c r="G613" s="28">
        <v>0</v>
      </c>
      <c r="H613" s="57">
        <f t="shared" si="776"/>
        <v>16653743</v>
      </c>
      <c r="I613" s="180" t="s">
        <v>35</v>
      </c>
      <c r="J613" s="181"/>
      <c r="K613" s="24" t="s">
        <v>2</v>
      </c>
      <c r="L613" s="182">
        <f>L611-L612</f>
        <v>17986042</v>
      </c>
      <c r="M613" s="183"/>
      <c r="N613" s="5"/>
      <c r="Q613" s="54">
        <f>VLOOKUP(H600,'Interest Rate list'!$B$3:$N$74,7,0)</f>
        <v>8</v>
      </c>
      <c r="R613" s="10" t="s">
        <v>39</v>
      </c>
      <c r="S613" s="51" t="str">
        <f t="shared" si="777"/>
        <v>8%</v>
      </c>
      <c r="T613" s="58">
        <f t="shared" si="778"/>
        <v>8</v>
      </c>
      <c r="U613" s="51" t="str">
        <f t="shared" si="785"/>
        <v>2005</v>
      </c>
      <c r="V613" s="67" t="s">
        <v>9</v>
      </c>
      <c r="X613" s="51" t="str">
        <f t="shared" si="780"/>
        <v>September 2005</v>
      </c>
      <c r="Z613" s="51" t="str">
        <f t="shared" si="781"/>
        <v>September 2005</v>
      </c>
      <c r="AB613" s="61">
        <f t="shared" si="782"/>
        <v>16653743</v>
      </c>
      <c r="AD613" s="62">
        <f t="shared" si="783"/>
        <v>111024.95333333334</v>
      </c>
    </row>
    <row r="614" spans="1:47" ht="24.95" customHeight="1" x14ac:dyDescent="0.2">
      <c r="A614" s="55" t="str">
        <f t="shared" si="784"/>
        <v>October 2005</v>
      </c>
      <c r="B614" s="29">
        <f t="shared" si="786"/>
        <v>0</v>
      </c>
      <c r="C614" s="28">
        <v>0</v>
      </c>
      <c r="D614" s="56">
        <f t="shared" si="774"/>
        <v>0</v>
      </c>
      <c r="E614" s="29">
        <f t="shared" si="787"/>
        <v>0</v>
      </c>
      <c r="F614" s="57">
        <f t="shared" si="775"/>
        <v>0</v>
      </c>
      <c r="G614" s="28">
        <v>0</v>
      </c>
      <c r="H614" s="57">
        <f t="shared" si="776"/>
        <v>16653743</v>
      </c>
      <c r="I614" s="25"/>
      <c r="J614" s="26"/>
      <c r="K614" s="26"/>
      <c r="L614" s="26"/>
      <c r="M614" s="27"/>
      <c r="N614" s="3"/>
      <c r="Q614" s="54">
        <f>VLOOKUP(H600,'Interest Rate list'!$B$3:$N$74,8,0)</f>
        <v>8</v>
      </c>
      <c r="R614" s="10" t="s">
        <v>39</v>
      </c>
      <c r="S614" s="51" t="str">
        <f t="shared" si="777"/>
        <v>8%</v>
      </c>
      <c r="T614" s="58">
        <f t="shared" si="778"/>
        <v>8</v>
      </c>
      <c r="U614" s="51" t="str">
        <f t="shared" si="785"/>
        <v>2005</v>
      </c>
      <c r="V614" s="67" t="s">
        <v>10</v>
      </c>
      <c r="X614" s="51" t="str">
        <f t="shared" si="780"/>
        <v>October 2005</v>
      </c>
      <c r="Z614" s="51" t="str">
        <f t="shared" si="781"/>
        <v>October 2005</v>
      </c>
      <c r="AB614" s="61">
        <f t="shared" si="782"/>
        <v>16653743</v>
      </c>
      <c r="AD614" s="62">
        <f t="shared" si="783"/>
        <v>111024.95333333334</v>
      </c>
      <c r="AO614" s="71"/>
      <c r="AP614" s="71"/>
      <c r="AQ614" s="71"/>
      <c r="AR614" s="71"/>
      <c r="AS614" s="71"/>
      <c r="AT614" s="71"/>
    </row>
    <row r="615" spans="1:47" ht="24.95" customHeight="1" x14ac:dyDescent="0.2">
      <c r="A615" s="55" t="str">
        <f t="shared" si="784"/>
        <v>November 2005</v>
      </c>
      <c r="B615" s="29">
        <f t="shared" si="786"/>
        <v>0</v>
      </c>
      <c r="C615" s="28">
        <v>0</v>
      </c>
      <c r="D615" s="56">
        <f t="shared" si="774"/>
        <v>0</v>
      </c>
      <c r="E615" s="29">
        <f t="shared" si="787"/>
        <v>0</v>
      </c>
      <c r="F615" s="57">
        <f t="shared" si="775"/>
        <v>0</v>
      </c>
      <c r="G615" s="28">
        <v>0</v>
      </c>
      <c r="H615" s="57">
        <f t="shared" si="776"/>
        <v>16653743</v>
      </c>
      <c r="I615" s="184"/>
      <c r="J615" s="185"/>
      <c r="K615" s="185"/>
      <c r="L615" s="185"/>
      <c r="M615" s="186"/>
      <c r="N615" s="5"/>
      <c r="Q615" s="54">
        <f>VLOOKUP(H600,'Interest Rate list'!$B$3:$N$74,9,0)</f>
        <v>8</v>
      </c>
      <c r="R615" s="10" t="s">
        <v>39</v>
      </c>
      <c r="S615" s="51" t="str">
        <f t="shared" si="777"/>
        <v>8%</v>
      </c>
      <c r="T615" s="58">
        <f t="shared" si="778"/>
        <v>8</v>
      </c>
      <c r="U615" s="51" t="str">
        <f t="shared" si="785"/>
        <v>2005</v>
      </c>
      <c r="V615" s="67" t="s">
        <v>11</v>
      </c>
      <c r="X615" s="51" t="str">
        <f t="shared" si="780"/>
        <v>November 2005</v>
      </c>
      <c r="Z615" s="51" t="str">
        <f t="shared" si="781"/>
        <v>November 2005</v>
      </c>
      <c r="AB615" s="61">
        <f t="shared" si="782"/>
        <v>16653743</v>
      </c>
      <c r="AD615" s="62">
        <f t="shared" si="783"/>
        <v>111024.95333333334</v>
      </c>
      <c r="AO615" s="35"/>
      <c r="AP615" s="35"/>
      <c r="AQ615" s="35"/>
      <c r="AR615" s="35"/>
      <c r="AS615" s="35"/>
      <c r="AT615" s="35"/>
    </row>
    <row r="616" spans="1:47" ht="24.95" customHeight="1" x14ac:dyDescent="0.2">
      <c r="A616" s="55" t="str">
        <f t="shared" si="784"/>
        <v>December 2005</v>
      </c>
      <c r="B616" s="29">
        <f t="shared" si="786"/>
        <v>0</v>
      </c>
      <c r="C616" s="28">
        <v>0</v>
      </c>
      <c r="D616" s="56">
        <f t="shared" si="774"/>
        <v>0</v>
      </c>
      <c r="E616" s="29">
        <f t="shared" si="787"/>
        <v>0</v>
      </c>
      <c r="F616" s="57">
        <f t="shared" si="775"/>
        <v>0</v>
      </c>
      <c r="G616" s="28">
        <v>0</v>
      </c>
      <c r="H616" s="57">
        <f t="shared" si="776"/>
        <v>16653743</v>
      </c>
      <c r="I616" s="187"/>
      <c r="J616" s="188"/>
      <c r="K616" s="188"/>
      <c r="L616" s="188"/>
      <c r="M616" s="189"/>
      <c r="N616" s="3"/>
      <c r="Q616" s="54">
        <f>VLOOKUP(H600,'Interest Rate list'!$B$3:$N$74,10,0)</f>
        <v>8</v>
      </c>
      <c r="R616" s="10" t="s">
        <v>39</v>
      </c>
      <c r="S616" s="51" t="str">
        <f t="shared" si="777"/>
        <v>8%</v>
      </c>
      <c r="T616" s="58">
        <f t="shared" si="778"/>
        <v>8</v>
      </c>
      <c r="U616" s="51" t="str">
        <f t="shared" si="785"/>
        <v>2005</v>
      </c>
      <c r="V616" s="67" t="s">
        <v>12</v>
      </c>
      <c r="X616" s="51" t="str">
        <f t="shared" si="780"/>
        <v>December 2005</v>
      </c>
      <c r="Z616" s="51" t="str">
        <f t="shared" ref="Z616" si="788">IF(U600=V600,X615,X616)</f>
        <v>December 2005</v>
      </c>
      <c r="AB616" s="61">
        <f t="shared" si="782"/>
        <v>16653743</v>
      </c>
      <c r="AD616" s="62">
        <f t="shared" si="783"/>
        <v>111024.95333333334</v>
      </c>
      <c r="AO616" s="35"/>
      <c r="AP616" s="35"/>
      <c r="AQ616" s="35"/>
      <c r="AR616" s="35"/>
      <c r="AS616" s="35"/>
      <c r="AT616" s="72"/>
      <c r="AU616" s="73"/>
    </row>
    <row r="617" spans="1:47" ht="24.95" customHeight="1" x14ac:dyDescent="0.2">
      <c r="A617" s="55" t="str">
        <f t="shared" si="784"/>
        <v>January 2006</v>
      </c>
      <c r="B617" s="29">
        <f t="shared" si="786"/>
        <v>0</v>
      </c>
      <c r="C617" s="28">
        <v>0</v>
      </c>
      <c r="D617" s="56">
        <f t="shared" si="774"/>
        <v>0</v>
      </c>
      <c r="E617" s="29">
        <f t="shared" si="787"/>
        <v>0</v>
      </c>
      <c r="F617" s="57">
        <f t="shared" si="775"/>
        <v>0</v>
      </c>
      <c r="G617" s="28">
        <v>0</v>
      </c>
      <c r="H617" s="57">
        <f t="shared" si="776"/>
        <v>16653743</v>
      </c>
      <c r="I617" s="187"/>
      <c r="J617" s="188"/>
      <c r="K617" s="188"/>
      <c r="L617" s="188"/>
      <c r="M617" s="189"/>
      <c r="N617" s="6"/>
      <c r="Q617" s="54">
        <f>VLOOKUP(H600,'Interest Rate list'!$B$3:$N$74,11,0)</f>
        <v>8</v>
      </c>
      <c r="R617" s="10" t="s">
        <v>39</v>
      </c>
      <c r="S617" s="51" t="str">
        <f t="shared" si="777"/>
        <v>8%</v>
      </c>
      <c r="T617" s="58">
        <f t="shared" si="778"/>
        <v>8</v>
      </c>
      <c r="U617" s="51" t="str">
        <f t="shared" ref="U617" si="789">RIGHT(H600,4)</f>
        <v>2006</v>
      </c>
      <c r="V617" s="67" t="s">
        <v>13</v>
      </c>
      <c r="X617" s="51" t="str">
        <f t="shared" si="780"/>
        <v>January 2006</v>
      </c>
      <c r="Z617" s="51" t="str">
        <f t="shared" ref="Z617" si="790">IF(U600=V600,X616,X617)</f>
        <v>January 2006</v>
      </c>
      <c r="AB617" s="61">
        <f t="shared" si="782"/>
        <v>16653743</v>
      </c>
      <c r="AD617" s="62">
        <f t="shared" si="783"/>
        <v>111024.95333333334</v>
      </c>
      <c r="AO617" s="35"/>
      <c r="AP617" s="35"/>
      <c r="AQ617" s="35"/>
      <c r="AR617" s="35"/>
      <c r="AS617" s="35"/>
      <c r="AT617" s="74"/>
    </row>
    <row r="618" spans="1:47" ht="24.95" customHeight="1" x14ac:dyDescent="0.3">
      <c r="A618" s="55" t="str">
        <f t="shared" si="784"/>
        <v>February 2006</v>
      </c>
      <c r="B618" s="29">
        <f t="shared" si="786"/>
        <v>0</v>
      </c>
      <c r="C618" s="28">
        <v>0</v>
      </c>
      <c r="D618" s="56">
        <f t="shared" si="774"/>
        <v>0</v>
      </c>
      <c r="E618" s="29">
        <f t="shared" si="787"/>
        <v>0</v>
      </c>
      <c r="F618" s="57">
        <f t="shared" si="775"/>
        <v>0</v>
      </c>
      <c r="G618" s="28">
        <v>0</v>
      </c>
      <c r="H618" s="57">
        <f t="shared" si="776"/>
        <v>16653743</v>
      </c>
      <c r="I618" s="190" t="str">
        <f>LOOKUP(H600,'Rate of Interest'!$B$23:$B$42,'Rate of Interest'!$H$23:$H$42)</f>
        <v>(naaaaa)</v>
      </c>
      <c r="J618" s="191"/>
      <c r="K618" s="191"/>
      <c r="L618" s="191"/>
      <c r="M618" s="192"/>
      <c r="N618" s="3"/>
      <c r="Q618" s="54">
        <f>VLOOKUP(H600,'Interest Rate list'!$B$3:$N$74,12,0)</f>
        <v>8</v>
      </c>
      <c r="R618" s="10" t="s">
        <v>39</v>
      </c>
      <c r="S618" s="51" t="str">
        <f t="shared" si="777"/>
        <v>8%</v>
      </c>
      <c r="T618" s="58">
        <f t="shared" si="778"/>
        <v>8</v>
      </c>
      <c r="U618" s="51" t="str">
        <f t="shared" ref="U618:U619" si="791">U617</f>
        <v>2006</v>
      </c>
      <c r="V618" s="67" t="s">
        <v>14</v>
      </c>
      <c r="X618" s="51" t="str">
        <f t="shared" si="780"/>
        <v>February 2006</v>
      </c>
      <c r="Z618" s="51" t="str">
        <f t="shared" ref="Z618:Z619" si="792">X618</f>
        <v>February 2006</v>
      </c>
      <c r="AB618" s="61">
        <f t="shared" si="782"/>
        <v>16653743</v>
      </c>
      <c r="AD618" s="62">
        <f t="shared" si="783"/>
        <v>111024.95333333334</v>
      </c>
      <c r="AO618" s="35"/>
      <c r="AP618" s="35"/>
      <c r="AQ618" s="35"/>
      <c r="AR618" s="35"/>
      <c r="AS618" s="35"/>
      <c r="AT618" s="4"/>
    </row>
    <row r="619" spans="1:47" ht="24.95" customHeight="1" x14ac:dyDescent="0.3">
      <c r="A619" s="55" t="str">
        <f t="shared" si="784"/>
        <v>March 2006</v>
      </c>
      <c r="B619" s="29">
        <f t="shared" si="786"/>
        <v>0</v>
      </c>
      <c r="C619" s="28">
        <v>0</v>
      </c>
      <c r="D619" s="56">
        <f t="shared" si="774"/>
        <v>0</v>
      </c>
      <c r="E619" s="29">
        <f t="shared" si="787"/>
        <v>0</v>
      </c>
      <c r="F619" s="57">
        <f t="shared" si="775"/>
        <v>0</v>
      </c>
      <c r="G619" s="28">
        <v>0</v>
      </c>
      <c r="H619" s="57">
        <f t="shared" si="776"/>
        <v>16653743</v>
      </c>
      <c r="I619" s="190" t="str">
        <f>LOOKUP(H600,'Rate of Interest'!$B$23:$B$42,'Rate of Interest'!$E$23:$E$42)</f>
        <v>PRINCIPAL</v>
      </c>
      <c r="J619" s="191"/>
      <c r="K619" s="191"/>
      <c r="L619" s="191"/>
      <c r="M619" s="192"/>
      <c r="N619" s="5"/>
      <c r="Q619" s="54">
        <f>VLOOKUP(H600,'Interest Rate list'!$B$3:$N$74,13,0)</f>
        <v>8</v>
      </c>
      <c r="R619" s="10" t="s">
        <v>39</v>
      </c>
      <c r="S619" s="51" t="str">
        <f t="shared" si="777"/>
        <v>8%</v>
      </c>
      <c r="T619" s="58">
        <f t="shared" si="778"/>
        <v>8</v>
      </c>
      <c r="U619" s="51" t="str">
        <f t="shared" si="791"/>
        <v>2006</v>
      </c>
      <c r="V619" s="67" t="s">
        <v>15</v>
      </c>
      <c r="X619" s="51" t="str">
        <f t="shared" si="780"/>
        <v>March 2006</v>
      </c>
      <c r="Z619" s="51" t="str">
        <f t="shared" si="792"/>
        <v>March 2006</v>
      </c>
      <c r="AB619" s="61">
        <f t="shared" si="782"/>
        <v>16653743</v>
      </c>
      <c r="AD619" s="62">
        <f t="shared" si="783"/>
        <v>111024.95333333334</v>
      </c>
    </row>
    <row r="620" spans="1:47" ht="24.95" customHeight="1" x14ac:dyDescent="0.2">
      <c r="A620" s="7" t="s">
        <v>0</v>
      </c>
      <c r="B620" s="63">
        <f t="shared" ref="B620:G620" si="793">SUM(B608:B619)</f>
        <v>0</v>
      </c>
      <c r="C620" s="63">
        <f t="shared" si="793"/>
        <v>0</v>
      </c>
      <c r="D620" s="63">
        <f t="shared" si="793"/>
        <v>0</v>
      </c>
      <c r="E620" s="63">
        <f t="shared" si="793"/>
        <v>0</v>
      </c>
      <c r="F620" s="63">
        <f t="shared" si="793"/>
        <v>0</v>
      </c>
      <c r="G620" s="63">
        <f t="shared" si="793"/>
        <v>0</v>
      </c>
      <c r="H620" s="59">
        <f>SUM(H608:H619)</f>
        <v>199844916</v>
      </c>
      <c r="I620" s="193" t="str">
        <f>LOOKUP(H600,'Rate of Interest'!$B$5:$B$19,'Rate of Interest'!$C$5:$C$19)</f>
        <v xml:space="preserve">                                                            </v>
      </c>
      <c r="J620" s="194"/>
      <c r="K620" s="194"/>
      <c r="L620" s="194"/>
      <c r="M620" s="195"/>
      <c r="N620" s="20"/>
      <c r="AD620" s="62">
        <f t="shared" ref="AD620" si="794">SUM(AD608:AD619)</f>
        <v>1332299.4400000002</v>
      </c>
      <c r="AE620" s="62">
        <f t="shared" ref="AE620" si="795">ROUND(AD620,0)</f>
        <v>1332299</v>
      </c>
    </row>
    <row r="621" spans="1:47" ht="24.95" customHeight="1" x14ac:dyDescent="0.2">
      <c r="A621" s="8"/>
      <c r="B621" s="30"/>
      <c r="C621" s="30"/>
      <c r="D621" s="30"/>
      <c r="E621" s="217" t="s">
        <v>18</v>
      </c>
      <c r="F621" s="217"/>
      <c r="G621" s="218"/>
      <c r="H621" s="60">
        <f>AE620</f>
        <v>1332299</v>
      </c>
      <c r="I621" s="219" t="str">
        <f>LOOKUP(H600,'Rate of Interest'!$B$5:$B$19,'Rate of Interest'!$I$5:$I$19)</f>
        <v xml:space="preserve">                             ,  </v>
      </c>
      <c r="J621" s="220"/>
      <c r="K621" s="220"/>
      <c r="L621" s="220"/>
      <c r="M621" s="221"/>
      <c r="N621" s="37"/>
    </row>
    <row r="622" spans="1:47" ht="18.75" customHeight="1" x14ac:dyDescent="0.2">
      <c r="A622" s="171" t="str">
        <f>A599</f>
        <v>GPF Interest Calculation file developed by Vikas dabral, Chief Assistant, Mobile- 9548541114,8126205854 email- vikasdabral97@gmail.com, website- www.emou.co.in</v>
      </c>
      <c r="B622" s="171"/>
      <c r="C622" s="171"/>
      <c r="D622" s="171"/>
      <c r="E622" s="171"/>
      <c r="F622" s="171"/>
      <c r="G622" s="171"/>
      <c r="H622" s="171"/>
      <c r="I622" s="171"/>
      <c r="J622" s="171"/>
      <c r="K622" s="171"/>
      <c r="L622" s="171"/>
      <c r="M622" s="171"/>
      <c r="N622" s="21"/>
    </row>
    <row r="623" spans="1:47" ht="27.75" customHeight="1" x14ac:dyDescent="0.2">
      <c r="A623" s="1"/>
      <c r="B623" s="1"/>
      <c r="C623" s="227" t="s">
        <v>42</v>
      </c>
      <c r="D623" s="227"/>
      <c r="E623" s="227"/>
      <c r="F623" s="227"/>
      <c r="G623" s="227"/>
      <c r="H623" s="64" t="str">
        <f>W603</f>
        <v>2006-2007</v>
      </c>
      <c r="I623" s="1"/>
      <c r="J623" s="1"/>
      <c r="K623" s="1"/>
      <c r="L623" s="1"/>
      <c r="M623" s="1"/>
      <c r="N623" s="1"/>
      <c r="U623" s="49" t="str">
        <f t="shared" ref="U623" si="796">H623</f>
        <v>2006-2007</v>
      </c>
      <c r="V623" s="18" t="s">
        <v>76</v>
      </c>
    </row>
    <row r="624" spans="1:47" ht="24.95" customHeight="1" x14ac:dyDescent="0.2">
      <c r="A624" s="222" t="str">
        <f>A601</f>
        <v>Employee's Name- Vikas Dabral</v>
      </c>
      <c r="B624" s="222"/>
      <c r="C624" s="222"/>
      <c r="D624" s="222"/>
      <c r="E624" s="222"/>
      <c r="F624" s="222"/>
      <c r="H624" s="223" t="str">
        <f>AG625</f>
        <v>Rate of Interest from  April 2006 to June 2006=</v>
      </c>
      <c r="I624" s="223"/>
      <c r="J624" s="223"/>
      <c r="K624" s="223"/>
      <c r="L624" s="223"/>
      <c r="M624" s="50" t="str">
        <f>CONCATENATE(Q624,R624)</f>
        <v>8%</v>
      </c>
      <c r="N624" s="2"/>
      <c r="Q624" s="54">
        <f>VLOOKUP(H623,'Interest Rate list'!$B$3:$Y$74,2,0)</f>
        <v>8</v>
      </c>
      <c r="R624" s="10" t="s">
        <v>39</v>
      </c>
      <c r="S624" s="10"/>
      <c r="T624" s="10"/>
      <c r="V624" s="51" t="str">
        <f t="shared" ref="V624" si="797">LEFT(H623,4)</f>
        <v>2006</v>
      </c>
      <c r="W624" s="18" t="s">
        <v>43</v>
      </c>
      <c r="X624" s="51" t="str">
        <f t="shared" ref="X624" si="798">RIGHT(H623,4)</f>
        <v>2007</v>
      </c>
    </row>
    <row r="625" spans="1:47" ht="24.95" customHeight="1" x14ac:dyDescent="0.2">
      <c r="A625" s="222" t="str">
        <f>A602</f>
        <v>Employee's Designation- Chief Assistant</v>
      </c>
      <c r="B625" s="222"/>
      <c r="C625" s="222"/>
      <c r="D625" s="222"/>
      <c r="E625" s="222"/>
      <c r="F625" s="222"/>
      <c r="H625" s="223" t="str">
        <f>AN625</f>
        <v>Rate of Interest from  July 2006 to September 2006=</v>
      </c>
      <c r="I625" s="223"/>
      <c r="J625" s="223"/>
      <c r="K625" s="223"/>
      <c r="L625" s="223"/>
      <c r="M625" s="50" t="str">
        <f>CONCATENATE(Q625,R625)</f>
        <v>8%</v>
      </c>
      <c r="N625" s="2"/>
      <c r="Q625" s="54">
        <f>VLOOKUP(H623,'Interest Rate list'!$B$3:$Y$74,5,0)</f>
        <v>8</v>
      </c>
      <c r="R625" s="10" t="s">
        <v>39</v>
      </c>
      <c r="S625" s="10"/>
      <c r="T625" s="10"/>
      <c r="U625" s="10"/>
      <c r="V625" s="51">
        <f t="shared" ref="V625" si="799">V624+1</f>
        <v>2007</v>
      </c>
      <c r="W625" s="18" t="s">
        <v>43</v>
      </c>
      <c r="X625" s="51">
        <f t="shared" ref="X625" si="800">X624+1</f>
        <v>2008</v>
      </c>
      <c r="AG625" s="223" t="str">
        <f t="shared" ref="AG625" si="801">CONCATENATE(V627,Z631," ",V628,Z633,V629)</f>
        <v>Rate of Interest from  April 2006 to June 2006=</v>
      </c>
      <c r="AH625" s="223"/>
      <c r="AI625" s="223"/>
      <c r="AJ625" s="223"/>
      <c r="AK625" s="223"/>
      <c r="AL625" s="223"/>
      <c r="AN625" s="224" t="str">
        <f t="shared" ref="AN625" si="802">CONCATENATE(V627,Z634," ",V628,Z636,V629)</f>
        <v>Rate of Interest from  July 2006 to September 2006=</v>
      </c>
      <c r="AO625" s="224"/>
    </row>
    <row r="626" spans="1:47" ht="24.95" customHeight="1" x14ac:dyDescent="0.2">
      <c r="A626" s="222" t="str">
        <f>A603</f>
        <v>Employee's GPF Number- CDUA/12222</v>
      </c>
      <c r="B626" s="222"/>
      <c r="C626" s="222"/>
      <c r="D626" s="222"/>
      <c r="E626" s="222"/>
      <c r="F626" s="222"/>
      <c r="H626" s="223" t="str">
        <f>AG626</f>
        <v>Rate of Interest from  October 2006 to December 2006=</v>
      </c>
      <c r="I626" s="223"/>
      <c r="J626" s="223"/>
      <c r="K626" s="223"/>
      <c r="L626" s="223"/>
      <c r="M626" s="50" t="str">
        <f>CONCATENATE(Q626,R626)</f>
        <v>8%</v>
      </c>
      <c r="N626" s="2"/>
      <c r="Q626" s="54">
        <f>VLOOKUP(H623,'Interest Rate list'!$B$3:$Y$74,U626,0)</f>
        <v>8</v>
      </c>
      <c r="R626" s="10" t="s">
        <v>39</v>
      </c>
      <c r="S626" s="13">
        <v>8</v>
      </c>
      <c r="T626" s="13">
        <v>9</v>
      </c>
      <c r="U626" s="53">
        <f t="shared" ref="U626" si="803">IF(U623=V623,S626,T626)</f>
        <v>9</v>
      </c>
      <c r="W626" s="51" t="str">
        <f t="shared" ref="W626" si="804">CONCATENATE(V625,W625,X625)</f>
        <v>2007-2008</v>
      </c>
      <c r="AG626" s="223" t="str">
        <f t="shared" ref="AG626" si="805">CONCATENATE(V627,Z637," ",V628,Z639,V629)</f>
        <v>Rate of Interest from  October 2006 to December 2006=</v>
      </c>
      <c r="AH626" s="223"/>
      <c r="AI626" s="223"/>
      <c r="AJ626" s="223"/>
      <c r="AK626" s="223"/>
      <c r="AL626" s="223"/>
      <c r="AN626" s="224" t="str">
        <f t="shared" ref="AN626" si="806">CONCATENATE(V627,Z640," ",V628,Z642,V629)</f>
        <v>Rate of Interest from  January 2007 to March 2007=</v>
      </c>
      <c r="AO626" s="224"/>
    </row>
    <row r="627" spans="1:47" ht="24.95" customHeight="1" x14ac:dyDescent="0.2">
      <c r="A627" s="225" t="str">
        <f>LOOKUP(H623,'Rate of Interest'!$B$5:$B$19,'Rate of Interest'!$H$5:$H$19)</f>
        <v xml:space="preserve">Employee's Address-                                                             ,                              </v>
      </c>
      <c r="B627" s="225"/>
      <c r="C627" s="225"/>
      <c r="D627" s="225"/>
      <c r="E627" s="225"/>
      <c r="F627" s="225"/>
      <c r="G627" s="225"/>
      <c r="H627" s="226" t="str">
        <f>AN626</f>
        <v>Rate of Interest from  January 2007 to March 2007=</v>
      </c>
      <c r="I627" s="226"/>
      <c r="J627" s="226"/>
      <c r="K627" s="226"/>
      <c r="L627" s="226"/>
      <c r="M627" s="50" t="str">
        <f>CONCATENATE(Q627,R627)</f>
        <v>8%</v>
      </c>
      <c r="N627" s="2"/>
      <c r="Q627" s="54">
        <f>VLOOKUP(H623,'Interest Rate list'!$B$3:$Y$74,11,0)</f>
        <v>8</v>
      </c>
      <c r="R627" s="10" t="s">
        <v>39</v>
      </c>
      <c r="S627" s="10"/>
      <c r="T627" s="10"/>
      <c r="U627" s="10"/>
      <c r="V627" s="209" t="s">
        <v>17</v>
      </c>
      <c r="W627" s="209"/>
      <c r="X627" s="209"/>
      <c r="Y627" s="209"/>
      <c r="Z627" s="209"/>
      <c r="AA627" s="209"/>
      <c r="AB627" s="209"/>
      <c r="AC627" s="209"/>
    </row>
    <row r="628" spans="1:47" s="66" customFormat="1" ht="24.95" customHeight="1" x14ac:dyDescent="0.2">
      <c r="A628" s="196" t="s">
        <v>21</v>
      </c>
      <c r="B628" s="199" t="s">
        <v>22</v>
      </c>
      <c r="C628" s="200"/>
      <c r="D628" s="200"/>
      <c r="E628" s="200"/>
      <c r="F628" s="201"/>
      <c r="G628" s="196" t="s">
        <v>28</v>
      </c>
      <c r="H628" s="196" t="s">
        <v>27</v>
      </c>
      <c r="I628" s="203" t="s">
        <v>29</v>
      </c>
      <c r="J628" s="204"/>
      <c r="K628" s="204"/>
      <c r="L628" s="204"/>
      <c r="M628" s="205"/>
      <c r="N628" s="38"/>
      <c r="V628" s="209" t="s">
        <v>3</v>
      </c>
      <c r="W628" s="209"/>
      <c r="X628" s="209"/>
      <c r="Y628" s="209"/>
      <c r="Z628" s="209"/>
      <c r="AA628" s="209"/>
      <c r="AB628" s="209"/>
      <c r="AC628" s="209"/>
      <c r="AF628" s="210"/>
      <c r="AG628" s="210"/>
      <c r="AH628" s="210"/>
    </row>
    <row r="629" spans="1:47" s="66" customFormat="1" ht="24.95" customHeight="1" x14ac:dyDescent="0.2">
      <c r="A629" s="197"/>
      <c r="B629" s="211" t="s">
        <v>23</v>
      </c>
      <c r="C629" s="213" t="s">
        <v>24</v>
      </c>
      <c r="D629" s="213" t="s">
        <v>26</v>
      </c>
      <c r="E629" s="213" t="s">
        <v>25</v>
      </c>
      <c r="F629" s="196" t="s">
        <v>36</v>
      </c>
      <c r="G629" s="198"/>
      <c r="H629" s="202"/>
      <c r="I629" s="206"/>
      <c r="J629" s="207"/>
      <c r="K629" s="207"/>
      <c r="L629" s="207"/>
      <c r="M629" s="208"/>
      <c r="N629" s="38"/>
      <c r="V629" s="209" t="s">
        <v>2</v>
      </c>
      <c r="W629" s="209"/>
      <c r="X629" s="209"/>
      <c r="Y629" s="209"/>
      <c r="Z629" s="209"/>
      <c r="AA629" s="209"/>
      <c r="AB629" s="209"/>
      <c r="AC629" s="209"/>
      <c r="AF629" s="210"/>
      <c r="AG629" s="210"/>
      <c r="AH629" s="210"/>
    </row>
    <row r="630" spans="1:47" ht="24.95" customHeight="1" x14ac:dyDescent="0.2">
      <c r="A630" s="198"/>
      <c r="B630" s="212"/>
      <c r="C630" s="214"/>
      <c r="D630" s="214"/>
      <c r="E630" s="214"/>
      <c r="F630" s="198"/>
      <c r="G630" s="31" t="s">
        <v>1</v>
      </c>
      <c r="H630" s="29">
        <f>L613</f>
        <v>17986042</v>
      </c>
      <c r="I630" s="215" t="s">
        <v>30</v>
      </c>
      <c r="J630" s="216"/>
      <c r="K630" s="11" t="s">
        <v>2</v>
      </c>
      <c r="L630" s="174">
        <f>H630</f>
        <v>17986042</v>
      </c>
      <c r="M630" s="175"/>
      <c r="N630" s="3"/>
    </row>
    <row r="631" spans="1:47" ht="24.95" customHeight="1" x14ac:dyDescent="0.2">
      <c r="A631" s="55" t="str">
        <f>X631</f>
        <v>April 2006</v>
      </c>
      <c r="B631" s="28">
        <v>0</v>
      </c>
      <c r="C631" s="28">
        <v>0</v>
      </c>
      <c r="D631" s="56">
        <f t="shared" ref="D631:D642" si="807">SUM(B631:C631)</f>
        <v>0</v>
      </c>
      <c r="E631" s="28">
        <v>0</v>
      </c>
      <c r="F631" s="57">
        <f t="shared" ref="F631:F642" si="808">SUM(D631:E631)</f>
        <v>0</v>
      </c>
      <c r="G631" s="28">
        <v>0</v>
      </c>
      <c r="H631" s="57">
        <f t="shared" ref="H631:H642" si="809">H630+F631-G631</f>
        <v>17986042</v>
      </c>
      <c r="I631" s="172" t="s">
        <v>23</v>
      </c>
      <c r="J631" s="173"/>
      <c r="K631" s="11" t="s">
        <v>2</v>
      </c>
      <c r="L631" s="174">
        <f>D643</f>
        <v>0</v>
      </c>
      <c r="M631" s="175"/>
      <c r="N631" s="3"/>
      <c r="Q631" s="54">
        <f>VLOOKUP(H623,'Interest Rate list'!$B$3:$N$74,2,0)</f>
        <v>8</v>
      </c>
      <c r="R631" s="10" t="s">
        <v>39</v>
      </c>
      <c r="S631" s="51" t="str">
        <f t="shared" ref="S631:S642" si="810">CONCATENATE(Q631,R631)</f>
        <v>8%</v>
      </c>
      <c r="T631" s="58">
        <f t="shared" ref="T631:T642" si="811">Q631</f>
        <v>8</v>
      </c>
      <c r="U631" s="51" t="str">
        <f t="shared" ref="U631" si="812">RIGHT(V624,4)</f>
        <v>2006</v>
      </c>
      <c r="V631" s="67" t="s">
        <v>4</v>
      </c>
      <c r="X631" s="51" t="str">
        <f t="shared" ref="X631:X642" si="813">CONCATENATE(V631," ",(U631))</f>
        <v>April 2006</v>
      </c>
      <c r="Z631" s="51" t="str">
        <f t="shared" ref="Z631:Z638" si="814">X631</f>
        <v>April 2006</v>
      </c>
      <c r="AB631" s="61">
        <f t="shared" ref="AB631:AB642" si="815">H631</f>
        <v>17986042</v>
      </c>
      <c r="AD631" s="62">
        <f t="shared" ref="AD631:AD642" si="816">AB631/12*S631</f>
        <v>119906.94666666666</v>
      </c>
      <c r="AH631" s="68"/>
      <c r="AI631" s="68"/>
      <c r="AJ631" s="68"/>
      <c r="AK631" s="68"/>
      <c r="AL631" s="68"/>
      <c r="AM631" s="69"/>
    </row>
    <row r="632" spans="1:47" ht="24.95" customHeight="1" x14ac:dyDescent="0.2">
      <c r="A632" s="55" t="str">
        <f t="shared" ref="A632:A642" si="817">X632</f>
        <v>May  2006</v>
      </c>
      <c r="B632" s="29">
        <f>B631</f>
        <v>0</v>
      </c>
      <c r="C632" s="28">
        <v>0</v>
      </c>
      <c r="D632" s="56">
        <f t="shared" si="807"/>
        <v>0</v>
      </c>
      <c r="E632" s="29">
        <f>E631</f>
        <v>0</v>
      </c>
      <c r="F632" s="57">
        <f t="shared" si="808"/>
        <v>0</v>
      </c>
      <c r="G632" s="28">
        <v>0</v>
      </c>
      <c r="H632" s="57">
        <f t="shared" si="809"/>
        <v>17986042</v>
      </c>
      <c r="I632" s="172" t="s">
        <v>31</v>
      </c>
      <c r="J632" s="173"/>
      <c r="K632" s="11" t="s">
        <v>2</v>
      </c>
      <c r="L632" s="174">
        <f>E643</f>
        <v>0</v>
      </c>
      <c r="M632" s="175"/>
      <c r="N632" s="3"/>
      <c r="Q632" s="54">
        <f>VLOOKUP(H623,'Interest Rate list'!$B$3:$N$74,3,0)</f>
        <v>8</v>
      </c>
      <c r="R632" s="10" t="s">
        <v>39</v>
      </c>
      <c r="S632" s="51" t="str">
        <f t="shared" si="810"/>
        <v>8%</v>
      </c>
      <c r="T632" s="58">
        <f t="shared" si="811"/>
        <v>8</v>
      </c>
      <c r="U632" s="51" t="str">
        <f t="shared" ref="U632" si="818">U631</f>
        <v>2006</v>
      </c>
      <c r="V632" s="67" t="s">
        <v>5</v>
      </c>
      <c r="X632" s="51" t="str">
        <f t="shared" si="813"/>
        <v>May  2006</v>
      </c>
      <c r="Z632" s="51" t="str">
        <f t="shared" si="814"/>
        <v>May  2006</v>
      </c>
      <c r="AB632" s="61">
        <f t="shared" si="815"/>
        <v>17986042</v>
      </c>
      <c r="AD632" s="62">
        <f t="shared" si="816"/>
        <v>119906.94666666666</v>
      </c>
      <c r="AH632" s="68"/>
      <c r="AI632" s="68"/>
      <c r="AJ632" s="68"/>
      <c r="AK632" s="68"/>
      <c r="AL632" s="68"/>
      <c r="AM632" s="70"/>
    </row>
    <row r="633" spans="1:47" ht="24.95" customHeight="1" x14ac:dyDescent="0.2">
      <c r="A633" s="55" t="str">
        <f t="shared" si="817"/>
        <v>June 2006</v>
      </c>
      <c r="B633" s="29">
        <f t="shared" ref="B633:B642" si="819">B632</f>
        <v>0</v>
      </c>
      <c r="C633" s="28">
        <v>0</v>
      </c>
      <c r="D633" s="56">
        <f t="shared" si="807"/>
        <v>0</v>
      </c>
      <c r="E633" s="29">
        <f t="shared" ref="E633:E642" si="820">E632</f>
        <v>0</v>
      </c>
      <c r="F633" s="57">
        <f t="shared" si="808"/>
        <v>0</v>
      </c>
      <c r="G633" s="28">
        <v>0</v>
      </c>
      <c r="H633" s="57">
        <f t="shared" si="809"/>
        <v>17986042</v>
      </c>
      <c r="I633" s="172" t="s">
        <v>32</v>
      </c>
      <c r="J633" s="173"/>
      <c r="K633" s="11" t="s">
        <v>2</v>
      </c>
      <c r="L633" s="174">
        <f>H644</f>
        <v>1438883</v>
      </c>
      <c r="M633" s="175"/>
      <c r="N633" s="3"/>
      <c r="Q633" s="54">
        <f>VLOOKUP(H623,'Interest Rate list'!$B$3:$N$74,4,0)</f>
        <v>8</v>
      </c>
      <c r="R633" s="10" t="s">
        <v>39</v>
      </c>
      <c r="S633" s="51" t="str">
        <f t="shared" si="810"/>
        <v>8%</v>
      </c>
      <c r="T633" s="58">
        <f t="shared" si="811"/>
        <v>8</v>
      </c>
      <c r="U633" s="51" t="str">
        <f t="shared" si="785"/>
        <v>2006</v>
      </c>
      <c r="V633" s="67" t="s">
        <v>6</v>
      </c>
      <c r="X633" s="51" t="str">
        <f t="shared" si="813"/>
        <v>June 2006</v>
      </c>
      <c r="Z633" s="51" t="str">
        <f t="shared" si="814"/>
        <v>June 2006</v>
      </c>
      <c r="AB633" s="61">
        <f t="shared" si="815"/>
        <v>17986042</v>
      </c>
      <c r="AD633" s="62">
        <f t="shared" si="816"/>
        <v>119906.94666666666</v>
      </c>
    </row>
    <row r="634" spans="1:47" ht="24.95" customHeight="1" x14ac:dyDescent="0.2">
      <c r="A634" s="55" t="str">
        <f t="shared" si="817"/>
        <v>July 2006</v>
      </c>
      <c r="B634" s="29">
        <f t="shared" si="819"/>
        <v>0</v>
      </c>
      <c r="C634" s="28">
        <v>0</v>
      </c>
      <c r="D634" s="56">
        <f t="shared" si="807"/>
        <v>0</v>
      </c>
      <c r="E634" s="29">
        <f t="shared" si="820"/>
        <v>0</v>
      </c>
      <c r="F634" s="57">
        <f t="shared" si="808"/>
        <v>0</v>
      </c>
      <c r="G634" s="28">
        <v>0</v>
      </c>
      <c r="H634" s="57">
        <f t="shared" si="809"/>
        <v>17986042</v>
      </c>
      <c r="I634" s="176" t="s">
        <v>33</v>
      </c>
      <c r="J634" s="177"/>
      <c r="K634" s="23" t="s">
        <v>2</v>
      </c>
      <c r="L634" s="178">
        <f>SUM(L630:L633)</f>
        <v>19424925</v>
      </c>
      <c r="M634" s="179"/>
      <c r="N634" s="4"/>
      <c r="Q634" s="54">
        <f>VLOOKUP(H623,'Interest Rate list'!$B$3:$N$74,5,0)</f>
        <v>8</v>
      </c>
      <c r="R634" s="10" t="s">
        <v>39</v>
      </c>
      <c r="S634" s="51" t="str">
        <f t="shared" si="810"/>
        <v>8%</v>
      </c>
      <c r="T634" s="58">
        <f t="shared" si="811"/>
        <v>8</v>
      </c>
      <c r="U634" s="51" t="str">
        <f t="shared" si="785"/>
        <v>2006</v>
      </c>
      <c r="V634" s="67" t="s">
        <v>7</v>
      </c>
      <c r="X634" s="51" t="str">
        <f t="shared" si="813"/>
        <v>July 2006</v>
      </c>
      <c r="Z634" s="51" t="str">
        <f t="shared" si="814"/>
        <v>July 2006</v>
      </c>
      <c r="AB634" s="61">
        <f t="shared" si="815"/>
        <v>17986042</v>
      </c>
      <c r="AD634" s="62">
        <f t="shared" si="816"/>
        <v>119906.94666666666</v>
      </c>
      <c r="AH634" s="68"/>
      <c r="AI634" s="68"/>
      <c r="AJ634" s="68"/>
      <c r="AK634" s="68"/>
      <c r="AL634" s="68"/>
      <c r="AM634" s="69"/>
    </row>
    <row r="635" spans="1:47" ht="24.95" customHeight="1" x14ac:dyDescent="0.2">
      <c r="A635" s="55" t="str">
        <f t="shared" si="817"/>
        <v>August 2006</v>
      </c>
      <c r="B635" s="29">
        <f t="shared" si="819"/>
        <v>0</v>
      </c>
      <c r="C635" s="28">
        <v>0</v>
      </c>
      <c r="D635" s="56">
        <f t="shared" si="807"/>
        <v>0</v>
      </c>
      <c r="E635" s="29">
        <f t="shared" si="820"/>
        <v>0</v>
      </c>
      <c r="F635" s="57">
        <f t="shared" si="808"/>
        <v>0</v>
      </c>
      <c r="G635" s="28">
        <v>0</v>
      </c>
      <c r="H635" s="57">
        <f t="shared" si="809"/>
        <v>17986042</v>
      </c>
      <c r="I635" s="172" t="s">
        <v>34</v>
      </c>
      <c r="J635" s="173"/>
      <c r="K635" s="11" t="s">
        <v>2</v>
      </c>
      <c r="L635" s="174">
        <f>G643</f>
        <v>0</v>
      </c>
      <c r="M635" s="175"/>
      <c r="N635" s="3"/>
      <c r="Q635" s="54">
        <f>VLOOKUP(H623,'Interest Rate list'!$B$3:$N$74,6,0)</f>
        <v>8</v>
      </c>
      <c r="R635" s="10" t="s">
        <v>39</v>
      </c>
      <c r="S635" s="51" t="str">
        <f t="shared" si="810"/>
        <v>8%</v>
      </c>
      <c r="T635" s="58">
        <f t="shared" si="811"/>
        <v>8</v>
      </c>
      <c r="U635" s="51" t="str">
        <f t="shared" si="785"/>
        <v>2006</v>
      </c>
      <c r="V635" s="67" t="s">
        <v>8</v>
      </c>
      <c r="X635" s="51" t="str">
        <f t="shared" si="813"/>
        <v>August 2006</v>
      </c>
      <c r="Z635" s="51" t="str">
        <f t="shared" si="814"/>
        <v>August 2006</v>
      </c>
      <c r="AB635" s="61">
        <f t="shared" si="815"/>
        <v>17986042</v>
      </c>
      <c r="AD635" s="62">
        <f t="shared" si="816"/>
        <v>119906.94666666666</v>
      </c>
      <c r="AH635" s="68"/>
      <c r="AI635" s="68"/>
      <c r="AJ635" s="68"/>
      <c r="AK635" s="68"/>
      <c r="AL635" s="68"/>
      <c r="AM635" s="70"/>
    </row>
    <row r="636" spans="1:47" ht="24.95" customHeight="1" x14ac:dyDescent="0.2">
      <c r="A636" s="55" t="str">
        <f t="shared" si="817"/>
        <v>September 2006</v>
      </c>
      <c r="B636" s="29">
        <f t="shared" si="819"/>
        <v>0</v>
      </c>
      <c r="C636" s="28">
        <v>0</v>
      </c>
      <c r="D636" s="56">
        <f t="shared" si="807"/>
        <v>0</v>
      </c>
      <c r="E636" s="29">
        <f t="shared" si="820"/>
        <v>0</v>
      </c>
      <c r="F636" s="57">
        <f t="shared" si="808"/>
        <v>0</v>
      </c>
      <c r="G636" s="28">
        <v>0</v>
      </c>
      <c r="H636" s="57">
        <f t="shared" si="809"/>
        <v>17986042</v>
      </c>
      <c r="I636" s="180" t="s">
        <v>35</v>
      </c>
      <c r="J636" s="181"/>
      <c r="K636" s="24" t="s">
        <v>2</v>
      </c>
      <c r="L636" s="182">
        <f>L634-L635</f>
        <v>19424925</v>
      </c>
      <c r="M636" s="183"/>
      <c r="N636" s="5"/>
      <c r="Q636" s="54">
        <f>VLOOKUP(H623,'Interest Rate list'!$B$3:$N$74,7,0)</f>
        <v>8</v>
      </c>
      <c r="R636" s="10" t="s">
        <v>39</v>
      </c>
      <c r="S636" s="51" t="str">
        <f t="shared" si="810"/>
        <v>8%</v>
      </c>
      <c r="T636" s="58">
        <f t="shared" si="811"/>
        <v>8</v>
      </c>
      <c r="U636" s="51" t="str">
        <f t="shared" si="785"/>
        <v>2006</v>
      </c>
      <c r="V636" s="67" t="s">
        <v>9</v>
      </c>
      <c r="X636" s="51" t="str">
        <f t="shared" si="813"/>
        <v>September 2006</v>
      </c>
      <c r="Z636" s="51" t="str">
        <f t="shared" si="814"/>
        <v>September 2006</v>
      </c>
      <c r="AB636" s="61">
        <f t="shared" si="815"/>
        <v>17986042</v>
      </c>
      <c r="AD636" s="62">
        <f t="shared" si="816"/>
        <v>119906.94666666666</v>
      </c>
    </row>
    <row r="637" spans="1:47" ht="24.95" customHeight="1" x14ac:dyDescent="0.2">
      <c r="A637" s="55" t="str">
        <f t="shared" si="817"/>
        <v>October 2006</v>
      </c>
      <c r="B637" s="29">
        <f t="shared" si="819"/>
        <v>0</v>
      </c>
      <c r="C637" s="28">
        <v>0</v>
      </c>
      <c r="D637" s="56">
        <f t="shared" si="807"/>
        <v>0</v>
      </c>
      <c r="E637" s="29">
        <f t="shared" si="820"/>
        <v>0</v>
      </c>
      <c r="F637" s="57">
        <f t="shared" si="808"/>
        <v>0</v>
      </c>
      <c r="G637" s="28">
        <v>0</v>
      </c>
      <c r="H637" s="57">
        <f t="shared" si="809"/>
        <v>17986042</v>
      </c>
      <c r="I637" s="25"/>
      <c r="J637" s="26"/>
      <c r="K637" s="26"/>
      <c r="L637" s="26"/>
      <c r="M637" s="27"/>
      <c r="N637" s="3"/>
      <c r="Q637" s="54">
        <f>VLOOKUP(H623,'Interest Rate list'!$B$3:$N$74,8,0)</f>
        <v>8</v>
      </c>
      <c r="R637" s="10" t="s">
        <v>39</v>
      </c>
      <c r="S637" s="51" t="str">
        <f t="shared" si="810"/>
        <v>8%</v>
      </c>
      <c r="T637" s="58">
        <f t="shared" si="811"/>
        <v>8</v>
      </c>
      <c r="U637" s="51" t="str">
        <f t="shared" si="785"/>
        <v>2006</v>
      </c>
      <c r="V637" s="67" t="s">
        <v>10</v>
      </c>
      <c r="X637" s="51" t="str">
        <f t="shared" si="813"/>
        <v>October 2006</v>
      </c>
      <c r="Z637" s="51" t="str">
        <f t="shared" si="814"/>
        <v>October 2006</v>
      </c>
      <c r="AB637" s="61">
        <f t="shared" si="815"/>
        <v>17986042</v>
      </c>
      <c r="AD637" s="62">
        <f t="shared" si="816"/>
        <v>119906.94666666666</v>
      </c>
      <c r="AO637" s="71"/>
      <c r="AP637" s="71"/>
      <c r="AQ637" s="71"/>
      <c r="AR637" s="71"/>
      <c r="AS637" s="71"/>
      <c r="AT637" s="71"/>
    </row>
    <row r="638" spans="1:47" ht="24.95" customHeight="1" x14ac:dyDescent="0.2">
      <c r="A638" s="55" t="str">
        <f t="shared" si="817"/>
        <v>November 2006</v>
      </c>
      <c r="B638" s="29">
        <f t="shared" si="819"/>
        <v>0</v>
      </c>
      <c r="C638" s="28">
        <v>0</v>
      </c>
      <c r="D638" s="56">
        <f t="shared" si="807"/>
        <v>0</v>
      </c>
      <c r="E638" s="29">
        <f t="shared" si="820"/>
        <v>0</v>
      </c>
      <c r="F638" s="57">
        <f t="shared" si="808"/>
        <v>0</v>
      </c>
      <c r="G638" s="28">
        <v>0</v>
      </c>
      <c r="H638" s="57">
        <f t="shared" si="809"/>
        <v>17986042</v>
      </c>
      <c r="I638" s="184"/>
      <c r="J638" s="185"/>
      <c r="K638" s="185"/>
      <c r="L638" s="185"/>
      <c r="M638" s="186"/>
      <c r="N638" s="5"/>
      <c r="Q638" s="54">
        <f>VLOOKUP(H623,'Interest Rate list'!$B$3:$N$74,9,0)</f>
        <v>8</v>
      </c>
      <c r="R638" s="10" t="s">
        <v>39</v>
      </c>
      <c r="S638" s="51" t="str">
        <f t="shared" si="810"/>
        <v>8%</v>
      </c>
      <c r="T638" s="58">
        <f t="shared" si="811"/>
        <v>8</v>
      </c>
      <c r="U638" s="51" t="str">
        <f t="shared" si="785"/>
        <v>2006</v>
      </c>
      <c r="V638" s="67" t="s">
        <v>11</v>
      </c>
      <c r="X638" s="51" t="str">
        <f t="shared" si="813"/>
        <v>November 2006</v>
      </c>
      <c r="Z638" s="51" t="str">
        <f t="shared" si="814"/>
        <v>November 2006</v>
      </c>
      <c r="AB638" s="61">
        <f t="shared" si="815"/>
        <v>17986042</v>
      </c>
      <c r="AD638" s="62">
        <f t="shared" si="816"/>
        <v>119906.94666666666</v>
      </c>
      <c r="AO638" s="35"/>
      <c r="AP638" s="35"/>
      <c r="AQ638" s="35"/>
      <c r="AR638" s="35"/>
      <c r="AS638" s="35"/>
      <c r="AT638" s="35"/>
    </row>
    <row r="639" spans="1:47" ht="24.95" customHeight="1" x14ac:dyDescent="0.2">
      <c r="A639" s="55" t="str">
        <f t="shared" si="817"/>
        <v>December 2006</v>
      </c>
      <c r="B639" s="29">
        <f t="shared" si="819"/>
        <v>0</v>
      </c>
      <c r="C639" s="28">
        <v>0</v>
      </c>
      <c r="D639" s="56">
        <f t="shared" si="807"/>
        <v>0</v>
      </c>
      <c r="E639" s="29">
        <f t="shared" si="820"/>
        <v>0</v>
      </c>
      <c r="F639" s="57">
        <f t="shared" si="808"/>
        <v>0</v>
      </c>
      <c r="G639" s="28">
        <v>0</v>
      </c>
      <c r="H639" s="57">
        <f t="shared" si="809"/>
        <v>17986042</v>
      </c>
      <c r="I639" s="187"/>
      <c r="J639" s="188"/>
      <c r="K639" s="188"/>
      <c r="L639" s="188"/>
      <c r="M639" s="189"/>
      <c r="N639" s="3"/>
      <c r="Q639" s="54">
        <f>VLOOKUP(H623,'Interest Rate list'!$B$3:$N$74,10,0)</f>
        <v>8</v>
      </c>
      <c r="R639" s="10" t="s">
        <v>39</v>
      </c>
      <c r="S639" s="51" t="str">
        <f t="shared" si="810"/>
        <v>8%</v>
      </c>
      <c r="T639" s="58">
        <f t="shared" si="811"/>
        <v>8</v>
      </c>
      <c r="U639" s="51" t="str">
        <f t="shared" si="785"/>
        <v>2006</v>
      </c>
      <c r="V639" s="67" t="s">
        <v>12</v>
      </c>
      <c r="X639" s="51" t="str">
        <f t="shared" si="813"/>
        <v>December 2006</v>
      </c>
      <c r="Z639" s="51" t="str">
        <f t="shared" ref="Z639" si="821">IF(U623=V623,X638,X639)</f>
        <v>December 2006</v>
      </c>
      <c r="AB639" s="61">
        <f t="shared" si="815"/>
        <v>17986042</v>
      </c>
      <c r="AD639" s="62">
        <f t="shared" si="816"/>
        <v>119906.94666666666</v>
      </c>
      <c r="AO639" s="35"/>
      <c r="AP639" s="35"/>
      <c r="AQ639" s="35"/>
      <c r="AR639" s="35"/>
      <c r="AS639" s="35"/>
      <c r="AT639" s="72"/>
      <c r="AU639" s="73"/>
    </row>
    <row r="640" spans="1:47" ht="24.95" customHeight="1" x14ac:dyDescent="0.2">
      <c r="A640" s="55" t="str">
        <f t="shared" si="817"/>
        <v>January 2007</v>
      </c>
      <c r="B640" s="29">
        <f t="shared" si="819"/>
        <v>0</v>
      </c>
      <c r="C640" s="28">
        <v>0</v>
      </c>
      <c r="D640" s="56">
        <f t="shared" si="807"/>
        <v>0</v>
      </c>
      <c r="E640" s="29">
        <f t="shared" si="820"/>
        <v>0</v>
      </c>
      <c r="F640" s="57">
        <f t="shared" si="808"/>
        <v>0</v>
      </c>
      <c r="G640" s="28">
        <v>0</v>
      </c>
      <c r="H640" s="57">
        <f t="shared" si="809"/>
        <v>17986042</v>
      </c>
      <c r="I640" s="187"/>
      <c r="J640" s="188"/>
      <c r="K640" s="188"/>
      <c r="L640" s="188"/>
      <c r="M640" s="189"/>
      <c r="N640" s="6"/>
      <c r="Q640" s="54">
        <f>VLOOKUP(H623,'Interest Rate list'!$B$3:$N$74,11,0)</f>
        <v>8</v>
      </c>
      <c r="R640" s="10" t="s">
        <v>39</v>
      </c>
      <c r="S640" s="51" t="str">
        <f t="shared" si="810"/>
        <v>8%</v>
      </c>
      <c r="T640" s="58">
        <f t="shared" si="811"/>
        <v>8</v>
      </c>
      <c r="U640" s="51" t="str">
        <f t="shared" ref="U640" si="822">RIGHT(H623,4)</f>
        <v>2007</v>
      </c>
      <c r="V640" s="67" t="s">
        <v>13</v>
      </c>
      <c r="X640" s="51" t="str">
        <f t="shared" si="813"/>
        <v>January 2007</v>
      </c>
      <c r="Z640" s="51" t="str">
        <f t="shared" ref="Z640" si="823">IF(U623=V623,X639,X640)</f>
        <v>January 2007</v>
      </c>
      <c r="AB640" s="61">
        <f t="shared" si="815"/>
        <v>17986042</v>
      </c>
      <c r="AD640" s="62">
        <f t="shared" si="816"/>
        <v>119906.94666666666</v>
      </c>
      <c r="AO640" s="35"/>
      <c r="AP640" s="35"/>
      <c r="AQ640" s="35"/>
      <c r="AR640" s="35"/>
      <c r="AS640" s="35"/>
      <c r="AT640" s="74"/>
    </row>
    <row r="641" spans="1:46" ht="24.95" customHeight="1" x14ac:dyDescent="0.3">
      <c r="A641" s="55" t="str">
        <f t="shared" si="817"/>
        <v>February 2007</v>
      </c>
      <c r="B641" s="29">
        <f t="shared" si="819"/>
        <v>0</v>
      </c>
      <c r="C641" s="28">
        <v>0</v>
      </c>
      <c r="D641" s="56">
        <f t="shared" si="807"/>
        <v>0</v>
      </c>
      <c r="E641" s="29">
        <f t="shared" si="820"/>
        <v>0</v>
      </c>
      <c r="F641" s="57">
        <f t="shared" si="808"/>
        <v>0</v>
      </c>
      <c r="G641" s="28">
        <v>0</v>
      </c>
      <c r="H641" s="57">
        <f t="shared" si="809"/>
        <v>17986042</v>
      </c>
      <c r="I641" s="190" t="str">
        <f>LOOKUP(H623,'Rate of Interest'!$B$23:$B$42,'Rate of Interest'!$H$23:$H$42)</f>
        <v>(naaaaa)</v>
      </c>
      <c r="J641" s="191"/>
      <c r="K641" s="191"/>
      <c r="L641" s="191"/>
      <c r="M641" s="192"/>
      <c r="N641" s="3"/>
      <c r="Q641" s="54">
        <f>VLOOKUP(H623,'Interest Rate list'!$B$3:$N$74,12,0)</f>
        <v>8</v>
      </c>
      <c r="R641" s="10" t="s">
        <v>39</v>
      </c>
      <c r="S641" s="51" t="str">
        <f t="shared" si="810"/>
        <v>8%</v>
      </c>
      <c r="T641" s="58">
        <f t="shared" si="811"/>
        <v>8</v>
      </c>
      <c r="U641" s="51" t="str">
        <f t="shared" ref="U641:U642" si="824">U640</f>
        <v>2007</v>
      </c>
      <c r="V641" s="67" t="s">
        <v>14</v>
      </c>
      <c r="X641" s="51" t="str">
        <f t="shared" si="813"/>
        <v>February 2007</v>
      </c>
      <c r="Z641" s="51" t="str">
        <f t="shared" ref="Z641:Z642" si="825">X641</f>
        <v>February 2007</v>
      </c>
      <c r="AB641" s="61">
        <f t="shared" si="815"/>
        <v>17986042</v>
      </c>
      <c r="AD641" s="62">
        <f t="shared" si="816"/>
        <v>119906.94666666666</v>
      </c>
      <c r="AO641" s="35"/>
      <c r="AP641" s="35"/>
      <c r="AQ641" s="35"/>
      <c r="AR641" s="35"/>
      <c r="AS641" s="35"/>
      <c r="AT641" s="4"/>
    </row>
    <row r="642" spans="1:46" ht="24.95" customHeight="1" x14ac:dyDescent="0.3">
      <c r="A642" s="55" t="str">
        <f t="shared" si="817"/>
        <v>March 2007</v>
      </c>
      <c r="B642" s="29">
        <f t="shared" si="819"/>
        <v>0</v>
      </c>
      <c r="C642" s="28">
        <v>0</v>
      </c>
      <c r="D642" s="56">
        <f t="shared" si="807"/>
        <v>0</v>
      </c>
      <c r="E642" s="29">
        <f t="shared" si="820"/>
        <v>0</v>
      </c>
      <c r="F642" s="57">
        <f t="shared" si="808"/>
        <v>0</v>
      </c>
      <c r="G642" s="28">
        <v>0</v>
      </c>
      <c r="H642" s="57">
        <f t="shared" si="809"/>
        <v>17986042</v>
      </c>
      <c r="I642" s="190" t="str">
        <f>LOOKUP(H623,'Rate of Interest'!$B$23:$B$42,'Rate of Interest'!$E$23:$E$42)</f>
        <v>PRINCIPAL</v>
      </c>
      <c r="J642" s="191"/>
      <c r="K642" s="191"/>
      <c r="L642" s="191"/>
      <c r="M642" s="192"/>
      <c r="N642" s="5"/>
      <c r="Q642" s="54">
        <f>VLOOKUP(H623,'Interest Rate list'!$B$3:$N$74,13,0)</f>
        <v>8</v>
      </c>
      <c r="R642" s="10" t="s">
        <v>39</v>
      </c>
      <c r="S642" s="51" t="str">
        <f t="shared" si="810"/>
        <v>8%</v>
      </c>
      <c r="T642" s="58">
        <f t="shared" si="811"/>
        <v>8</v>
      </c>
      <c r="U642" s="51" t="str">
        <f t="shared" si="824"/>
        <v>2007</v>
      </c>
      <c r="V642" s="67" t="s">
        <v>15</v>
      </c>
      <c r="X642" s="51" t="str">
        <f t="shared" si="813"/>
        <v>March 2007</v>
      </c>
      <c r="Z642" s="51" t="str">
        <f t="shared" si="825"/>
        <v>March 2007</v>
      </c>
      <c r="AB642" s="61">
        <f t="shared" si="815"/>
        <v>17986042</v>
      </c>
      <c r="AD642" s="62">
        <f t="shared" si="816"/>
        <v>119906.94666666666</v>
      </c>
    </row>
    <row r="643" spans="1:46" ht="24.95" customHeight="1" x14ac:dyDescent="0.2">
      <c r="A643" s="7" t="s">
        <v>0</v>
      </c>
      <c r="B643" s="63">
        <f t="shared" ref="B643:G643" si="826">SUM(B631:B642)</f>
        <v>0</v>
      </c>
      <c r="C643" s="63">
        <f t="shared" si="826"/>
        <v>0</v>
      </c>
      <c r="D643" s="63">
        <f t="shared" si="826"/>
        <v>0</v>
      </c>
      <c r="E643" s="63">
        <f t="shared" si="826"/>
        <v>0</v>
      </c>
      <c r="F643" s="63">
        <f t="shared" si="826"/>
        <v>0</v>
      </c>
      <c r="G643" s="63">
        <f t="shared" si="826"/>
        <v>0</v>
      </c>
      <c r="H643" s="59">
        <f>SUM(H631:H642)</f>
        <v>215832504</v>
      </c>
      <c r="I643" s="193" t="str">
        <f>LOOKUP(H623,'Rate of Interest'!$B$5:$B$19,'Rate of Interest'!$C$5:$C$19)</f>
        <v xml:space="preserve">                                                            </v>
      </c>
      <c r="J643" s="194"/>
      <c r="K643" s="194"/>
      <c r="L643" s="194"/>
      <c r="M643" s="195"/>
      <c r="N643" s="20"/>
      <c r="AD643" s="62">
        <f t="shared" ref="AD643" si="827">SUM(AD631:AD642)</f>
        <v>1438883.3600000003</v>
      </c>
      <c r="AE643" s="62">
        <f t="shared" ref="AE643" si="828">ROUND(AD643,0)</f>
        <v>1438883</v>
      </c>
    </row>
    <row r="644" spans="1:46" ht="24.95" customHeight="1" x14ac:dyDescent="0.2">
      <c r="A644" s="8"/>
      <c r="B644" s="30"/>
      <c r="C644" s="30"/>
      <c r="D644" s="30"/>
      <c r="E644" s="217" t="s">
        <v>18</v>
      </c>
      <c r="F644" s="217"/>
      <c r="G644" s="218"/>
      <c r="H644" s="60">
        <f>AE643</f>
        <v>1438883</v>
      </c>
      <c r="I644" s="219" t="str">
        <f>LOOKUP(H623,'Rate of Interest'!$B$5:$B$19,'Rate of Interest'!$I$5:$I$19)</f>
        <v xml:space="preserve">                             ,  </v>
      </c>
      <c r="J644" s="220"/>
      <c r="K644" s="220"/>
      <c r="L644" s="220"/>
      <c r="M644" s="221"/>
      <c r="N644" s="37"/>
    </row>
    <row r="645" spans="1:46" ht="18.75" customHeight="1" x14ac:dyDescent="0.2">
      <c r="A645" s="171" t="str">
        <f>A622</f>
        <v>GPF Interest Calculation file developed by Vikas dabral, Chief Assistant, Mobile- 9548541114,8126205854 email- vikasdabral97@gmail.com, website- www.emou.co.in</v>
      </c>
      <c r="B645" s="171"/>
      <c r="C645" s="171"/>
      <c r="D645" s="171"/>
      <c r="E645" s="171"/>
      <c r="F645" s="171"/>
      <c r="G645" s="171"/>
      <c r="H645" s="171"/>
      <c r="I645" s="171"/>
      <c r="J645" s="171"/>
      <c r="K645" s="171"/>
      <c r="L645" s="171"/>
      <c r="M645" s="171"/>
      <c r="N645" s="21"/>
    </row>
    <row r="646" spans="1:46" ht="27.75" customHeight="1" x14ac:dyDescent="0.2">
      <c r="A646" s="1"/>
      <c r="B646" s="1"/>
      <c r="C646" s="227" t="s">
        <v>42</v>
      </c>
      <c r="D646" s="227"/>
      <c r="E646" s="227"/>
      <c r="F646" s="227"/>
      <c r="G646" s="227"/>
      <c r="H646" s="64" t="str">
        <f>W626</f>
        <v>2007-2008</v>
      </c>
      <c r="I646" s="1"/>
      <c r="J646" s="1"/>
      <c r="K646" s="1"/>
      <c r="L646" s="1"/>
      <c r="M646" s="1"/>
      <c r="N646" s="1"/>
      <c r="U646" s="49" t="str">
        <f t="shared" ref="U646" si="829">H646</f>
        <v>2007-2008</v>
      </c>
      <c r="V646" s="18" t="s">
        <v>76</v>
      </c>
    </row>
    <row r="647" spans="1:46" ht="24.95" customHeight="1" x14ac:dyDescent="0.2">
      <c r="A647" s="222" t="str">
        <f>A624</f>
        <v>Employee's Name- Vikas Dabral</v>
      </c>
      <c r="B647" s="222"/>
      <c r="C647" s="222"/>
      <c r="D647" s="222"/>
      <c r="E647" s="222"/>
      <c r="F647" s="222"/>
      <c r="H647" s="223" t="str">
        <f>AG648</f>
        <v>Rate of Interest from  April 2007 to June 2007=</v>
      </c>
      <c r="I647" s="223"/>
      <c r="J647" s="223"/>
      <c r="K647" s="223"/>
      <c r="L647" s="223"/>
      <c r="M647" s="50" t="str">
        <f>CONCATENATE(Q647,R647)</f>
        <v>8%</v>
      </c>
      <c r="N647" s="2"/>
      <c r="Q647" s="54">
        <f>VLOOKUP(H646,'Interest Rate list'!$B$3:$Y$74,2,0)</f>
        <v>8</v>
      </c>
      <c r="R647" s="10" t="s">
        <v>39</v>
      </c>
      <c r="S647" s="10"/>
      <c r="T647" s="10"/>
      <c r="V647" s="51" t="str">
        <f t="shared" ref="V647" si="830">LEFT(H646,4)</f>
        <v>2007</v>
      </c>
      <c r="W647" s="18" t="s">
        <v>43</v>
      </c>
      <c r="X647" s="51" t="str">
        <f t="shared" ref="X647" si="831">RIGHT(H646,4)</f>
        <v>2008</v>
      </c>
    </row>
    <row r="648" spans="1:46" ht="24.95" customHeight="1" x14ac:dyDescent="0.2">
      <c r="A648" s="222" t="str">
        <f>A625</f>
        <v>Employee's Designation- Chief Assistant</v>
      </c>
      <c r="B648" s="222"/>
      <c r="C648" s="222"/>
      <c r="D648" s="222"/>
      <c r="E648" s="222"/>
      <c r="F648" s="222"/>
      <c r="H648" s="223" t="str">
        <f>AN648</f>
        <v>Rate of Interest from  July 2007 to September 2007=</v>
      </c>
      <c r="I648" s="223"/>
      <c r="J648" s="223"/>
      <c r="K648" s="223"/>
      <c r="L648" s="223"/>
      <c r="M648" s="50" t="str">
        <f>CONCATENATE(Q648,R648)</f>
        <v>8%</v>
      </c>
      <c r="N648" s="2"/>
      <c r="Q648" s="54">
        <f>VLOOKUP(H646,'Interest Rate list'!$B$3:$Y$74,5,0)</f>
        <v>8</v>
      </c>
      <c r="R648" s="10" t="s">
        <v>39</v>
      </c>
      <c r="S648" s="10"/>
      <c r="T648" s="10"/>
      <c r="U648" s="10"/>
      <c r="V648" s="51">
        <f t="shared" ref="V648" si="832">V647+1</f>
        <v>2008</v>
      </c>
      <c r="W648" s="18" t="s">
        <v>43</v>
      </c>
      <c r="X648" s="51">
        <f t="shared" ref="X648" si="833">X647+1</f>
        <v>2009</v>
      </c>
      <c r="AG648" s="223" t="str">
        <f t="shared" ref="AG648" si="834">CONCATENATE(V650,Z654," ",V651,Z656,V652)</f>
        <v>Rate of Interest from  April 2007 to June 2007=</v>
      </c>
      <c r="AH648" s="223"/>
      <c r="AI648" s="223"/>
      <c r="AJ648" s="223"/>
      <c r="AK648" s="223"/>
      <c r="AL648" s="223"/>
      <c r="AN648" s="224" t="str">
        <f t="shared" ref="AN648" si="835">CONCATENATE(V650,Z657," ",V651,Z659,V652)</f>
        <v>Rate of Interest from  July 2007 to September 2007=</v>
      </c>
      <c r="AO648" s="224"/>
    </row>
    <row r="649" spans="1:46" ht="24.95" customHeight="1" x14ac:dyDescent="0.2">
      <c r="A649" s="222" t="str">
        <f>A626</f>
        <v>Employee's GPF Number- CDUA/12222</v>
      </c>
      <c r="B649" s="222"/>
      <c r="C649" s="222"/>
      <c r="D649" s="222"/>
      <c r="E649" s="222"/>
      <c r="F649" s="222"/>
      <c r="H649" s="223" t="str">
        <f>AG649</f>
        <v>Rate of Interest from  October 2007 to December 2007=</v>
      </c>
      <c r="I649" s="223"/>
      <c r="J649" s="223"/>
      <c r="K649" s="223"/>
      <c r="L649" s="223"/>
      <c r="M649" s="50" t="str">
        <f>CONCATENATE(Q649,R649)</f>
        <v>8%</v>
      </c>
      <c r="N649" s="2"/>
      <c r="Q649" s="54">
        <f>VLOOKUP(H646,'Interest Rate list'!$B$3:$Y$74,U649,0)</f>
        <v>8</v>
      </c>
      <c r="R649" s="10" t="s">
        <v>39</v>
      </c>
      <c r="S649" s="13">
        <v>8</v>
      </c>
      <c r="T649" s="13">
        <v>9</v>
      </c>
      <c r="U649" s="53">
        <f t="shared" ref="U649" si="836">IF(U646=V646,S649,T649)</f>
        <v>9</v>
      </c>
      <c r="W649" s="51" t="str">
        <f t="shared" ref="W649" si="837">CONCATENATE(V648,W648,X648)</f>
        <v>2008-2009</v>
      </c>
      <c r="AG649" s="223" t="str">
        <f t="shared" ref="AG649" si="838">CONCATENATE(V650,Z660," ",V651,Z662,V652)</f>
        <v>Rate of Interest from  October 2007 to December 2007=</v>
      </c>
      <c r="AH649" s="223"/>
      <c r="AI649" s="223"/>
      <c r="AJ649" s="223"/>
      <c r="AK649" s="223"/>
      <c r="AL649" s="223"/>
      <c r="AN649" s="224" t="str">
        <f t="shared" ref="AN649" si="839">CONCATENATE(V650,Z663," ",V651,Z665,V652)</f>
        <v>Rate of Interest from  January 2008 to March 2008=</v>
      </c>
      <c r="AO649" s="224"/>
    </row>
    <row r="650" spans="1:46" ht="24.95" customHeight="1" x14ac:dyDescent="0.2">
      <c r="A650" s="225" t="str">
        <f>LOOKUP(H646,'Rate of Interest'!$B$5:$B$19,'Rate of Interest'!$H$5:$H$19)</f>
        <v xml:space="preserve">Employee's Address-                                                             ,                              </v>
      </c>
      <c r="B650" s="225"/>
      <c r="C650" s="225"/>
      <c r="D650" s="225"/>
      <c r="E650" s="225"/>
      <c r="F650" s="225"/>
      <c r="G650" s="225"/>
      <c r="H650" s="226" t="str">
        <f>AN649</f>
        <v>Rate of Interest from  January 2008 to March 2008=</v>
      </c>
      <c r="I650" s="226"/>
      <c r="J650" s="226"/>
      <c r="K650" s="226"/>
      <c r="L650" s="226"/>
      <c r="M650" s="50" t="str">
        <f>CONCATENATE(Q650,R650)</f>
        <v>8%</v>
      </c>
      <c r="N650" s="2"/>
      <c r="Q650" s="54">
        <f>VLOOKUP(H646,'Interest Rate list'!$B$3:$Y$74,11,0)</f>
        <v>8</v>
      </c>
      <c r="R650" s="10" t="s">
        <v>39</v>
      </c>
      <c r="S650" s="10"/>
      <c r="T650" s="10"/>
      <c r="U650" s="10"/>
      <c r="V650" s="209" t="s">
        <v>17</v>
      </c>
      <c r="W650" s="209"/>
      <c r="X650" s="209"/>
      <c r="Y650" s="209"/>
      <c r="Z650" s="209"/>
      <c r="AA650" s="209"/>
      <c r="AB650" s="209"/>
      <c r="AC650" s="209"/>
    </row>
    <row r="651" spans="1:46" s="66" customFormat="1" ht="24.95" customHeight="1" x14ac:dyDescent="0.2">
      <c r="A651" s="196" t="s">
        <v>21</v>
      </c>
      <c r="B651" s="199" t="s">
        <v>22</v>
      </c>
      <c r="C651" s="200"/>
      <c r="D651" s="200"/>
      <c r="E651" s="200"/>
      <c r="F651" s="201"/>
      <c r="G651" s="196" t="s">
        <v>28</v>
      </c>
      <c r="H651" s="196" t="s">
        <v>27</v>
      </c>
      <c r="I651" s="203" t="s">
        <v>29</v>
      </c>
      <c r="J651" s="204"/>
      <c r="K651" s="204"/>
      <c r="L651" s="204"/>
      <c r="M651" s="205"/>
      <c r="N651" s="38"/>
      <c r="V651" s="209" t="s">
        <v>3</v>
      </c>
      <c r="W651" s="209"/>
      <c r="X651" s="209"/>
      <c r="Y651" s="209"/>
      <c r="Z651" s="209"/>
      <c r="AA651" s="209"/>
      <c r="AB651" s="209"/>
      <c r="AC651" s="209"/>
      <c r="AF651" s="210"/>
      <c r="AG651" s="210"/>
      <c r="AH651" s="210"/>
    </row>
    <row r="652" spans="1:46" s="66" customFormat="1" ht="24.95" customHeight="1" x14ac:dyDescent="0.2">
      <c r="A652" s="197"/>
      <c r="B652" s="211" t="s">
        <v>23</v>
      </c>
      <c r="C652" s="213" t="s">
        <v>24</v>
      </c>
      <c r="D652" s="213" t="s">
        <v>26</v>
      </c>
      <c r="E652" s="213" t="s">
        <v>25</v>
      </c>
      <c r="F652" s="196" t="s">
        <v>36</v>
      </c>
      <c r="G652" s="198"/>
      <c r="H652" s="202"/>
      <c r="I652" s="206"/>
      <c r="J652" s="207"/>
      <c r="K652" s="207"/>
      <c r="L652" s="207"/>
      <c r="M652" s="208"/>
      <c r="N652" s="38"/>
      <c r="V652" s="209" t="s">
        <v>2</v>
      </c>
      <c r="W652" s="209"/>
      <c r="X652" s="209"/>
      <c r="Y652" s="209"/>
      <c r="Z652" s="209"/>
      <c r="AA652" s="209"/>
      <c r="AB652" s="209"/>
      <c r="AC652" s="209"/>
      <c r="AF652" s="210"/>
      <c r="AG652" s="210"/>
      <c r="AH652" s="210"/>
    </row>
    <row r="653" spans="1:46" ht="24.95" customHeight="1" x14ac:dyDescent="0.2">
      <c r="A653" s="198"/>
      <c r="B653" s="212"/>
      <c r="C653" s="214"/>
      <c r="D653" s="214"/>
      <c r="E653" s="214"/>
      <c r="F653" s="198"/>
      <c r="G653" s="31" t="s">
        <v>1</v>
      </c>
      <c r="H653" s="29">
        <f>L636</f>
        <v>19424925</v>
      </c>
      <c r="I653" s="215" t="s">
        <v>30</v>
      </c>
      <c r="J653" s="216"/>
      <c r="K653" s="11" t="s">
        <v>2</v>
      </c>
      <c r="L653" s="174">
        <f>H653</f>
        <v>19424925</v>
      </c>
      <c r="M653" s="175"/>
      <c r="N653" s="3"/>
    </row>
    <row r="654" spans="1:46" ht="24.95" customHeight="1" x14ac:dyDescent="0.2">
      <c r="A654" s="55" t="str">
        <f>X654</f>
        <v>April 2007</v>
      </c>
      <c r="B654" s="28">
        <v>0</v>
      </c>
      <c r="C654" s="28">
        <v>0</v>
      </c>
      <c r="D654" s="56">
        <f t="shared" ref="D654:D665" si="840">SUM(B654:C654)</f>
        <v>0</v>
      </c>
      <c r="E654" s="28">
        <v>0</v>
      </c>
      <c r="F654" s="57">
        <f t="shared" ref="F654:F665" si="841">SUM(D654:E654)</f>
        <v>0</v>
      </c>
      <c r="G654" s="28">
        <v>0</v>
      </c>
      <c r="H654" s="57">
        <f t="shared" ref="H654:H665" si="842">H653+F654-G654</f>
        <v>19424925</v>
      </c>
      <c r="I654" s="172" t="s">
        <v>23</v>
      </c>
      <c r="J654" s="173"/>
      <c r="K654" s="11" t="s">
        <v>2</v>
      </c>
      <c r="L654" s="174">
        <f>D666</f>
        <v>0</v>
      </c>
      <c r="M654" s="175"/>
      <c r="N654" s="3"/>
      <c r="Q654" s="54">
        <f>VLOOKUP(H646,'Interest Rate list'!$B$3:$N$74,2,0)</f>
        <v>8</v>
      </c>
      <c r="R654" s="10" t="s">
        <v>39</v>
      </c>
      <c r="S654" s="51" t="str">
        <f t="shared" ref="S654:S665" si="843">CONCATENATE(Q654,R654)</f>
        <v>8%</v>
      </c>
      <c r="T654" s="58">
        <f t="shared" ref="T654:T665" si="844">Q654</f>
        <v>8</v>
      </c>
      <c r="U654" s="51" t="str">
        <f t="shared" ref="U654" si="845">RIGHT(V647,4)</f>
        <v>2007</v>
      </c>
      <c r="V654" s="67" t="s">
        <v>4</v>
      </c>
      <c r="X654" s="51" t="str">
        <f t="shared" ref="X654:X665" si="846">CONCATENATE(V654," ",(U654))</f>
        <v>April 2007</v>
      </c>
      <c r="Z654" s="51" t="str">
        <f t="shared" ref="Z654:Z661" si="847">X654</f>
        <v>April 2007</v>
      </c>
      <c r="AB654" s="61">
        <f t="shared" ref="AB654:AB665" si="848">H654</f>
        <v>19424925</v>
      </c>
      <c r="AD654" s="62">
        <f t="shared" ref="AD654:AD665" si="849">AB654/12*S654</f>
        <v>129499.5</v>
      </c>
      <c r="AH654" s="68"/>
      <c r="AI654" s="68"/>
      <c r="AJ654" s="68"/>
      <c r="AK654" s="68"/>
      <c r="AL654" s="68"/>
      <c r="AM654" s="69"/>
    </row>
    <row r="655" spans="1:46" ht="24.95" customHeight="1" x14ac:dyDescent="0.2">
      <c r="A655" s="55" t="str">
        <f t="shared" ref="A655:A665" si="850">X655</f>
        <v>May  2007</v>
      </c>
      <c r="B655" s="29">
        <f>B654</f>
        <v>0</v>
      </c>
      <c r="C655" s="28">
        <v>0</v>
      </c>
      <c r="D655" s="56">
        <f t="shared" si="840"/>
        <v>0</v>
      </c>
      <c r="E655" s="29">
        <f>E654</f>
        <v>0</v>
      </c>
      <c r="F655" s="57">
        <f t="shared" si="841"/>
        <v>0</v>
      </c>
      <c r="G655" s="28">
        <v>0</v>
      </c>
      <c r="H655" s="57">
        <f t="shared" si="842"/>
        <v>19424925</v>
      </c>
      <c r="I655" s="172" t="s">
        <v>31</v>
      </c>
      <c r="J655" s="173"/>
      <c r="K655" s="11" t="s">
        <v>2</v>
      </c>
      <c r="L655" s="174">
        <f>E666</f>
        <v>0</v>
      </c>
      <c r="M655" s="175"/>
      <c r="N655" s="3"/>
      <c r="Q655" s="54">
        <f>VLOOKUP(H646,'Interest Rate list'!$B$3:$N$74,3,0)</f>
        <v>8</v>
      </c>
      <c r="R655" s="10" t="s">
        <v>39</v>
      </c>
      <c r="S655" s="51" t="str">
        <f t="shared" si="843"/>
        <v>8%</v>
      </c>
      <c r="T655" s="58">
        <f t="shared" si="844"/>
        <v>8</v>
      </c>
      <c r="U655" s="51" t="str">
        <f t="shared" ref="U655" si="851">U654</f>
        <v>2007</v>
      </c>
      <c r="V655" s="67" t="s">
        <v>5</v>
      </c>
      <c r="X655" s="51" t="str">
        <f t="shared" si="846"/>
        <v>May  2007</v>
      </c>
      <c r="Z655" s="51" t="str">
        <f t="shared" si="847"/>
        <v>May  2007</v>
      </c>
      <c r="AB655" s="61">
        <f t="shared" si="848"/>
        <v>19424925</v>
      </c>
      <c r="AD655" s="62">
        <f t="shared" si="849"/>
        <v>129499.5</v>
      </c>
      <c r="AH655" s="68"/>
      <c r="AI655" s="68"/>
      <c r="AJ655" s="68"/>
      <c r="AK655" s="68"/>
      <c r="AL655" s="68"/>
      <c r="AM655" s="70"/>
    </row>
    <row r="656" spans="1:46" ht="24.95" customHeight="1" x14ac:dyDescent="0.2">
      <c r="A656" s="55" t="str">
        <f t="shared" si="850"/>
        <v>June 2007</v>
      </c>
      <c r="B656" s="29">
        <f t="shared" ref="B656:B665" si="852">B655</f>
        <v>0</v>
      </c>
      <c r="C656" s="28">
        <v>0</v>
      </c>
      <c r="D656" s="56">
        <f t="shared" si="840"/>
        <v>0</v>
      </c>
      <c r="E656" s="29">
        <f t="shared" ref="E656:E665" si="853">E655</f>
        <v>0</v>
      </c>
      <c r="F656" s="57">
        <f t="shared" si="841"/>
        <v>0</v>
      </c>
      <c r="G656" s="28">
        <v>0</v>
      </c>
      <c r="H656" s="57">
        <f t="shared" si="842"/>
        <v>19424925</v>
      </c>
      <c r="I656" s="172" t="s">
        <v>32</v>
      </c>
      <c r="J656" s="173"/>
      <c r="K656" s="11" t="s">
        <v>2</v>
      </c>
      <c r="L656" s="174">
        <f>H667</f>
        <v>1553994</v>
      </c>
      <c r="M656" s="175"/>
      <c r="N656" s="3"/>
      <c r="Q656" s="54">
        <f>VLOOKUP(H646,'Interest Rate list'!$B$3:$N$74,4,0)</f>
        <v>8</v>
      </c>
      <c r="R656" s="10" t="s">
        <v>39</v>
      </c>
      <c r="S656" s="51" t="str">
        <f t="shared" si="843"/>
        <v>8%</v>
      </c>
      <c r="T656" s="58">
        <f t="shared" si="844"/>
        <v>8</v>
      </c>
      <c r="U656" s="51" t="str">
        <f t="shared" si="785"/>
        <v>2007</v>
      </c>
      <c r="V656" s="67" t="s">
        <v>6</v>
      </c>
      <c r="X656" s="51" t="str">
        <f t="shared" si="846"/>
        <v>June 2007</v>
      </c>
      <c r="Z656" s="51" t="str">
        <f t="shared" si="847"/>
        <v>June 2007</v>
      </c>
      <c r="AB656" s="61">
        <f t="shared" si="848"/>
        <v>19424925</v>
      </c>
      <c r="AD656" s="62">
        <f t="shared" si="849"/>
        <v>129499.5</v>
      </c>
    </row>
    <row r="657" spans="1:47" ht="24.95" customHeight="1" x14ac:dyDescent="0.2">
      <c r="A657" s="55" t="str">
        <f t="shared" si="850"/>
        <v>July 2007</v>
      </c>
      <c r="B657" s="29">
        <f t="shared" si="852"/>
        <v>0</v>
      </c>
      <c r="C657" s="28">
        <v>0</v>
      </c>
      <c r="D657" s="56">
        <f t="shared" si="840"/>
        <v>0</v>
      </c>
      <c r="E657" s="29">
        <f t="shared" si="853"/>
        <v>0</v>
      </c>
      <c r="F657" s="57">
        <f t="shared" si="841"/>
        <v>0</v>
      </c>
      <c r="G657" s="28">
        <v>0</v>
      </c>
      <c r="H657" s="57">
        <f t="shared" si="842"/>
        <v>19424925</v>
      </c>
      <c r="I657" s="176" t="s">
        <v>33</v>
      </c>
      <c r="J657" s="177"/>
      <c r="K657" s="23" t="s">
        <v>2</v>
      </c>
      <c r="L657" s="178">
        <f>SUM(L653:L656)</f>
        <v>20978919</v>
      </c>
      <c r="M657" s="179"/>
      <c r="N657" s="4"/>
      <c r="Q657" s="54">
        <f>VLOOKUP(H646,'Interest Rate list'!$B$3:$N$74,5,0)</f>
        <v>8</v>
      </c>
      <c r="R657" s="10" t="s">
        <v>39</v>
      </c>
      <c r="S657" s="51" t="str">
        <f t="shared" si="843"/>
        <v>8%</v>
      </c>
      <c r="T657" s="58">
        <f t="shared" si="844"/>
        <v>8</v>
      </c>
      <c r="U657" s="51" t="str">
        <f t="shared" si="785"/>
        <v>2007</v>
      </c>
      <c r="V657" s="67" t="s">
        <v>7</v>
      </c>
      <c r="X657" s="51" t="str">
        <f t="shared" si="846"/>
        <v>July 2007</v>
      </c>
      <c r="Z657" s="51" t="str">
        <f t="shared" si="847"/>
        <v>July 2007</v>
      </c>
      <c r="AB657" s="61">
        <f t="shared" si="848"/>
        <v>19424925</v>
      </c>
      <c r="AD657" s="62">
        <f t="shared" si="849"/>
        <v>129499.5</v>
      </c>
      <c r="AH657" s="68"/>
      <c r="AI657" s="68"/>
      <c r="AJ657" s="68"/>
      <c r="AK657" s="68"/>
      <c r="AL657" s="68"/>
      <c r="AM657" s="69"/>
    </row>
    <row r="658" spans="1:47" ht="24.95" customHeight="1" x14ac:dyDescent="0.2">
      <c r="A658" s="55" t="str">
        <f t="shared" si="850"/>
        <v>August 2007</v>
      </c>
      <c r="B658" s="29">
        <f t="shared" si="852"/>
        <v>0</v>
      </c>
      <c r="C658" s="28">
        <v>0</v>
      </c>
      <c r="D658" s="56">
        <f t="shared" si="840"/>
        <v>0</v>
      </c>
      <c r="E658" s="29">
        <f t="shared" si="853"/>
        <v>0</v>
      </c>
      <c r="F658" s="57">
        <f t="shared" si="841"/>
        <v>0</v>
      </c>
      <c r="G658" s="28">
        <v>0</v>
      </c>
      <c r="H658" s="57">
        <f t="shared" si="842"/>
        <v>19424925</v>
      </c>
      <c r="I658" s="172" t="s">
        <v>34</v>
      </c>
      <c r="J658" s="173"/>
      <c r="K658" s="11" t="s">
        <v>2</v>
      </c>
      <c r="L658" s="174">
        <f>G666</f>
        <v>0</v>
      </c>
      <c r="M658" s="175"/>
      <c r="N658" s="3"/>
      <c r="Q658" s="54">
        <f>VLOOKUP(H646,'Interest Rate list'!$B$3:$N$74,6,0)</f>
        <v>8</v>
      </c>
      <c r="R658" s="10" t="s">
        <v>39</v>
      </c>
      <c r="S658" s="51" t="str">
        <f t="shared" si="843"/>
        <v>8%</v>
      </c>
      <c r="T658" s="58">
        <f t="shared" si="844"/>
        <v>8</v>
      </c>
      <c r="U658" s="51" t="str">
        <f t="shared" si="785"/>
        <v>2007</v>
      </c>
      <c r="V658" s="67" t="s">
        <v>8</v>
      </c>
      <c r="X658" s="51" t="str">
        <f t="shared" si="846"/>
        <v>August 2007</v>
      </c>
      <c r="Z658" s="51" t="str">
        <f t="shared" si="847"/>
        <v>August 2007</v>
      </c>
      <c r="AB658" s="61">
        <f t="shared" si="848"/>
        <v>19424925</v>
      </c>
      <c r="AD658" s="62">
        <f t="shared" si="849"/>
        <v>129499.5</v>
      </c>
      <c r="AH658" s="68"/>
      <c r="AI658" s="68"/>
      <c r="AJ658" s="68"/>
      <c r="AK658" s="68"/>
      <c r="AL658" s="68"/>
      <c r="AM658" s="70"/>
    </row>
    <row r="659" spans="1:47" ht="24.95" customHeight="1" x14ac:dyDescent="0.2">
      <c r="A659" s="55" t="str">
        <f t="shared" si="850"/>
        <v>September 2007</v>
      </c>
      <c r="B659" s="29">
        <f t="shared" si="852"/>
        <v>0</v>
      </c>
      <c r="C659" s="28">
        <v>0</v>
      </c>
      <c r="D659" s="56">
        <f t="shared" si="840"/>
        <v>0</v>
      </c>
      <c r="E659" s="29">
        <f t="shared" si="853"/>
        <v>0</v>
      </c>
      <c r="F659" s="57">
        <f t="shared" si="841"/>
        <v>0</v>
      </c>
      <c r="G659" s="28">
        <v>0</v>
      </c>
      <c r="H659" s="57">
        <f t="shared" si="842"/>
        <v>19424925</v>
      </c>
      <c r="I659" s="180" t="s">
        <v>35</v>
      </c>
      <c r="J659" s="181"/>
      <c r="K659" s="24" t="s">
        <v>2</v>
      </c>
      <c r="L659" s="182">
        <f>L657-L658</f>
        <v>20978919</v>
      </c>
      <c r="M659" s="183"/>
      <c r="N659" s="5"/>
      <c r="Q659" s="54">
        <f>VLOOKUP(H646,'Interest Rate list'!$B$3:$N$74,7,0)</f>
        <v>8</v>
      </c>
      <c r="R659" s="10" t="s">
        <v>39</v>
      </c>
      <c r="S659" s="51" t="str">
        <f t="shared" si="843"/>
        <v>8%</v>
      </c>
      <c r="T659" s="58">
        <f t="shared" si="844"/>
        <v>8</v>
      </c>
      <c r="U659" s="51" t="str">
        <f t="shared" si="785"/>
        <v>2007</v>
      </c>
      <c r="V659" s="67" t="s">
        <v>9</v>
      </c>
      <c r="X659" s="51" t="str">
        <f t="shared" si="846"/>
        <v>September 2007</v>
      </c>
      <c r="Z659" s="51" t="str">
        <f t="shared" si="847"/>
        <v>September 2007</v>
      </c>
      <c r="AB659" s="61">
        <f t="shared" si="848"/>
        <v>19424925</v>
      </c>
      <c r="AD659" s="62">
        <f t="shared" si="849"/>
        <v>129499.5</v>
      </c>
    </row>
    <row r="660" spans="1:47" ht="24.95" customHeight="1" x14ac:dyDescent="0.2">
      <c r="A660" s="55" t="str">
        <f t="shared" si="850"/>
        <v>October 2007</v>
      </c>
      <c r="B660" s="29">
        <f t="shared" si="852"/>
        <v>0</v>
      </c>
      <c r="C660" s="28">
        <v>0</v>
      </c>
      <c r="D660" s="56">
        <f t="shared" si="840"/>
        <v>0</v>
      </c>
      <c r="E660" s="29">
        <f t="shared" si="853"/>
        <v>0</v>
      </c>
      <c r="F660" s="57">
        <f t="shared" si="841"/>
        <v>0</v>
      </c>
      <c r="G660" s="28">
        <v>0</v>
      </c>
      <c r="H660" s="57">
        <f t="shared" si="842"/>
        <v>19424925</v>
      </c>
      <c r="I660" s="25"/>
      <c r="J660" s="26"/>
      <c r="K660" s="26"/>
      <c r="L660" s="26"/>
      <c r="M660" s="27"/>
      <c r="N660" s="3"/>
      <c r="Q660" s="54">
        <f>VLOOKUP(H646,'Interest Rate list'!$B$3:$N$74,8,0)</f>
        <v>8</v>
      </c>
      <c r="R660" s="10" t="s">
        <v>39</v>
      </c>
      <c r="S660" s="51" t="str">
        <f t="shared" si="843"/>
        <v>8%</v>
      </c>
      <c r="T660" s="58">
        <f t="shared" si="844"/>
        <v>8</v>
      </c>
      <c r="U660" s="51" t="str">
        <f t="shared" si="785"/>
        <v>2007</v>
      </c>
      <c r="V660" s="67" t="s">
        <v>10</v>
      </c>
      <c r="X660" s="51" t="str">
        <f t="shared" si="846"/>
        <v>October 2007</v>
      </c>
      <c r="Z660" s="51" t="str">
        <f t="shared" si="847"/>
        <v>October 2007</v>
      </c>
      <c r="AB660" s="61">
        <f t="shared" si="848"/>
        <v>19424925</v>
      </c>
      <c r="AD660" s="62">
        <f t="shared" si="849"/>
        <v>129499.5</v>
      </c>
      <c r="AO660" s="71"/>
      <c r="AP660" s="71"/>
      <c r="AQ660" s="71"/>
      <c r="AR660" s="71"/>
      <c r="AS660" s="71"/>
      <c r="AT660" s="71"/>
    </row>
    <row r="661" spans="1:47" ht="24.95" customHeight="1" x14ac:dyDescent="0.2">
      <c r="A661" s="55" t="str">
        <f t="shared" si="850"/>
        <v>November 2007</v>
      </c>
      <c r="B661" s="29">
        <f t="shared" si="852"/>
        <v>0</v>
      </c>
      <c r="C661" s="28">
        <v>0</v>
      </c>
      <c r="D661" s="56">
        <f t="shared" si="840"/>
        <v>0</v>
      </c>
      <c r="E661" s="29">
        <f t="shared" si="853"/>
        <v>0</v>
      </c>
      <c r="F661" s="57">
        <f t="shared" si="841"/>
        <v>0</v>
      </c>
      <c r="G661" s="28">
        <v>0</v>
      </c>
      <c r="H661" s="57">
        <f t="shared" si="842"/>
        <v>19424925</v>
      </c>
      <c r="I661" s="184"/>
      <c r="J661" s="185"/>
      <c r="K661" s="185"/>
      <c r="L661" s="185"/>
      <c r="M661" s="186"/>
      <c r="N661" s="5"/>
      <c r="Q661" s="54">
        <f>VLOOKUP(H646,'Interest Rate list'!$B$3:$N$74,9,0)</f>
        <v>8</v>
      </c>
      <c r="R661" s="10" t="s">
        <v>39</v>
      </c>
      <c r="S661" s="51" t="str">
        <f t="shared" si="843"/>
        <v>8%</v>
      </c>
      <c r="T661" s="58">
        <f t="shared" si="844"/>
        <v>8</v>
      </c>
      <c r="U661" s="51" t="str">
        <f t="shared" si="785"/>
        <v>2007</v>
      </c>
      <c r="V661" s="67" t="s">
        <v>11</v>
      </c>
      <c r="X661" s="51" t="str">
        <f t="shared" si="846"/>
        <v>November 2007</v>
      </c>
      <c r="Z661" s="51" t="str">
        <f t="shared" si="847"/>
        <v>November 2007</v>
      </c>
      <c r="AB661" s="61">
        <f t="shared" si="848"/>
        <v>19424925</v>
      </c>
      <c r="AD661" s="62">
        <f t="shared" si="849"/>
        <v>129499.5</v>
      </c>
      <c r="AO661" s="35"/>
      <c r="AP661" s="35"/>
      <c r="AQ661" s="35"/>
      <c r="AR661" s="35"/>
      <c r="AS661" s="35"/>
      <c r="AT661" s="35"/>
    </row>
    <row r="662" spans="1:47" ht="24.95" customHeight="1" x14ac:dyDescent="0.2">
      <c r="A662" s="55" t="str">
        <f t="shared" si="850"/>
        <v>December 2007</v>
      </c>
      <c r="B662" s="29">
        <f t="shared" si="852"/>
        <v>0</v>
      </c>
      <c r="C662" s="28">
        <v>0</v>
      </c>
      <c r="D662" s="56">
        <f t="shared" si="840"/>
        <v>0</v>
      </c>
      <c r="E662" s="29">
        <f t="shared" si="853"/>
        <v>0</v>
      </c>
      <c r="F662" s="57">
        <f t="shared" si="841"/>
        <v>0</v>
      </c>
      <c r="G662" s="28">
        <v>0</v>
      </c>
      <c r="H662" s="57">
        <f t="shared" si="842"/>
        <v>19424925</v>
      </c>
      <c r="I662" s="187"/>
      <c r="J662" s="188"/>
      <c r="K662" s="188"/>
      <c r="L662" s="188"/>
      <c r="M662" s="189"/>
      <c r="N662" s="3"/>
      <c r="Q662" s="54">
        <f>VLOOKUP(H646,'Interest Rate list'!$B$3:$N$74,10,0)</f>
        <v>8</v>
      </c>
      <c r="R662" s="10" t="s">
        <v>39</v>
      </c>
      <c r="S662" s="51" t="str">
        <f t="shared" si="843"/>
        <v>8%</v>
      </c>
      <c r="T662" s="58">
        <f t="shared" si="844"/>
        <v>8</v>
      </c>
      <c r="U662" s="51" t="str">
        <f t="shared" si="785"/>
        <v>2007</v>
      </c>
      <c r="V662" s="67" t="s">
        <v>12</v>
      </c>
      <c r="X662" s="51" t="str">
        <f t="shared" si="846"/>
        <v>December 2007</v>
      </c>
      <c r="Z662" s="51" t="str">
        <f t="shared" ref="Z662" si="854">IF(U646=V646,X661,X662)</f>
        <v>December 2007</v>
      </c>
      <c r="AB662" s="61">
        <f t="shared" si="848"/>
        <v>19424925</v>
      </c>
      <c r="AD662" s="62">
        <f t="shared" si="849"/>
        <v>129499.5</v>
      </c>
      <c r="AO662" s="35"/>
      <c r="AP662" s="35"/>
      <c r="AQ662" s="35"/>
      <c r="AR662" s="35"/>
      <c r="AS662" s="35"/>
      <c r="AT662" s="72"/>
      <c r="AU662" s="73"/>
    </row>
    <row r="663" spans="1:47" ht="24.95" customHeight="1" x14ac:dyDescent="0.2">
      <c r="A663" s="55" t="str">
        <f t="shared" si="850"/>
        <v>January 2008</v>
      </c>
      <c r="B663" s="29">
        <f t="shared" si="852"/>
        <v>0</v>
      </c>
      <c r="C663" s="28">
        <v>0</v>
      </c>
      <c r="D663" s="56">
        <f t="shared" si="840"/>
        <v>0</v>
      </c>
      <c r="E663" s="29">
        <f t="shared" si="853"/>
        <v>0</v>
      </c>
      <c r="F663" s="57">
        <f t="shared" si="841"/>
        <v>0</v>
      </c>
      <c r="G663" s="28">
        <v>0</v>
      </c>
      <c r="H663" s="57">
        <f t="shared" si="842"/>
        <v>19424925</v>
      </c>
      <c r="I663" s="187"/>
      <c r="J663" s="188"/>
      <c r="K663" s="188"/>
      <c r="L663" s="188"/>
      <c r="M663" s="189"/>
      <c r="N663" s="6"/>
      <c r="Q663" s="54">
        <f>VLOOKUP(H646,'Interest Rate list'!$B$3:$N$74,11,0)</f>
        <v>8</v>
      </c>
      <c r="R663" s="10" t="s">
        <v>39</v>
      </c>
      <c r="S663" s="51" t="str">
        <f t="shared" si="843"/>
        <v>8%</v>
      </c>
      <c r="T663" s="58">
        <f t="shared" si="844"/>
        <v>8</v>
      </c>
      <c r="U663" s="51" t="str">
        <f t="shared" ref="U663" si="855">RIGHT(H646,4)</f>
        <v>2008</v>
      </c>
      <c r="V663" s="67" t="s">
        <v>13</v>
      </c>
      <c r="X663" s="51" t="str">
        <f t="shared" si="846"/>
        <v>January 2008</v>
      </c>
      <c r="Z663" s="51" t="str">
        <f t="shared" ref="Z663" si="856">IF(U646=V646,X662,X663)</f>
        <v>January 2008</v>
      </c>
      <c r="AB663" s="61">
        <f t="shared" si="848"/>
        <v>19424925</v>
      </c>
      <c r="AD663" s="62">
        <f t="shared" si="849"/>
        <v>129499.5</v>
      </c>
      <c r="AO663" s="35"/>
      <c r="AP663" s="35"/>
      <c r="AQ663" s="35"/>
      <c r="AR663" s="35"/>
      <c r="AS663" s="35"/>
      <c r="AT663" s="74"/>
    </row>
    <row r="664" spans="1:47" ht="24.95" customHeight="1" x14ac:dyDescent="0.3">
      <c r="A664" s="55" t="str">
        <f t="shared" si="850"/>
        <v>February 2008</v>
      </c>
      <c r="B664" s="29">
        <f t="shared" si="852"/>
        <v>0</v>
      </c>
      <c r="C664" s="28">
        <v>0</v>
      </c>
      <c r="D664" s="56">
        <f t="shared" si="840"/>
        <v>0</v>
      </c>
      <c r="E664" s="29">
        <f t="shared" si="853"/>
        <v>0</v>
      </c>
      <c r="F664" s="57">
        <f t="shared" si="841"/>
        <v>0</v>
      </c>
      <c r="G664" s="28">
        <v>0</v>
      </c>
      <c r="H664" s="57">
        <f t="shared" si="842"/>
        <v>19424925</v>
      </c>
      <c r="I664" s="190" t="str">
        <f>LOOKUP(H646,'Rate of Interest'!$B$23:$B$42,'Rate of Interest'!$H$23:$H$42)</f>
        <v>(naaaaa)</v>
      </c>
      <c r="J664" s="191"/>
      <c r="K664" s="191"/>
      <c r="L664" s="191"/>
      <c r="M664" s="192"/>
      <c r="N664" s="3"/>
      <c r="Q664" s="54">
        <f>VLOOKUP(H646,'Interest Rate list'!$B$3:$N$74,12,0)</f>
        <v>8</v>
      </c>
      <c r="R664" s="10" t="s">
        <v>39</v>
      </c>
      <c r="S664" s="51" t="str">
        <f t="shared" si="843"/>
        <v>8%</v>
      </c>
      <c r="T664" s="58">
        <f t="shared" si="844"/>
        <v>8</v>
      </c>
      <c r="U664" s="51" t="str">
        <f t="shared" ref="U664:U665" si="857">U663</f>
        <v>2008</v>
      </c>
      <c r="V664" s="67" t="s">
        <v>14</v>
      </c>
      <c r="X664" s="51" t="str">
        <f t="shared" si="846"/>
        <v>February 2008</v>
      </c>
      <c r="Z664" s="51" t="str">
        <f t="shared" ref="Z664:Z665" si="858">X664</f>
        <v>February 2008</v>
      </c>
      <c r="AB664" s="61">
        <f t="shared" si="848"/>
        <v>19424925</v>
      </c>
      <c r="AD664" s="62">
        <f t="shared" si="849"/>
        <v>129499.5</v>
      </c>
      <c r="AO664" s="35"/>
      <c r="AP664" s="35"/>
      <c r="AQ664" s="35"/>
      <c r="AR664" s="35"/>
      <c r="AS664" s="35"/>
      <c r="AT664" s="4"/>
    </row>
    <row r="665" spans="1:47" ht="24.95" customHeight="1" x14ac:dyDescent="0.3">
      <c r="A665" s="55" t="str">
        <f t="shared" si="850"/>
        <v>March 2008</v>
      </c>
      <c r="B665" s="29">
        <f t="shared" si="852"/>
        <v>0</v>
      </c>
      <c r="C665" s="28">
        <v>0</v>
      </c>
      <c r="D665" s="56">
        <f t="shared" si="840"/>
        <v>0</v>
      </c>
      <c r="E665" s="29">
        <f t="shared" si="853"/>
        <v>0</v>
      </c>
      <c r="F665" s="57">
        <f t="shared" si="841"/>
        <v>0</v>
      </c>
      <c r="G665" s="28">
        <v>0</v>
      </c>
      <c r="H665" s="57">
        <f t="shared" si="842"/>
        <v>19424925</v>
      </c>
      <c r="I665" s="190" t="str">
        <f>LOOKUP(H646,'Rate of Interest'!$B$23:$B$42,'Rate of Interest'!$E$23:$E$42)</f>
        <v>PRINCIPAL</v>
      </c>
      <c r="J665" s="191"/>
      <c r="K665" s="191"/>
      <c r="L665" s="191"/>
      <c r="M665" s="192"/>
      <c r="N665" s="5"/>
      <c r="Q665" s="54">
        <f>VLOOKUP(H646,'Interest Rate list'!$B$3:$N$74,13,0)</f>
        <v>8</v>
      </c>
      <c r="R665" s="10" t="s">
        <v>39</v>
      </c>
      <c r="S665" s="51" t="str">
        <f t="shared" si="843"/>
        <v>8%</v>
      </c>
      <c r="T665" s="58">
        <f t="shared" si="844"/>
        <v>8</v>
      </c>
      <c r="U665" s="51" t="str">
        <f t="shared" si="857"/>
        <v>2008</v>
      </c>
      <c r="V665" s="67" t="s">
        <v>15</v>
      </c>
      <c r="X665" s="51" t="str">
        <f t="shared" si="846"/>
        <v>March 2008</v>
      </c>
      <c r="Z665" s="51" t="str">
        <f t="shared" si="858"/>
        <v>March 2008</v>
      </c>
      <c r="AB665" s="61">
        <f t="shared" si="848"/>
        <v>19424925</v>
      </c>
      <c r="AD665" s="62">
        <f t="shared" si="849"/>
        <v>129499.5</v>
      </c>
    </row>
    <row r="666" spans="1:47" ht="24.95" customHeight="1" x14ac:dyDescent="0.2">
      <c r="A666" s="7" t="s">
        <v>0</v>
      </c>
      <c r="B666" s="63">
        <f t="shared" ref="B666:G666" si="859">SUM(B654:B665)</f>
        <v>0</v>
      </c>
      <c r="C666" s="63">
        <f t="shared" si="859"/>
        <v>0</v>
      </c>
      <c r="D666" s="63">
        <f t="shared" si="859"/>
        <v>0</v>
      </c>
      <c r="E666" s="63">
        <f t="shared" si="859"/>
        <v>0</v>
      </c>
      <c r="F666" s="63">
        <f t="shared" si="859"/>
        <v>0</v>
      </c>
      <c r="G666" s="63">
        <f t="shared" si="859"/>
        <v>0</v>
      </c>
      <c r="H666" s="59">
        <f>SUM(H654:H665)</f>
        <v>233099100</v>
      </c>
      <c r="I666" s="193" t="str">
        <f>LOOKUP(H646,'Rate of Interest'!$B$5:$B$19,'Rate of Interest'!$C$5:$C$19)</f>
        <v xml:space="preserve">                                                            </v>
      </c>
      <c r="J666" s="194"/>
      <c r="K666" s="194"/>
      <c r="L666" s="194"/>
      <c r="M666" s="195"/>
      <c r="N666" s="20"/>
      <c r="AD666" s="62">
        <f t="shared" ref="AD666" si="860">SUM(AD654:AD665)</f>
        <v>1553994</v>
      </c>
      <c r="AE666" s="62">
        <f t="shared" ref="AE666" si="861">ROUND(AD666,0)</f>
        <v>1553994</v>
      </c>
    </row>
    <row r="667" spans="1:47" ht="24.95" customHeight="1" x14ac:dyDescent="0.2">
      <c r="A667" s="8"/>
      <c r="B667" s="30"/>
      <c r="C667" s="30"/>
      <c r="D667" s="30"/>
      <c r="E667" s="217" t="s">
        <v>18</v>
      </c>
      <c r="F667" s="217"/>
      <c r="G667" s="218"/>
      <c r="H667" s="60">
        <f>AE666</f>
        <v>1553994</v>
      </c>
      <c r="I667" s="219" t="str">
        <f>LOOKUP(H646,'Rate of Interest'!$B$5:$B$19,'Rate of Interest'!$I$5:$I$19)</f>
        <v xml:space="preserve">                             ,  </v>
      </c>
      <c r="J667" s="220"/>
      <c r="K667" s="220"/>
      <c r="L667" s="220"/>
      <c r="M667" s="221"/>
      <c r="N667" s="37"/>
    </row>
    <row r="668" spans="1:47" ht="18.75" customHeight="1" x14ac:dyDescent="0.2">
      <c r="A668" s="171" t="str">
        <f>A645</f>
        <v>GPF Interest Calculation file developed by Vikas dabral, Chief Assistant, Mobile- 9548541114,8126205854 email- vikasdabral97@gmail.com, website- www.emou.co.in</v>
      </c>
      <c r="B668" s="171"/>
      <c r="C668" s="171"/>
      <c r="D668" s="171"/>
      <c r="E668" s="171"/>
      <c r="F668" s="171"/>
      <c r="G668" s="171"/>
      <c r="H668" s="171"/>
      <c r="I668" s="171"/>
      <c r="J668" s="171"/>
      <c r="K668" s="171"/>
      <c r="L668" s="171"/>
      <c r="M668" s="171"/>
      <c r="N668" s="21"/>
    </row>
    <row r="669" spans="1:47" ht="27.75" customHeight="1" x14ac:dyDescent="0.2">
      <c r="A669" s="1"/>
      <c r="B669" s="1"/>
      <c r="C669" s="227" t="s">
        <v>42</v>
      </c>
      <c r="D669" s="227"/>
      <c r="E669" s="227"/>
      <c r="F669" s="227"/>
      <c r="G669" s="227"/>
      <c r="H669" s="64" t="str">
        <f>W649</f>
        <v>2008-2009</v>
      </c>
      <c r="I669" s="1"/>
      <c r="J669" s="1"/>
      <c r="K669" s="1"/>
      <c r="L669" s="1"/>
      <c r="M669" s="1"/>
      <c r="N669" s="1"/>
      <c r="U669" s="49" t="str">
        <f t="shared" ref="U669" si="862">H669</f>
        <v>2008-2009</v>
      </c>
      <c r="V669" s="18" t="s">
        <v>76</v>
      </c>
    </row>
    <row r="670" spans="1:47" ht="24.95" customHeight="1" x14ac:dyDescent="0.2">
      <c r="A670" s="222" t="str">
        <f>A647</f>
        <v>Employee's Name- Vikas Dabral</v>
      </c>
      <c r="B670" s="222"/>
      <c r="C670" s="222"/>
      <c r="D670" s="222"/>
      <c r="E670" s="222"/>
      <c r="F670" s="222"/>
      <c r="H670" s="223" t="str">
        <f>AG671</f>
        <v>Rate of Interest from  April 2008 to June 2008=</v>
      </c>
      <c r="I670" s="223"/>
      <c r="J670" s="223"/>
      <c r="K670" s="223"/>
      <c r="L670" s="223"/>
      <c r="M670" s="50" t="str">
        <f>CONCATENATE(Q670,R670)</f>
        <v>8%</v>
      </c>
      <c r="N670" s="2"/>
      <c r="Q670" s="54">
        <f>VLOOKUP(H669,'Interest Rate list'!$B$3:$Y$74,2,0)</f>
        <v>8</v>
      </c>
      <c r="R670" s="10" t="s">
        <v>39</v>
      </c>
      <c r="S670" s="10"/>
      <c r="T670" s="10"/>
      <c r="V670" s="51" t="str">
        <f t="shared" ref="V670" si="863">LEFT(H669,4)</f>
        <v>2008</v>
      </c>
      <c r="W670" s="18" t="s">
        <v>43</v>
      </c>
      <c r="X670" s="51" t="str">
        <f t="shared" ref="X670" si="864">RIGHT(H669,4)</f>
        <v>2009</v>
      </c>
    </row>
    <row r="671" spans="1:47" ht="24.95" customHeight="1" x14ac:dyDescent="0.2">
      <c r="A671" s="222" t="str">
        <f>A648</f>
        <v>Employee's Designation- Chief Assistant</v>
      </c>
      <c r="B671" s="222"/>
      <c r="C671" s="222"/>
      <c r="D671" s="222"/>
      <c r="E671" s="222"/>
      <c r="F671" s="222"/>
      <c r="H671" s="223" t="str">
        <f>AN671</f>
        <v>Rate of Interest from  July 2008 to September 2008=</v>
      </c>
      <c r="I671" s="223"/>
      <c r="J671" s="223"/>
      <c r="K671" s="223"/>
      <c r="L671" s="223"/>
      <c r="M671" s="50" t="str">
        <f>CONCATENATE(Q671,R671)</f>
        <v>8%</v>
      </c>
      <c r="N671" s="2"/>
      <c r="Q671" s="54">
        <f>VLOOKUP(H669,'Interest Rate list'!$B$3:$Y$74,5,0)</f>
        <v>8</v>
      </c>
      <c r="R671" s="10" t="s">
        <v>39</v>
      </c>
      <c r="S671" s="10"/>
      <c r="T671" s="10"/>
      <c r="U671" s="10"/>
      <c r="V671" s="51">
        <f t="shared" ref="V671" si="865">V670+1</f>
        <v>2009</v>
      </c>
      <c r="W671" s="18" t="s">
        <v>43</v>
      </c>
      <c r="X671" s="51">
        <f t="shared" ref="X671" si="866">X670+1</f>
        <v>2010</v>
      </c>
      <c r="AG671" s="223" t="str">
        <f t="shared" ref="AG671" si="867">CONCATENATE(V673,Z677," ",V674,Z679,V675)</f>
        <v>Rate of Interest from  April 2008 to June 2008=</v>
      </c>
      <c r="AH671" s="223"/>
      <c r="AI671" s="223"/>
      <c r="AJ671" s="223"/>
      <c r="AK671" s="223"/>
      <c r="AL671" s="223"/>
      <c r="AN671" s="224" t="str">
        <f t="shared" ref="AN671" si="868">CONCATENATE(V673,Z680," ",V674,Z682,V675)</f>
        <v>Rate of Interest from  July 2008 to September 2008=</v>
      </c>
      <c r="AO671" s="224"/>
    </row>
    <row r="672" spans="1:47" ht="24.95" customHeight="1" x14ac:dyDescent="0.2">
      <c r="A672" s="222" t="str">
        <f>A649</f>
        <v>Employee's GPF Number- CDUA/12222</v>
      </c>
      <c r="B672" s="222"/>
      <c r="C672" s="222"/>
      <c r="D672" s="222"/>
      <c r="E672" s="222"/>
      <c r="F672" s="222"/>
      <c r="H672" s="223" t="str">
        <f>AG672</f>
        <v>Rate of Interest from  October 2008 to December 2008=</v>
      </c>
      <c r="I672" s="223"/>
      <c r="J672" s="223"/>
      <c r="K672" s="223"/>
      <c r="L672" s="223"/>
      <c r="M672" s="50" t="str">
        <f>CONCATENATE(Q672,R672)</f>
        <v>8%</v>
      </c>
      <c r="N672" s="2"/>
      <c r="Q672" s="54">
        <f>VLOOKUP(H669,'Interest Rate list'!$B$3:$Y$74,U672,0)</f>
        <v>8</v>
      </c>
      <c r="R672" s="10" t="s">
        <v>39</v>
      </c>
      <c r="S672" s="13">
        <v>8</v>
      </c>
      <c r="T672" s="13">
        <v>9</v>
      </c>
      <c r="U672" s="53">
        <f t="shared" ref="U672" si="869">IF(U669=V669,S672,T672)</f>
        <v>9</v>
      </c>
      <c r="W672" s="51" t="str">
        <f t="shared" ref="W672" si="870">CONCATENATE(V671,W671,X671)</f>
        <v>2009-2010</v>
      </c>
      <c r="AG672" s="223" t="str">
        <f t="shared" ref="AG672" si="871">CONCATENATE(V673,Z683," ",V674,Z685,V675)</f>
        <v>Rate of Interest from  October 2008 to December 2008=</v>
      </c>
      <c r="AH672" s="223"/>
      <c r="AI672" s="223"/>
      <c r="AJ672" s="223"/>
      <c r="AK672" s="223"/>
      <c r="AL672" s="223"/>
      <c r="AN672" s="224" t="str">
        <f t="shared" ref="AN672" si="872">CONCATENATE(V673,Z686," ",V674,Z688,V675)</f>
        <v>Rate of Interest from  January 2009 to March 2009=</v>
      </c>
      <c r="AO672" s="224"/>
    </row>
    <row r="673" spans="1:47" ht="24.95" customHeight="1" x14ac:dyDescent="0.2">
      <c r="A673" s="225" t="str">
        <f>LOOKUP(H669,'Rate of Interest'!$B$5:$B$19,'Rate of Interest'!$H$5:$H$19)</f>
        <v xml:space="preserve">Employee's Address-                                                             ,                              </v>
      </c>
      <c r="B673" s="225"/>
      <c r="C673" s="225"/>
      <c r="D673" s="225"/>
      <c r="E673" s="225"/>
      <c r="F673" s="225"/>
      <c r="G673" s="225"/>
      <c r="H673" s="226" t="str">
        <f>AN672</f>
        <v>Rate of Interest from  January 2009 to March 2009=</v>
      </c>
      <c r="I673" s="226"/>
      <c r="J673" s="226"/>
      <c r="K673" s="226"/>
      <c r="L673" s="226"/>
      <c r="M673" s="50" t="str">
        <f>CONCATENATE(Q673,R673)</f>
        <v>8%</v>
      </c>
      <c r="N673" s="2"/>
      <c r="Q673" s="54">
        <f>VLOOKUP(H669,'Interest Rate list'!$B$3:$Y$74,11,0)</f>
        <v>8</v>
      </c>
      <c r="R673" s="10" t="s">
        <v>39</v>
      </c>
      <c r="S673" s="10"/>
      <c r="T673" s="10"/>
      <c r="U673" s="10"/>
      <c r="V673" s="209" t="s">
        <v>17</v>
      </c>
      <c r="W673" s="209"/>
      <c r="X673" s="209"/>
      <c r="Y673" s="209"/>
      <c r="Z673" s="209"/>
      <c r="AA673" s="209"/>
      <c r="AB673" s="209"/>
      <c r="AC673" s="209"/>
    </row>
    <row r="674" spans="1:47" s="66" customFormat="1" ht="24.95" customHeight="1" x14ac:dyDescent="0.2">
      <c r="A674" s="196" t="s">
        <v>21</v>
      </c>
      <c r="B674" s="199" t="s">
        <v>22</v>
      </c>
      <c r="C674" s="200"/>
      <c r="D674" s="200"/>
      <c r="E674" s="200"/>
      <c r="F674" s="201"/>
      <c r="G674" s="196" t="s">
        <v>28</v>
      </c>
      <c r="H674" s="196" t="s">
        <v>27</v>
      </c>
      <c r="I674" s="203" t="s">
        <v>29</v>
      </c>
      <c r="J674" s="204"/>
      <c r="K674" s="204"/>
      <c r="L674" s="204"/>
      <c r="M674" s="205"/>
      <c r="N674" s="38"/>
      <c r="V674" s="209" t="s">
        <v>3</v>
      </c>
      <c r="W674" s="209"/>
      <c r="X674" s="209"/>
      <c r="Y674" s="209"/>
      <c r="Z674" s="209"/>
      <c r="AA674" s="209"/>
      <c r="AB674" s="209"/>
      <c r="AC674" s="209"/>
      <c r="AF674" s="210"/>
      <c r="AG674" s="210"/>
      <c r="AH674" s="210"/>
    </row>
    <row r="675" spans="1:47" s="66" customFormat="1" ht="24.95" customHeight="1" x14ac:dyDescent="0.2">
      <c r="A675" s="197"/>
      <c r="B675" s="211" t="s">
        <v>23</v>
      </c>
      <c r="C675" s="213" t="s">
        <v>24</v>
      </c>
      <c r="D675" s="213" t="s">
        <v>26</v>
      </c>
      <c r="E675" s="213" t="s">
        <v>25</v>
      </c>
      <c r="F675" s="196" t="s">
        <v>36</v>
      </c>
      <c r="G675" s="198"/>
      <c r="H675" s="202"/>
      <c r="I675" s="206"/>
      <c r="J675" s="207"/>
      <c r="K675" s="207"/>
      <c r="L675" s="207"/>
      <c r="M675" s="208"/>
      <c r="N675" s="38"/>
      <c r="V675" s="209" t="s">
        <v>2</v>
      </c>
      <c r="W675" s="209"/>
      <c r="X675" s="209"/>
      <c r="Y675" s="209"/>
      <c r="Z675" s="209"/>
      <c r="AA675" s="209"/>
      <c r="AB675" s="209"/>
      <c r="AC675" s="209"/>
      <c r="AF675" s="210"/>
      <c r="AG675" s="210"/>
      <c r="AH675" s="210"/>
    </row>
    <row r="676" spans="1:47" ht="24.95" customHeight="1" x14ac:dyDescent="0.2">
      <c r="A676" s="198"/>
      <c r="B676" s="212"/>
      <c r="C676" s="214"/>
      <c r="D676" s="214"/>
      <c r="E676" s="214"/>
      <c r="F676" s="198"/>
      <c r="G676" s="31" t="s">
        <v>1</v>
      </c>
      <c r="H676" s="29">
        <f>L659</f>
        <v>20978919</v>
      </c>
      <c r="I676" s="215" t="s">
        <v>30</v>
      </c>
      <c r="J676" s="216"/>
      <c r="K676" s="11" t="s">
        <v>2</v>
      </c>
      <c r="L676" s="174">
        <f>H676</f>
        <v>20978919</v>
      </c>
      <c r="M676" s="175"/>
      <c r="N676" s="3"/>
    </row>
    <row r="677" spans="1:47" ht="24.95" customHeight="1" x14ac:dyDescent="0.2">
      <c r="A677" s="55" t="str">
        <f>X677</f>
        <v>April 2008</v>
      </c>
      <c r="B677" s="28">
        <v>0</v>
      </c>
      <c r="C677" s="28">
        <v>0</v>
      </c>
      <c r="D677" s="56">
        <f t="shared" ref="D677:D688" si="873">SUM(B677:C677)</f>
        <v>0</v>
      </c>
      <c r="E677" s="28">
        <v>0</v>
      </c>
      <c r="F677" s="57">
        <f t="shared" ref="F677:F688" si="874">SUM(D677:E677)</f>
        <v>0</v>
      </c>
      <c r="G677" s="28">
        <v>0</v>
      </c>
      <c r="H677" s="57">
        <f t="shared" ref="H677:H688" si="875">H676+F677-G677</f>
        <v>20978919</v>
      </c>
      <c r="I677" s="172" t="s">
        <v>23</v>
      </c>
      <c r="J677" s="173"/>
      <c r="K677" s="11" t="s">
        <v>2</v>
      </c>
      <c r="L677" s="174">
        <f>D689</f>
        <v>0</v>
      </c>
      <c r="M677" s="175"/>
      <c r="N677" s="3"/>
      <c r="Q677" s="54">
        <f>VLOOKUP(H669,'Interest Rate list'!$B$3:$N$74,2,0)</f>
        <v>8</v>
      </c>
      <c r="R677" s="10" t="s">
        <v>39</v>
      </c>
      <c r="S677" s="51" t="str">
        <f t="shared" ref="S677:S688" si="876">CONCATENATE(Q677,R677)</f>
        <v>8%</v>
      </c>
      <c r="T677" s="58">
        <f t="shared" ref="T677:T688" si="877">Q677</f>
        <v>8</v>
      </c>
      <c r="U677" s="51" t="str">
        <f t="shared" ref="U677" si="878">RIGHT(V670,4)</f>
        <v>2008</v>
      </c>
      <c r="V677" s="67" t="s">
        <v>4</v>
      </c>
      <c r="X677" s="51" t="str">
        <f t="shared" ref="X677:X688" si="879">CONCATENATE(V677," ",(U677))</f>
        <v>April 2008</v>
      </c>
      <c r="Z677" s="51" t="str">
        <f t="shared" ref="Z677:Z684" si="880">X677</f>
        <v>April 2008</v>
      </c>
      <c r="AB677" s="61">
        <f t="shared" ref="AB677:AB688" si="881">H677</f>
        <v>20978919</v>
      </c>
      <c r="AD677" s="62">
        <f t="shared" ref="AD677:AD688" si="882">AB677/12*S677</f>
        <v>139859.46</v>
      </c>
      <c r="AH677" s="68"/>
      <c r="AI677" s="68"/>
      <c r="AJ677" s="68"/>
      <c r="AK677" s="68"/>
      <c r="AL677" s="68"/>
      <c r="AM677" s="69"/>
    </row>
    <row r="678" spans="1:47" ht="24.95" customHeight="1" x14ac:dyDescent="0.2">
      <c r="A678" s="55" t="str">
        <f t="shared" ref="A678:A688" si="883">X678</f>
        <v>May  2008</v>
      </c>
      <c r="B678" s="29">
        <f>B677</f>
        <v>0</v>
      </c>
      <c r="C678" s="28">
        <v>0</v>
      </c>
      <c r="D678" s="56">
        <f t="shared" si="873"/>
        <v>0</v>
      </c>
      <c r="E678" s="29">
        <f>E677</f>
        <v>0</v>
      </c>
      <c r="F678" s="57">
        <f t="shared" si="874"/>
        <v>0</v>
      </c>
      <c r="G678" s="28">
        <v>0</v>
      </c>
      <c r="H678" s="57">
        <f t="shared" si="875"/>
        <v>20978919</v>
      </c>
      <c r="I678" s="172" t="s">
        <v>31</v>
      </c>
      <c r="J678" s="173"/>
      <c r="K678" s="11" t="s">
        <v>2</v>
      </c>
      <c r="L678" s="174">
        <f>E689</f>
        <v>0</v>
      </c>
      <c r="M678" s="175"/>
      <c r="N678" s="3"/>
      <c r="Q678" s="54">
        <f>VLOOKUP(H669,'Interest Rate list'!$B$3:$N$74,3,0)</f>
        <v>8</v>
      </c>
      <c r="R678" s="10" t="s">
        <v>39</v>
      </c>
      <c r="S678" s="51" t="str">
        <f t="shared" si="876"/>
        <v>8%</v>
      </c>
      <c r="T678" s="58">
        <f t="shared" si="877"/>
        <v>8</v>
      </c>
      <c r="U678" s="51" t="str">
        <f t="shared" ref="U678:U731" si="884">U677</f>
        <v>2008</v>
      </c>
      <c r="V678" s="67" t="s">
        <v>5</v>
      </c>
      <c r="X678" s="51" t="str">
        <f t="shared" si="879"/>
        <v>May  2008</v>
      </c>
      <c r="Z678" s="51" t="str">
        <f t="shared" si="880"/>
        <v>May  2008</v>
      </c>
      <c r="AB678" s="61">
        <f t="shared" si="881"/>
        <v>20978919</v>
      </c>
      <c r="AD678" s="62">
        <f t="shared" si="882"/>
        <v>139859.46</v>
      </c>
      <c r="AH678" s="68"/>
      <c r="AI678" s="68"/>
      <c r="AJ678" s="68"/>
      <c r="AK678" s="68"/>
      <c r="AL678" s="68"/>
      <c r="AM678" s="70"/>
    </row>
    <row r="679" spans="1:47" ht="24.95" customHeight="1" x14ac:dyDescent="0.2">
      <c r="A679" s="55" t="str">
        <f t="shared" si="883"/>
        <v>June 2008</v>
      </c>
      <c r="B679" s="29">
        <f t="shared" ref="B679:B688" si="885">B678</f>
        <v>0</v>
      </c>
      <c r="C679" s="28">
        <v>0</v>
      </c>
      <c r="D679" s="56">
        <f t="shared" si="873"/>
        <v>0</v>
      </c>
      <c r="E679" s="29">
        <f t="shared" ref="E679:E688" si="886">E678</f>
        <v>0</v>
      </c>
      <c r="F679" s="57">
        <f t="shared" si="874"/>
        <v>0</v>
      </c>
      <c r="G679" s="28">
        <v>0</v>
      </c>
      <c r="H679" s="57">
        <f t="shared" si="875"/>
        <v>20978919</v>
      </c>
      <c r="I679" s="172" t="s">
        <v>32</v>
      </c>
      <c r="J679" s="173"/>
      <c r="K679" s="11" t="s">
        <v>2</v>
      </c>
      <c r="L679" s="174">
        <f>H690</f>
        <v>1678314</v>
      </c>
      <c r="M679" s="175"/>
      <c r="N679" s="3"/>
      <c r="Q679" s="54">
        <f>VLOOKUP(H669,'Interest Rate list'!$B$3:$N$74,4,0)</f>
        <v>8</v>
      </c>
      <c r="R679" s="10" t="s">
        <v>39</v>
      </c>
      <c r="S679" s="51" t="str">
        <f t="shared" si="876"/>
        <v>8%</v>
      </c>
      <c r="T679" s="58">
        <f t="shared" si="877"/>
        <v>8</v>
      </c>
      <c r="U679" s="51" t="str">
        <f t="shared" si="884"/>
        <v>2008</v>
      </c>
      <c r="V679" s="67" t="s">
        <v>6</v>
      </c>
      <c r="X679" s="51" t="str">
        <f t="shared" si="879"/>
        <v>June 2008</v>
      </c>
      <c r="Z679" s="51" t="str">
        <f t="shared" si="880"/>
        <v>June 2008</v>
      </c>
      <c r="AB679" s="61">
        <f t="shared" si="881"/>
        <v>20978919</v>
      </c>
      <c r="AD679" s="62">
        <f t="shared" si="882"/>
        <v>139859.46</v>
      </c>
    </row>
    <row r="680" spans="1:47" ht="24.95" customHeight="1" x14ac:dyDescent="0.2">
      <c r="A680" s="55" t="str">
        <f t="shared" si="883"/>
        <v>July 2008</v>
      </c>
      <c r="B680" s="29">
        <f t="shared" si="885"/>
        <v>0</v>
      </c>
      <c r="C680" s="28">
        <v>0</v>
      </c>
      <c r="D680" s="56">
        <f t="shared" si="873"/>
        <v>0</v>
      </c>
      <c r="E680" s="29">
        <f t="shared" si="886"/>
        <v>0</v>
      </c>
      <c r="F680" s="57">
        <f t="shared" si="874"/>
        <v>0</v>
      </c>
      <c r="G680" s="28">
        <v>0</v>
      </c>
      <c r="H680" s="57">
        <f t="shared" si="875"/>
        <v>20978919</v>
      </c>
      <c r="I680" s="176" t="s">
        <v>33</v>
      </c>
      <c r="J680" s="177"/>
      <c r="K680" s="23" t="s">
        <v>2</v>
      </c>
      <c r="L680" s="178">
        <f>SUM(L676:L679)</f>
        <v>22657233</v>
      </c>
      <c r="M680" s="179"/>
      <c r="N680" s="4"/>
      <c r="Q680" s="54">
        <f>VLOOKUP(H669,'Interest Rate list'!$B$3:$N$74,5,0)</f>
        <v>8</v>
      </c>
      <c r="R680" s="10" t="s">
        <v>39</v>
      </c>
      <c r="S680" s="51" t="str">
        <f t="shared" si="876"/>
        <v>8%</v>
      </c>
      <c r="T680" s="58">
        <f t="shared" si="877"/>
        <v>8</v>
      </c>
      <c r="U680" s="51" t="str">
        <f t="shared" si="884"/>
        <v>2008</v>
      </c>
      <c r="V680" s="67" t="s">
        <v>7</v>
      </c>
      <c r="X680" s="51" t="str">
        <f t="shared" si="879"/>
        <v>July 2008</v>
      </c>
      <c r="Z680" s="51" t="str">
        <f t="shared" si="880"/>
        <v>July 2008</v>
      </c>
      <c r="AB680" s="61">
        <f t="shared" si="881"/>
        <v>20978919</v>
      </c>
      <c r="AD680" s="62">
        <f t="shared" si="882"/>
        <v>139859.46</v>
      </c>
      <c r="AH680" s="68"/>
      <c r="AI680" s="68"/>
      <c r="AJ680" s="68"/>
      <c r="AK680" s="68"/>
      <c r="AL680" s="68"/>
      <c r="AM680" s="69"/>
    </row>
    <row r="681" spans="1:47" ht="24.95" customHeight="1" x14ac:dyDescent="0.2">
      <c r="A681" s="55" t="str">
        <f t="shared" si="883"/>
        <v>August 2008</v>
      </c>
      <c r="B681" s="29">
        <f t="shared" si="885"/>
        <v>0</v>
      </c>
      <c r="C681" s="28">
        <v>0</v>
      </c>
      <c r="D681" s="56">
        <f t="shared" si="873"/>
        <v>0</v>
      </c>
      <c r="E681" s="29">
        <f t="shared" si="886"/>
        <v>0</v>
      </c>
      <c r="F681" s="57">
        <f t="shared" si="874"/>
        <v>0</v>
      </c>
      <c r="G681" s="28">
        <v>0</v>
      </c>
      <c r="H681" s="57">
        <f t="shared" si="875"/>
        <v>20978919</v>
      </c>
      <c r="I681" s="172" t="s">
        <v>34</v>
      </c>
      <c r="J681" s="173"/>
      <c r="K681" s="11" t="s">
        <v>2</v>
      </c>
      <c r="L681" s="174">
        <f>G689</f>
        <v>0</v>
      </c>
      <c r="M681" s="175"/>
      <c r="N681" s="3"/>
      <c r="Q681" s="54">
        <f>VLOOKUP(H669,'Interest Rate list'!$B$3:$N$74,6,0)</f>
        <v>8</v>
      </c>
      <c r="R681" s="10" t="s">
        <v>39</v>
      </c>
      <c r="S681" s="51" t="str">
        <f t="shared" si="876"/>
        <v>8%</v>
      </c>
      <c r="T681" s="58">
        <f t="shared" si="877"/>
        <v>8</v>
      </c>
      <c r="U681" s="51" t="str">
        <f t="shared" si="884"/>
        <v>2008</v>
      </c>
      <c r="V681" s="67" t="s">
        <v>8</v>
      </c>
      <c r="X681" s="51" t="str">
        <f t="shared" si="879"/>
        <v>August 2008</v>
      </c>
      <c r="Z681" s="51" t="str">
        <f t="shared" si="880"/>
        <v>August 2008</v>
      </c>
      <c r="AB681" s="61">
        <f t="shared" si="881"/>
        <v>20978919</v>
      </c>
      <c r="AD681" s="62">
        <f t="shared" si="882"/>
        <v>139859.46</v>
      </c>
      <c r="AH681" s="68"/>
      <c r="AI681" s="68"/>
      <c r="AJ681" s="68"/>
      <c r="AK681" s="68"/>
      <c r="AL681" s="68"/>
      <c r="AM681" s="70"/>
    </row>
    <row r="682" spans="1:47" ht="24.95" customHeight="1" x14ac:dyDescent="0.2">
      <c r="A682" s="55" t="str">
        <f t="shared" si="883"/>
        <v>September 2008</v>
      </c>
      <c r="B682" s="29">
        <f t="shared" si="885"/>
        <v>0</v>
      </c>
      <c r="C682" s="28">
        <v>0</v>
      </c>
      <c r="D682" s="56">
        <f t="shared" si="873"/>
        <v>0</v>
      </c>
      <c r="E682" s="29">
        <f t="shared" si="886"/>
        <v>0</v>
      </c>
      <c r="F682" s="57">
        <f t="shared" si="874"/>
        <v>0</v>
      </c>
      <c r="G682" s="28">
        <v>0</v>
      </c>
      <c r="H682" s="57">
        <f t="shared" si="875"/>
        <v>20978919</v>
      </c>
      <c r="I682" s="180" t="s">
        <v>35</v>
      </c>
      <c r="J682" s="181"/>
      <c r="K682" s="24" t="s">
        <v>2</v>
      </c>
      <c r="L682" s="182">
        <f>L680-L681</f>
        <v>22657233</v>
      </c>
      <c r="M682" s="183"/>
      <c r="N682" s="5"/>
      <c r="Q682" s="54">
        <f>VLOOKUP(H669,'Interest Rate list'!$B$3:$N$74,7,0)</f>
        <v>8</v>
      </c>
      <c r="R682" s="10" t="s">
        <v>39</v>
      </c>
      <c r="S682" s="51" t="str">
        <f t="shared" si="876"/>
        <v>8%</v>
      </c>
      <c r="T682" s="58">
        <f t="shared" si="877"/>
        <v>8</v>
      </c>
      <c r="U682" s="51" t="str">
        <f t="shared" si="884"/>
        <v>2008</v>
      </c>
      <c r="V682" s="67" t="s">
        <v>9</v>
      </c>
      <c r="X682" s="51" t="str">
        <f t="shared" si="879"/>
        <v>September 2008</v>
      </c>
      <c r="Z682" s="51" t="str">
        <f t="shared" si="880"/>
        <v>September 2008</v>
      </c>
      <c r="AB682" s="61">
        <f t="shared" si="881"/>
        <v>20978919</v>
      </c>
      <c r="AD682" s="62">
        <f t="shared" si="882"/>
        <v>139859.46</v>
      </c>
    </row>
    <row r="683" spans="1:47" ht="24.95" customHeight="1" x14ac:dyDescent="0.2">
      <c r="A683" s="55" t="str">
        <f t="shared" si="883"/>
        <v>October 2008</v>
      </c>
      <c r="B683" s="29">
        <f t="shared" si="885"/>
        <v>0</v>
      </c>
      <c r="C683" s="28">
        <v>0</v>
      </c>
      <c r="D683" s="56">
        <f t="shared" si="873"/>
        <v>0</v>
      </c>
      <c r="E683" s="29">
        <f t="shared" si="886"/>
        <v>0</v>
      </c>
      <c r="F683" s="57">
        <f t="shared" si="874"/>
        <v>0</v>
      </c>
      <c r="G683" s="28">
        <v>0</v>
      </c>
      <c r="H683" s="57">
        <f t="shared" si="875"/>
        <v>20978919</v>
      </c>
      <c r="I683" s="25"/>
      <c r="J683" s="26"/>
      <c r="K683" s="26"/>
      <c r="L683" s="26"/>
      <c r="M683" s="27"/>
      <c r="N683" s="3"/>
      <c r="Q683" s="54">
        <f>VLOOKUP(H669,'Interest Rate list'!$B$3:$N$74,8,0)</f>
        <v>8</v>
      </c>
      <c r="R683" s="10" t="s">
        <v>39</v>
      </c>
      <c r="S683" s="51" t="str">
        <f t="shared" si="876"/>
        <v>8%</v>
      </c>
      <c r="T683" s="58">
        <f t="shared" si="877"/>
        <v>8</v>
      </c>
      <c r="U683" s="51" t="str">
        <f t="shared" si="884"/>
        <v>2008</v>
      </c>
      <c r="V683" s="67" t="s">
        <v>10</v>
      </c>
      <c r="X683" s="51" t="str">
        <f t="shared" si="879"/>
        <v>October 2008</v>
      </c>
      <c r="Z683" s="51" t="str">
        <f t="shared" si="880"/>
        <v>October 2008</v>
      </c>
      <c r="AB683" s="61">
        <f t="shared" si="881"/>
        <v>20978919</v>
      </c>
      <c r="AD683" s="62">
        <f t="shared" si="882"/>
        <v>139859.46</v>
      </c>
      <c r="AO683" s="71"/>
      <c r="AP683" s="71"/>
      <c r="AQ683" s="71"/>
      <c r="AR683" s="71"/>
      <c r="AS683" s="71"/>
      <c r="AT683" s="71"/>
    </row>
    <row r="684" spans="1:47" ht="24.95" customHeight="1" x14ac:dyDescent="0.2">
      <c r="A684" s="55" t="str">
        <f t="shared" si="883"/>
        <v>November 2008</v>
      </c>
      <c r="B684" s="29">
        <f t="shared" si="885"/>
        <v>0</v>
      </c>
      <c r="C684" s="28">
        <v>0</v>
      </c>
      <c r="D684" s="56">
        <f t="shared" si="873"/>
        <v>0</v>
      </c>
      <c r="E684" s="29">
        <f t="shared" si="886"/>
        <v>0</v>
      </c>
      <c r="F684" s="57">
        <f t="shared" si="874"/>
        <v>0</v>
      </c>
      <c r="G684" s="28">
        <v>0</v>
      </c>
      <c r="H684" s="57">
        <f t="shared" si="875"/>
        <v>20978919</v>
      </c>
      <c r="I684" s="184"/>
      <c r="J684" s="185"/>
      <c r="K684" s="185"/>
      <c r="L684" s="185"/>
      <c r="M684" s="186"/>
      <c r="N684" s="5"/>
      <c r="Q684" s="54">
        <f>VLOOKUP(H669,'Interest Rate list'!$B$3:$N$74,9,0)</f>
        <v>8</v>
      </c>
      <c r="R684" s="10" t="s">
        <v>39</v>
      </c>
      <c r="S684" s="51" t="str">
        <f t="shared" si="876"/>
        <v>8%</v>
      </c>
      <c r="T684" s="58">
        <f t="shared" si="877"/>
        <v>8</v>
      </c>
      <c r="U684" s="51" t="str">
        <f t="shared" si="884"/>
        <v>2008</v>
      </c>
      <c r="V684" s="67" t="s">
        <v>11</v>
      </c>
      <c r="X684" s="51" t="str">
        <f t="shared" si="879"/>
        <v>November 2008</v>
      </c>
      <c r="Z684" s="51" t="str">
        <f t="shared" si="880"/>
        <v>November 2008</v>
      </c>
      <c r="AB684" s="61">
        <f t="shared" si="881"/>
        <v>20978919</v>
      </c>
      <c r="AD684" s="62">
        <f t="shared" si="882"/>
        <v>139859.46</v>
      </c>
      <c r="AO684" s="35"/>
      <c r="AP684" s="35"/>
      <c r="AQ684" s="35"/>
      <c r="AR684" s="35"/>
      <c r="AS684" s="35"/>
      <c r="AT684" s="35"/>
    </row>
    <row r="685" spans="1:47" ht="24.95" customHeight="1" x14ac:dyDescent="0.2">
      <c r="A685" s="55" t="str">
        <f t="shared" si="883"/>
        <v>December 2008</v>
      </c>
      <c r="B685" s="29">
        <f t="shared" si="885"/>
        <v>0</v>
      </c>
      <c r="C685" s="28">
        <v>0</v>
      </c>
      <c r="D685" s="56">
        <f t="shared" si="873"/>
        <v>0</v>
      </c>
      <c r="E685" s="29">
        <f t="shared" si="886"/>
        <v>0</v>
      </c>
      <c r="F685" s="57">
        <f t="shared" si="874"/>
        <v>0</v>
      </c>
      <c r="G685" s="28">
        <v>0</v>
      </c>
      <c r="H685" s="57">
        <f t="shared" si="875"/>
        <v>20978919</v>
      </c>
      <c r="I685" s="187"/>
      <c r="J685" s="188"/>
      <c r="K685" s="188"/>
      <c r="L685" s="188"/>
      <c r="M685" s="189"/>
      <c r="N685" s="3"/>
      <c r="Q685" s="54">
        <f>VLOOKUP(H669,'Interest Rate list'!$B$3:$N$74,10,0)</f>
        <v>8</v>
      </c>
      <c r="R685" s="10" t="s">
        <v>39</v>
      </c>
      <c r="S685" s="51" t="str">
        <f t="shared" si="876"/>
        <v>8%</v>
      </c>
      <c r="T685" s="58">
        <f t="shared" si="877"/>
        <v>8</v>
      </c>
      <c r="U685" s="51" t="str">
        <f t="shared" si="884"/>
        <v>2008</v>
      </c>
      <c r="V685" s="67" t="s">
        <v>12</v>
      </c>
      <c r="X685" s="51" t="str">
        <f t="shared" si="879"/>
        <v>December 2008</v>
      </c>
      <c r="Z685" s="51" t="str">
        <f t="shared" ref="Z685" si="887">IF(U669=V669,X684,X685)</f>
        <v>December 2008</v>
      </c>
      <c r="AB685" s="61">
        <f t="shared" si="881"/>
        <v>20978919</v>
      </c>
      <c r="AD685" s="62">
        <f t="shared" si="882"/>
        <v>139859.46</v>
      </c>
      <c r="AO685" s="35"/>
      <c r="AP685" s="35"/>
      <c r="AQ685" s="35"/>
      <c r="AR685" s="35"/>
      <c r="AS685" s="35"/>
      <c r="AT685" s="72"/>
      <c r="AU685" s="73"/>
    </row>
    <row r="686" spans="1:47" ht="24.95" customHeight="1" x14ac:dyDescent="0.2">
      <c r="A686" s="55" t="str">
        <f t="shared" si="883"/>
        <v>January 2009</v>
      </c>
      <c r="B686" s="29">
        <f t="shared" si="885"/>
        <v>0</v>
      </c>
      <c r="C686" s="28">
        <v>0</v>
      </c>
      <c r="D686" s="56">
        <f t="shared" si="873"/>
        <v>0</v>
      </c>
      <c r="E686" s="29">
        <f t="shared" si="886"/>
        <v>0</v>
      </c>
      <c r="F686" s="57">
        <f t="shared" si="874"/>
        <v>0</v>
      </c>
      <c r="G686" s="28">
        <v>0</v>
      </c>
      <c r="H686" s="57">
        <f t="shared" si="875"/>
        <v>20978919</v>
      </c>
      <c r="I686" s="187"/>
      <c r="J686" s="188"/>
      <c r="K686" s="188"/>
      <c r="L686" s="188"/>
      <c r="M686" s="189"/>
      <c r="N686" s="6"/>
      <c r="Q686" s="54">
        <f>VLOOKUP(H669,'Interest Rate list'!$B$3:$N$74,11,0)</f>
        <v>8</v>
      </c>
      <c r="R686" s="10" t="s">
        <v>39</v>
      </c>
      <c r="S686" s="51" t="str">
        <f t="shared" si="876"/>
        <v>8%</v>
      </c>
      <c r="T686" s="58">
        <f t="shared" si="877"/>
        <v>8</v>
      </c>
      <c r="U686" s="51" t="str">
        <f t="shared" ref="U686" si="888">RIGHT(H669,4)</f>
        <v>2009</v>
      </c>
      <c r="V686" s="67" t="s">
        <v>13</v>
      </c>
      <c r="X686" s="51" t="str">
        <f t="shared" si="879"/>
        <v>January 2009</v>
      </c>
      <c r="Z686" s="51" t="str">
        <f t="shared" ref="Z686" si="889">IF(U669=V669,X685,X686)</f>
        <v>January 2009</v>
      </c>
      <c r="AB686" s="61">
        <f t="shared" si="881"/>
        <v>20978919</v>
      </c>
      <c r="AD686" s="62">
        <f t="shared" si="882"/>
        <v>139859.46</v>
      </c>
      <c r="AO686" s="35"/>
      <c r="AP686" s="35"/>
      <c r="AQ686" s="35"/>
      <c r="AR686" s="35"/>
      <c r="AS686" s="35"/>
      <c r="AT686" s="74"/>
    </row>
    <row r="687" spans="1:47" ht="24.95" customHeight="1" x14ac:dyDescent="0.3">
      <c r="A687" s="55" t="str">
        <f t="shared" si="883"/>
        <v>February 2009</v>
      </c>
      <c r="B687" s="29">
        <f t="shared" si="885"/>
        <v>0</v>
      </c>
      <c r="C687" s="28">
        <v>0</v>
      </c>
      <c r="D687" s="56">
        <f t="shared" si="873"/>
        <v>0</v>
      </c>
      <c r="E687" s="29">
        <f t="shared" si="886"/>
        <v>0</v>
      </c>
      <c r="F687" s="57">
        <f t="shared" si="874"/>
        <v>0</v>
      </c>
      <c r="G687" s="28">
        <v>0</v>
      </c>
      <c r="H687" s="57">
        <f t="shared" si="875"/>
        <v>20978919</v>
      </c>
      <c r="I687" s="190" t="str">
        <f>LOOKUP(H669,'Rate of Interest'!$B$23:$B$42,'Rate of Interest'!$H$23:$H$42)</f>
        <v>(naaaaa)</v>
      </c>
      <c r="J687" s="191"/>
      <c r="K687" s="191"/>
      <c r="L687" s="191"/>
      <c r="M687" s="192"/>
      <c r="N687" s="3"/>
      <c r="Q687" s="54">
        <f>VLOOKUP(H669,'Interest Rate list'!$B$3:$N$74,12,0)</f>
        <v>8</v>
      </c>
      <c r="R687" s="10" t="s">
        <v>39</v>
      </c>
      <c r="S687" s="51" t="str">
        <f t="shared" si="876"/>
        <v>8%</v>
      </c>
      <c r="T687" s="58">
        <f t="shared" si="877"/>
        <v>8</v>
      </c>
      <c r="U687" s="51" t="str">
        <f t="shared" ref="U687:U688" si="890">U686</f>
        <v>2009</v>
      </c>
      <c r="V687" s="67" t="s">
        <v>14</v>
      </c>
      <c r="X687" s="51" t="str">
        <f t="shared" si="879"/>
        <v>February 2009</v>
      </c>
      <c r="Z687" s="51" t="str">
        <f t="shared" ref="Z687:Z688" si="891">X687</f>
        <v>February 2009</v>
      </c>
      <c r="AB687" s="61">
        <f t="shared" si="881"/>
        <v>20978919</v>
      </c>
      <c r="AD687" s="62">
        <f t="shared" si="882"/>
        <v>139859.46</v>
      </c>
      <c r="AO687" s="35"/>
      <c r="AP687" s="35"/>
      <c r="AQ687" s="35"/>
      <c r="AR687" s="35"/>
      <c r="AS687" s="35"/>
      <c r="AT687" s="4"/>
    </row>
    <row r="688" spans="1:47" ht="24.95" customHeight="1" x14ac:dyDescent="0.3">
      <c r="A688" s="55" t="str">
        <f t="shared" si="883"/>
        <v>March 2009</v>
      </c>
      <c r="B688" s="29">
        <f t="shared" si="885"/>
        <v>0</v>
      </c>
      <c r="C688" s="28">
        <v>0</v>
      </c>
      <c r="D688" s="56">
        <f t="shared" si="873"/>
        <v>0</v>
      </c>
      <c r="E688" s="29">
        <f t="shared" si="886"/>
        <v>0</v>
      </c>
      <c r="F688" s="57">
        <f t="shared" si="874"/>
        <v>0</v>
      </c>
      <c r="G688" s="28">
        <v>0</v>
      </c>
      <c r="H688" s="57">
        <f t="shared" si="875"/>
        <v>20978919</v>
      </c>
      <c r="I688" s="190" t="str">
        <f>LOOKUP(H669,'Rate of Interest'!$B$23:$B$42,'Rate of Interest'!$E$23:$E$42)</f>
        <v>PRINCIPAL</v>
      </c>
      <c r="J688" s="191"/>
      <c r="K688" s="191"/>
      <c r="L688" s="191"/>
      <c r="M688" s="192"/>
      <c r="N688" s="5"/>
      <c r="Q688" s="54">
        <f>VLOOKUP(H669,'Interest Rate list'!$B$3:$N$74,13,0)</f>
        <v>8</v>
      </c>
      <c r="R688" s="10" t="s">
        <v>39</v>
      </c>
      <c r="S688" s="51" t="str">
        <f t="shared" si="876"/>
        <v>8%</v>
      </c>
      <c r="T688" s="58">
        <f t="shared" si="877"/>
        <v>8</v>
      </c>
      <c r="U688" s="51" t="str">
        <f t="shared" si="890"/>
        <v>2009</v>
      </c>
      <c r="V688" s="67" t="s">
        <v>15</v>
      </c>
      <c r="X688" s="51" t="str">
        <f t="shared" si="879"/>
        <v>March 2009</v>
      </c>
      <c r="Z688" s="51" t="str">
        <f t="shared" si="891"/>
        <v>March 2009</v>
      </c>
      <c r="AB688" s="61">
        <f t="shared" si="881"/>
        <v>20978919</v>
      </c>
      <c r="AD688" s="62">
        <f t="shared" si="882"/>
        <v>139859.46</v>
      </c>
    </row>
    <row r="689" spans="1:41" ht="24.95" customHeight="1" x14ac:dyDescent="0.2">
      <c r="A689" s="7" t="s">
        <v>0</v>
      </c>
      <c r="B689" s="63">
        <f t="shared" ref="B689:G689" si="892">SUM(B677:B688)</f>
        <v>0</v>
      </c>
      <c r="C689" s="63">
        <f t="shared" si="892"/>
        <v>0</v>
      </c>
      <c r="D689" s="63">
        <f t="shared" si="892"/>
        <v>0</v>
      </c>
      <c r="E689" s="63">
        <f t="shared" si="892"/>
        <v>0</v>
      </c>
      <c r="F689" s="63">
        <f t="shared" si="892"/>
        <v>0</v>
      </c>
      <c r="G689" s="63">
        <f t="shared" si="892"/>
        <v>0</v>
      </c>
      <c r="H689" s="59">
        <f>SUM(H677:H688)</f>
        <v>251747028</v>
      </c>
      <c r="I689" s="193" t="str">
        <f>LOOKUP(H669,'Rate of Interest'!$B$5:$B$19,'Rate of Interest'!$C$5:$C$19)</f>
        <v xml:space="preserve">                                                            </v>
      </c>
      <c r="J689" s="194"/>
      <c r="K689" s="194"/>
      <c r="L689" s="194"/>
      <c r="M689" s="195"/>
      <c r="N689" s="20"/>
      <c r="AD689" s="62">
        <f t="shared" ref="AD689" si="893">SUM(AD677:AD688)</f>
        <v>1678313.5199999998</v>
      </c>
      <c r="AE689" s="62">
        <f t="shared" ref="AE689" si="894">ROUND(AD689,0)</f>
        <v>1678314</v>
      </c>
    </row>
    <row r="690" spans="1:41" ht="24.95" customHeight="1" x14ac:dyDescent="0.2">
      <c r="A690" s="8"/>
      <c r="B690" s="30"/>
      <c r="C690" s="30"/>
      <c r="D690" s="30"/>
      <c r="E690" s="217" t="s">
        <v>18</v>
      </c>
      <c r="F690" s="217"/>
      <c r="G690" s="218"/>
      <c r="H690" s="60">
        <f>AE689</f>
        <v>1678314</v>
      </c>
      <c r="I690" s="219" t="str">
        <f>LOOKUP(H669,'Rate of Interest'!$B$5:$B$19,'Rate of Interest'!$I$5:$I$19)</f>
        <v xml:space="preserve">                             ,  </v>
      </c>
      <c r="J690" s="220"/>
      <c r="K690" s="220"/>
      <c r="L690" s="220"/>
      <c r="M690" s="221"/>
      <c r="N690" s="37"/>
    </row>
    <row r="691" spans="1:41" ht="18.75" customHeight="1" x14ac:dyDescent="0.2">
      <c r="A691" s="171" t="str">
        <f>A668</f>
        <v>GPF Interest Calculation file developed by Vikas dabral, Chief Assistant, Mobile- 9548541114,8126205854 email- vikasdabral97@gmail.com, website- www.emou.co.in</v>
      </c>
      <c r="B691" s="171"/>
      <c r="C691" s="171"/>
      <c r="D691" s="171"/>
      <c r="E691" s="171"/>
      <c r="F691" s="171"/>
      <c r="G691" s="171"/>
      <c r="H691" s="171"/>
      <c r="I691" s="171"/>
      <c r="J691" s="171"/>
      <c r="K691" s="171"/>
      <c r="L691" s="171"/>
      <c r="M691" s="171"/>
      <c r="N691" s="21"/>
    </row>
    <row r="692" spans="1:41" ht="27.75" customHeight="1" x14ac:dyDescent="0.2">
      <c r="A692" s="1"/>
      <c r="B692" s="1"/>
      <c r="C692" s="227" t="s">
        <v>42</v>
      </c>
      <c r="D692" s="227"/>
      <c r="E692" s="227"/>
      <c r="F692" s="227"/>
      <c r="G692" s="227"/>
      <c r="H692" s="64" t="str">
        <f>W672</f>
        <v>2009-2010</v>
      </c>
      <c r="I692" s="1"/>
      <c r="J692" s="1"/>
      <c r="K692" s="1"/>
      <c r="L692" s="1"/>
      <c r="M692" s="1"/>
      <c r="N692" s="1"/>
      <c r="U692" s="49" t="str">
        <f t="shared" ref="U692" si="895">H692</f>
        <v>2009-2010</v>
      </c>
      <c r="V692" s="18" t="s">
        <v>76</v>
      </c>
    </row>
    <row r="693" spans="1:41" ht="24.95" customHeight="1" x14ac:dyDescent="0.2">
      <c r="A693" s="222" t="str">
        <f>A670</f>
        <v>Employee's Name- Vikas Dabral</v>
      </c>
      <c r="B693" s="222"/>
      <c r="C693" s="222"/>
      <c r="D693" s="222"/>
      <c r="E693" s="222"/>
      <c r="F693" s="222"/>
      <c r="H693" s="223" t="str">
        <f>AG694</f>
        <v>Rate of Interest from  April 2009 to June 2009=</v>
      </c>
      <c r="I693" s="223"/>
      <c r="J693" s="223"/>
      <c r="K693" s="223"/>
      <c r="L693" s="223"/>
      <c r="M693" s="50" t="str">
        <f>CONCATENATE(Q693,R693)</f>
        <v>8%</v>
      </c>
      <c r="N693" s="2"/>
      <c r="Q693" s="54">
        <f>VLOOKUP(H692,'Interest Rate list'!$B$3:$Y$74,2,0)</f>
        <v>8</v>
      </c>
      <c r="R693" s="10" t="s">
        <v>39</v>
      </c>
      <c r="S693" s="10"/>
      <c r="T693" s="10"/>
      <c r="V693" s="51" t="str">
        <f t="shared" ref="V693" si="896">LEFT(H692,4)</f>
        <v>2009</v>
      </c>
      <c r="W693" s="18" t="s">
        <v>43</v>
      </c>
      <c r="X693" s="51" t="str">
        <f t="shared" ref="X693" si="897">RIGHT(H692,4)</f>
        <v>2010</v>
      </c>
    </row>
    <row r="694" spans="1:41" ht="24.95" customHeight="1" x14ac:dyDescent="0.2">
      <c r="A694" s="222" t="str">
        <f>A671</f>
        <v>Employee's Designation- Chief Assistant</v>
      </c>
      <c r="B694" s="222"/>
      <c r="C694" s="222"/>
      <c r="D694" s="222"/>
      <c r="E694" s="222"/>
      <c r="F694" s="222"/>
      <c r="H694" s="223" t="str">
        <f>AN694</f>
        <v>Rate of Interest from  July 2009 to September 2009=</v>
      </c>
      <c r="I694" s="223"/>
      <c r="J694" s="223"/>
      <c r="K694" s="223"/>
      <c r="L694" s="223"/>
      <c r="M694" s="50" t="str">
        <f>CONCATENATE(Q694,R694)</f>
        <v>8%</v>
      </c>
      <c r="N694" s="2"/>
      <c r="Q694" s="54">
        <f>VLOOKUP(H692,'Interest Rate list'!$B$3:$Y$74,5,0)</f>
        <v>8</v>
      </c>
      <c r="R694" s="10" t="s">
        <v>39</v>
      </c>
      <c r="S694" s="10"/>
      <c r="T694" s="10"/>
      <c r="U694" s="10"/>
      <c r="V694" s="51">
        <f t="shared" ref="V694" si="898">V693+1</f>
        <v>2010</v>
      </c>
      <c r="W694" s="18" t="s">
        <v>43</v>
      </c>
      <c r="X694" s="51">
        <f t="shared" ref="X694" si="899">X693+1</f>
        <v>2011</v>
      </c>
      <c r="AG694" s="223" t="str">
        <f t="shared" ref="AG694" si="900">CONCATENATE(V696,Z700," ",V697,Z702,V698)</f>
        <v>Rate of Interest from  April 2009 to June 2009=</v>
      </c>
      <c r="AH694" s="223"/>
      <c r="AI694" s="223"/>
      <c r="AJ694" s="223"/>
      <c r="AK694" s="223"/>
      <c r="AL694" s="223"/>
      <c r="AN694" s="224" t="str">
        <f t="shared" ref="AN694" si="901">CONCATENATE(V696,Z703," ",V697,Z705,V698)</f>
        <v>Rate of Interest from  July 2009 to September 2009=</v>
      </c>
      <c r="AO694" s="224"/>
    </row>
    <row r="695" spans="1:41" ht="24.95" customHeight="1" x14ac:dyDescent="0.2">
      <c r="A695" s="222" t="str">
        <f>A672</f>
        <v>Employee's GPF Number- CDUA/12222</v>
      </c>
      <c r="B695" s="222"/>
      <c r="C695" s="222"/>
      <c r="D695" s="222"/>
      <c r="E695" s="222"/>
      <c r="F695" s="222"/>
      <c r="H695" s="223" t="str">
        <f>AG695</f>
        <v>Rate of Interest from  October 2009 to December 2009=</v>
      </c>
      <c r="I695" s="223"/>
      <c r="J695" s="223"/>
      <c r="K695" s="223"/>
      <c r="L695" s="223"/>
      <c r="M695" s="50" t="str">
        <f>CONCATENATE(Q695,R695)</f>
        <v>8%</v>
      </c>
      <c r="N695" s="2"/>
      <c r="Q695" s="54">
        <f>VLOOKUP(H692,'Interest Rate list'!$B$3:$Y$74,U695,0)</f>
        <v>8</v>
      </c>
      <c r="R695" s="10" t="s">
        <v>39</v>
      </c>
      <c r="S695" s="13">
        <v>8</v>
      </c>
      <c r="T695" s="13">
        <v>9</v>
      </c>
      <c r="U695" s="53">
        <f t="shared" ref="U695" si="902">IF(U692=V692,S695,T695)</f>
        <v>9</v>
      </c>
      <c r="W695" s="51" t="str">
        <f t="shared" ref="W695" si="903">CONCATENATE(V694,W694,X694)</f>
        <v>2010-2011</v>
      </c>
      <c r="AG695" s="223" t="str">
        <f t="shared" ref="AG695" si="904">CONCATENATE(V696,Z706," ",V697,Z708,V698)</f>
        <v>Rate of Interest from  October 2009 to December 2009=</v>
      </c>
      <c r="AH695" s="223"/>
      <c r="AI695" s="223"/>
      <c r="AJ695" s="223"/>
      <c r="AK695" s="223"/>
      <c r="AL695" s="223"/>
      <c r="AN695" s="224" t="str">
        <f t="shared" ref="AN695" si="905">CONCATENATE(V696,Z709," ",V697,Z711,V698)</f>
        <v>Rate of Interest from  January 2010 to March 2010=</v>
      </c>
      <c r="AO695" s="224"/>
    </row>
    <row r="696" spans="1:41" ht="24.95" customHeight="1" x14ac:dyDescent="0.2">
      <c r="A696" s="225" t="str">
        <f>LOOKUP(H692,'Rate of Interest'!$B$5:$B$19,'Rate of Interest'!$H$5:$H$19)</f>
        <v xml:space="preserve">Employee's Address-                                                             ,                              </v>
      </c>
      <c r="B696" s="225"/>
      <c r="C696" s="225"/>
      <c r="D696" s="225"/>
      <c r="E696" s="225"/>
      <c r="F696" s="225"/>
      <c r="G696" s="225"/>
      <c r="H696" s="226" t="str">
        <f>AN695</f>
        <v>Rate of Interest from  January 2010 to March 2010=</v>
      </c>
      <c r="I696" s="226"/>
      <c r="J696" s="226"/>
      <c r="K696" s="226"/>
      <c r="L696" s="226"/>
      <c r="M696" s="50" t="str">
        <f>CONCATENATE(Q696,R696)</f>
        <v>8%</v>
      </c>
      <c r="N696" s="2"/>
      <c r="Q696" s="54">
        <f>VLOOKUP(H692,'Interest Rate list'!$B$3:$Y$74,11,0)</f>
        <v>8</v>
      </c>
      <c r="R696" s="10" t="s">
        <v>39</v>
      </c>
      <c r="S696" s="10"/>
      <c r="T696" s="10"/>
      <c r="U696" s="10"/>
      <c r="V696" s="209" t="s">
        <v>17</v>
      </c>
      <c r="W696" s="209"/>
      <c r="X696" s="209"/>
      <c r="Y696" s="209"/>
      <c r="Z696" s="209"/>
      <c r="AA696" s="209"/>
      <c r="AB696" s="209"/>
      <c r="AC696" s="209"/>
    </row>
    <row r="697" spans="1:41" s="66" customFormat="1" ht="24.95" customHeight="1" x14ac:dyDescent="0.2">
      <c r="A697" s="196" t="s">
        <v>21</v>
      </c>
      <c r="B697" s="199" t="s">
        <v>22</v>
      </c>
      <c r="C697" s="200"/>
      <c r="D697" s="200"/>
      <c r="E697" s="200"/>
      <c r="F697" s="201"/>
      <c r="G697" s="196" t="s">
        <v>28</v>
      </c>
      <c r="H697" s="196" t="s">
        <v>27</v>
      </c>
      <c r="I697" s="203" t="s">
        <v>29</v>
      </c>
      <c r="J697" s="204"/>
      <c r="K697" s="204"/>
      <c r="L697" s="204"/>
      <c r="M697" s="205"/>
      <c r="N697" s="38"/>
      <c r="V697" s="209" t="s">
        <v>3</v>
      </c>
      <c r="W697" s="209"/>
      <c r="X697" s="209"/>
      <c r="Y697" s="209"/>
      <c r="Z697" s="209"/>
      <c r="AA697" s="209"/>
      <c r="AB697" s="209"/>
      <c r="AC697" s="209"/>
      <c r="AF697" s="210"/>
      <c r="AG697" s="210"/>
      <c r="AH697" s="210"/>
    </row>
    <row r="698" spans="1:41" s="66" customFormat="1" ht="24.95" customHeight="1" x14ac:dyDescent="0.2">
      <c r="A698" s="197"/>
      <c r="B698" s="211" t="s">
        <v>23</v>
      </c>
      <c r="C698" s="213" t="s">
        <v>24</v>
      </c>
      <c r="D698" s="213" t="s">
        <v>26</v>
      </c>
      <c r="E698" s="213" t="s">
        <v>25</v>
      </c>
      <c r="F698" s="196" t="s">
        <v>36</v>
      </c>
      <c r="G698" s="198"/>
      <c r="H698" s="202"/>
      <c r="I698" s="206"/>
      <c r="J698" s="207"/>
      <c r="K698" s="207"/>
      <c r="L698" s="207"/>
      <c r="M698" s="208"/>
      <c r="N698" s="38"/>
      <c r="V698" s="209" t="s">
        <v>2</v>
      </c>
      <c r="W698" s="209"/>
      <c r="X698" s="209"/>
      <c r="Y698" s="209"/>
      <c r="Z698" s="209"/>
      <c r="AA698" s="209"/>
      <c r="AB698" s="209"/>
      <c r="AC698" s="209"/>
      <c r="AF698" s="210"/>
      <c r="AG698" s="210"/>
      <c r="AH698" s="210"/>
    </row>
    <row r="699" spans="1:41" ht="24.95" customHeight="1" x14ac:dyDescent="0.2">
      <c r="A699" s="198"/>
      <c r="B699" s="212"/>
      <c r="C699" s="214"/>
      <c r="D699" s="214"/>
      <c r="E699" s="214"/>
      <c r="F699" s="198"/>
      <c r="G699" s="31" t="s">
        <v>1</v>
      </c>
      <c r="H699" s="29">
        <f>L682</f>
        <v>22657233</v>
      </c>
      <c r="I699" s="215" t="s">
        <v>30</v>
      </c>
      <c r="J699" s="216"/>
      <c r="K699" s="11" t="s">
        <v>2</v>
      </c>
      <c r="L699" s="174">
        <f>H699</f>
        <v>22657233</v>
      </c>
      <c r="M699" s="175"/>
      <c r="N699" s="3"/>
    </row>
    <row r="700" spans="1:41" ht="24.95" customHeight="1" x14ac:dyDescent="0.2">
      <c r="A700" s="55" t="str">
        <f>X700</f>
        <v>April 2009</v>
      </c>
      <c r="B700" s="28">
        <v>0</v>
      </c>
      <c r="C700" s="28">
        <v>0</v>
      </c>
      <c r="D700" s="56">
        <f t="shared" ref="D700:D711" si="906">SUM(B700:C700)</f>
        <v>0</v>
      </c>
      <c r="E700" s="28">
        <v>0</v>
      </c>
      <c r="F700" s="57">
        <f t="shared" ref="F700:F711" si="907">SUM(D700:E700)</f>
        <v>0</v>
      </c>
      <c r="G700" s="28">
        <v>0</v>
      </c>
      <c r="H700" s="57">
        <f t="shared" ref="H700:H711" si="908">H699+F700-G700</f>
        <v>22657233</v>
      </c>
      <c r="I700" s="172" t="s">
        <v>23</v>
      </c>
      <c r="J700" s="173"/>
      <c r="K700" s="11" t="s">
        <v>2</v>
      </c>
      <c r="L700" s="174">
        <f>D712</f>
        <v>0</v>
      </c>
      <c r="M700" s="175"/>
      <c r="N700" s="3"/>
      <c r="Q700" s="54">
        <f>VLOOKUP(H692,'Interest Rate list'!$B$3:$N$74,2,0)</f>
        <v>8</v>
      </c>
      <c r="R700" s="10" t="s">
        <v>39</v>
      </c>
      <c r="S700" s="51" t="str">
        <f t="shared" ref="S700:S711" si="909">CONCATENATE(Q700,R700)</f>
        <v>8%</v>
      </c>
      <c r="T700" s="58">
        <f t="shared" ref="T700:T711" si="910">Q700</f>
        <v>8</v>
      </c>
      <c r="U700" s="51" t="str">
        <f t="shared" ref="U700" si="911">RIGHT(V693,4)</f>
        <v>2009</v>
      </c>
      <c r="V700" s="67" t="s">
        <v>4</v>
      </c>
      <c r="X700" s="51" t="str">
        <f t="shared" ref="X700:X711" si="912">CONCATENATE(V700," ",(U700))</f>
        <v>April 2009</v>
      </c>
      <c r="Z700" s="51" t="str">
        <f t="shared" ref="Z700:Z707" si="913">X700</f>
        <v>April 2009</v>
      </c>
      <c r="AB700" s="61">
        <f t="shared" ref="AB700:AB711" si="914">H700</f>
        <v>22657233</v>
      </c>
      <c r="AD700" s="62">
        <f t="shared" ref="AD700:AD711" si="915">AB700/12*S700</f>
        <v>151048.22</v>
      </c>
      <c r="AH700" s="68"/>
      <c r="AI700" s="68"/>
      <c r="AJ700" s="68"/>
      <c r="AK700" s="68"/>
      <c r="AL700" s="68"/>
      <c r="AM700" s="69"/>
    </row>
    <row r="701" spans="1:41" ht="24.95" customHeight="1" x14ac:dyDescent="0.2">
      <c r="A701" s="55" t="str">
        <f t="shared" ref="A701:A711" si="916">X701</f>
        <v>May  2009</v>
      </c>
      <c r="B701" s="29">
        <f>B700</f>
        <v>0</v>
      </c>
      <c r="C701" s="28">
        <v>0</v>
      </c>
      <c r="D701" s="56">
        <f t="shared" si="906"/>
        <v>0</v>
      </c>
      <c r="E701" s="29">
        <f>E700</f>
        <v>0</v>
      </c>
      <c r="F701" s="57">
        <f t="shared" si="907"/>
        <v>0</v>
      </c>
      <c r="G701" s="28">
        <v>0</v>
      </c>
      <c r="H701" s="57">
        <f t="shared" si="908"/>
        <v>22657233</v>
      </c>
      <c r="I701" s="172" t="s">
        <v>31</v>
      </c>
      <c r="J701" s="173"/>
      <c r="K701" s="11" t="s">
        <v>2</v>
      </c>
      <c r="L701" s="174">
        <f>E712</f>
        <v>0</v>
      </c>
      <c r="M701" s="175"/>
      <c r="N701" s="3"/>
      <c r="Q701" s="54">
        <f>VLOOKUP(H692,'Interest Rate list'!$B$3:$N$74,3,0)</f>
        <v>8</v>
      </c>
      <c r="R701" s="10" t="s">
        <v>39</v>
      </c>
      <c r="S701" s="51" t="str">
        <f t="shared" si="909"/>
        <v>8%</v>
      </c>
      <c r="T701" s="58">
        <f t="shared" si="910"/>
        <v>8</v>
      </c>
      <c r="U701" s="51" t="str">
        <f t="shared" ref="U701" si="917">U700</f>
        <v>2009</v>
      </c>
      <c r="V701" s="67" t="s">
        <v>5</v>
      </c>
      <c r="X701" s="51" t="str">
        <f t="shared" si="912"/>
        <v>May  2009</v>
      </c>
      <c r="Z701" s="51" t="str">
        <f t="shared" si="913"/>
        <v>May  2009</v>
      </c>
      <c r="AB701" s="61">
        <f t="shared" si="914"/>
        <v>22657233</v>
      </c>
      <c r="AD701" s="62">
        <f t="shared" si="915"/>
        <v>151048.22</v>
      </c>
      <c r="AH701" s="68"/>
      <c r="AI701" s="68"/>
      <c r="AJ701" s="68"/>
      <c r="AK701" s="68"/>
      <c r="AL701" s="68"/>
      <c r="AM701" s="70"/>
    </row>
    <row r="702" spans="1:41" ht="24.95" customHeight="1" x14ac:dyDescent="0.2">
      <c r="A702" s="55" t="str">
        <f t="shared" si="916"/>
        <v>June 2009</v>
      </c>
      <c r="B702" s="29">
        <f t="shared" ref="B702:B711" si="918">B701</f>
        <v>0</v>
      </c>
      <c r="C702" s="28">
        <v>0</v>
      </c>
      <c r="D702" s="56">
        <f t="shared" si="906"/>
        <v>0</v>
      </c>
      <c r="E702" s="29">
        <f t="shared" ref="E702:E711" si="919">E701</f>
        <v>0</v>
      </c>
      <c r="F702" s="57">
        <f t="shared" si="907"/>
        <v>0</v>
      </c>
      <c r="G702" s="28">
        <v>0</v>
      </c>
      <c r="H702" s="57">
        <f t="shared" si="908"/>
        <v>22657233</v>
      </c>
      <c r="I702" s="172" t="s">
        <v>32</v>
      </c>
      <c r="J702" s="173"/>
      <c r="K702" s="11" t="s">
        <v>2</v>
      </c>
      <c r="L702" s="174">
        <f>H713</f>
        <v>1812579</v>
      </c>
      <c r="M702" s="175"/>
      <c r="N702" s="3"/>
      <c r="Q702" s="54">
        <f>VLOOKUP(H692,'Interest Rate list'!$B$3:$N$74,4,0)</f>
        <v>8</v>
      </c>
      <c r="R702" s="10" t="s">
        <v>39</v>
      </c>
      <c r="S702" s="51" t="str">
        <f t="shared" si="909"/>
        <v>8%</v>
      </c>
      <c r="T702" s="58">
        <f t="shared" si="910"/>
        <v>8</v>
      </c>
      <c r="U702" s="51" t="str">
        <f t="shared" si="884"/>
        <v>2009</v>
      </c>
      <c r="V702" s="67" t="s">
        <v>6</v>
      </c>
      <c r="X702" s="51" t="str">
        <f t="shared" si="912"/>
        <v>June 2009</v>
      </c>
      <c r="Z702" s="51" t="str">
        <f t="shared" si="913"/>
        <v>June 2009</v>
      </c>
      <c r="AB702" s="61">
        <f t="shared" si="914"/>
        <v>22657233</v>
      </c>
      <c r="AD702" s="62">
        <f t="shared" si="915"/>
        <v>151048.22</v>
      </c>
    </row>
    <row r="703" spans="1:41" ht="24.95" customHeight="1" x14ac:dyDescent="0.2">
      <c r="A703" s="55" t="str">
        <f t="shared" si="916"/>
        <v>July 2009</v>
      </c>
      <c r="B703" s="29">
        <f t="shared" si="918"/>
        <v>0</v>
      </c>
      <c r="C703" s="28">
        <v>0</v>
      </c>
      <c r="D703" s="56">
        <f t="shared" si="906"/>
        <v>0</v>
      </c>
      <c r="E703" s="29">
        <f t="shared" si="919"/>
        <v>0</v>
      </c>
      <c r="F703" s="57">
        <f t="shared" si="907"/>
        <v>0</v>
      </c>
      <c r="G703" s="28">
        <v>0</v>
      </c>
      <c r="H703" s="57">
        <f t="shared" si="908"/>
        <v>22657233</v>
      </c>
      <c r="I703" s="176" t="s">
        <v>33</v>
      </c>
      <c r="J703" s="177"/>
      <c r="K703" s="23" t="s">
        <v>2</v>
      </c>
      <c r="L703" s="178">
        <f>SUM(L699:L702)</f>
        <v>24469812</v>
      </c>
      <c r="M703" s="179"/>
      <c r="N703" s="4"/>
      <c r="Q703" s="54">
        <f>VLOOKUP(H692,'Interest Rate list'!$B$3:$N$74,5,0)</f>
        <v>8</v>
      </c>
      <c r="R703" s="10" t="s">
        <v>39</v>
      </c>
      <c r="S703" s="51" t="str">
        <f t="shared" si="909"/>
        <v>8%</v>
      </c>
      <c r="T703" s="58">
        <f t="shared" si="910"/>
        <v>8</v>
      </c>
      <c r="U703" s="51" t="str">
        <f t="shared" si="884"/>
        <v>2009</v>
      </c>
      <c r="V703" s="67" t="s">
        <v>7</v>
      </c>
      <c r="X703" s="51" t="str">
        <f t="shared" si="912"/>
        <v>July 2009</v>
      </c>
      <c r="Z703" s="51" t="str">
        <f t="shared" si="913"/>
        <v>July 2009</v>
      </c>
      <c r="AB703" s="61">
        <f t="shared" si="914"/>
        <v>22657233</v>
      </c>
      <c r="AD703" s="62">
        <f t="shared" si="915"/>
        <v>151048.22</v>
      </c>
      <c r="AH703" s="68"/>
      <c r="AI703" s="68"/>
      <c r="AJ703" s="68"/>
      <c r="AK703" s="68"/>
      <c r="AL703" s="68"/>
      <c r="AM703" s="69"/>
    </row>
    <row r="704" spans="1:41" ht="24.95" customHeight="1" x14ac:dyDescent="0.2">
      <c r="A704" s="55" t="str">
        <f t="shared" si="916"/>
        <v>August 2009</v>
      </c>
      <c r="B704" s="29">
        <f t="shared" si="918"/>
        <v>0</v>
      </c>
      <c r="C704" s="28">
        <v>0</v>
      </c>
      <c r="D704" s="56">
        <f t="shared" si="906"/>
        <v>0</v>
      </c>
      <c r="E704" s="29">
        <f t="shared" si="919"/>
        <v>0</v>
      </c>
      <c r="F704" s="57">
        <f t="shared" si="907"/>
        <v>0</v>
      </c>
      <c r="G704" s="28">
        <v>0</v>
      </c>
      <c r="H704" s="57">
        <f t="shared" si="908"/>
        <v>22657233</v>
      </c>
      <c r="I704" s="172" t="s">
        <v>34</v>
      </c>
      <c r="J704" s="173"/>
      <c r="K704" s="11" t="s">
        <v>2</v>
      </c>
      <c r="L704" s="174">
        <f>G712</f>
        <v>0</v>
      </c>
      <c r="M704" s="175"/>
      <c r="N704" s="3"/>
      <c r="Q704" s="54">
        <f>VLOOKUP(H692,'Interest Rate list'!$B$3:$N$74,6,0)</f>
        <v>8</v>
      </c>
      <c r="R704" s="10" t="s">
        <v>39</v>
      </c>
      <c r="S704" s="51" t="str">
        <f t="shared" si="909"/>
        <v>8%</v>
      </c>
      <c r="T704" s="58">
        <f t="shared" si="910"/>
        <v>8</v>
      </c>
      <c r="U704" s="51" t="str">
        <f t="shared" si="884"/>
        <v>2009</v>
      </c>
      <c r="V704" s="67" t="s">
        <v>8</v>
      </c>
      <c r="X704" s="51" t="str">
        <f t="shared" si="912"/>
        <v>August 2009</v>
      </c>
      <c r="Z704" s="51" t="str">
        <f t="shared" si="913"/>
        <v>August 2009</v>
      </c>
      <c r="AB704" s="61">
        <f t="shared" si="914"/>
        <v>22657233</v>
      </c>
      <c r="AD704" s="62">
        <f t="shared" si="915"/>
        <v>151048.22</v>
      </c>
      <c r="AH704" s="68"/>
      <c r="AI704" s="68"/>
      <c r="AJ704" s="68"/>
      <c r="AK704" s="68"/>
      <c r="AL704" s="68"/>
      <c r="AM704" s="70"/>
    </row>
    <row r="705" spans="1:47" ht="24.95" customHeight="1" x14ac:dyDescent="0.2">
      <c r="A705" s="55" t="str">
        <f t="shared" si="916"/>
        <v>September 2009</v>
      </c>
      <c r="B705" s="29">
        <f t="shared" si="918"/>
        <v>0</v>
      </c>
      <c r="C705" s="28">
        <v>0</v>
      </c>
      <c r="D705" s="56">
        <f t="shared" si="906"/>
        <v>0</v>
      </c>
      <c r="E705" s="29">
        <f t="shared" si="919"/>
        <v>0</v>
      </c>
      <c r="F705" s="57">
        <f t="shared" si="907"/>
        <v>0</v>
      </c>
      <c r="G705" s="28">
        <v>0</v>
      </c>
      <c r="H705" s="57">
        <f t="shared" si="908"/>
        <v>22657233</v>
      </c>
      <c r="I705" s="180" t="s">
        <v>35</v>
      </c>
      <c r="J705" s="181"/>
      <c r="K705" s="24" t="s">
        <v>2</v>
      </c>
      <c r="L705" s="182">
        <f>L703-L704</f>
        <v>24469812</v>
      </c>
      <c r="M705" s="183"/>
      <c r="N705" s="5"/>
      <c r="Q705" s="54">
        <f>VLOOKUP(H692,'Interest Rate list'!$B$3:$N$74,7,0)</f>
        <v>8</v>
      </c>
      <c r="R705" s="10" t="s">
        <v>39</v>
      </c>
      <c r="S705" s="51" t="str">
        <f t="shared" si="909"/>
        <v>8%</v>
      </c>
      <c r="T705" s="58">
        <f t="shared" si="910"/>
        <v>8</v>
      </c>
      <c r="U705" s="51" t="str">
        <f t="shared" si="884"/>
        <v>2009</v>
      </c>
      <c r="V705" s="67" t="s">
        <v>9</v>
      </c>
      <c r="X705" s="51" t="str">
        <f t="shared" si="912"/>
        <v>September 2009</v>
      </c>
      <c r="Z705" s="51" t="str">
        <f t="shared" si="913"/>
        <v>September 2009</v>
      </c>
      <c r="AB705" s="61">
        <f t="shared" si="914"/>
        <v>22657233</v>
      </c>
      <c r="AD705" s="62">
        <f t="shared" si="915"/>
        <v>151048.22</v>
      </c>
    </row>
    <row r="706" spans="1:47" ht="24.95" customHeight="1" x14ac:dyDescent="0.2">
      <c r="A706" s="55" t="str">
        <f t="shared" si="916"/>
        <v>October 2009</v>
      </c>
      <c r="B706" s="29">
        <f t="shared" si="918"/>
        <v>0</v>
      </c>
      <c r="C706" s="28">
        <v>0</v>
      </c>
      <c r="D706" s="56">
        <f t="shared" si="906"/>
        <v>0</v>
      </c>
      <c r="E706" s="29">
        <f t="shared" si="919"/>
        <v>0</v>
      </c>
      <c r="F706" s="57">
        <f t="shared" si="907"/>
        <v>0</v>
      </c>
      <c r="G706" s="28">
        <v>0</v>
      </c>
      <c r="H706" s="57">
        <f t="shared" si="908"/>
        <v>22657233</v>
      </c>
      <c r="I706" s="25"/>
      <c r="J706" s="26"/>
      <c r="K706" s="26"/>
      <c r="L706" s="26"/>
      <c r="M706" s="27"/>
      <c r="N706" s="3"/>
      <c r="Q706" s="54">
        <f>VLOOKUP(H692,'Interest Rate list'!$B$3:$N$74,8,0)</f>
        <v>8</v>
      </c>
      <c r="R706" s="10" t="s">
        <v>39</v>
      </c>
      <c r="S706" s="51" t="str">
        <f t="shared" si="909"/>
        <v>8%</v>
      </c>
      <c r="T706" s="58">
        <f t="shared" si="910"/>
        <v>8</v>
      </c>
      <c r="U706" s="51" t="str">
        <f t="shared" si="884"/>
        <v>2009</v>
      </c>
      <c r="V706" s="67" t="s">
        <v>10</v>
      </c>
      <c r="X706" s="51" t="str">
        <f t="shared" si="912"/>
        <v>October 2009</v>
      </c>
      <c r="Z706" s="51" t="str">
        <f t="shared" si="913"/>
        <v>October 2009</v>
      </c>
      <c r="AB706" s="61">
        <f t="shared" si="914"/>
        <v>22657233</v>
      </c>
      <c r="AD706" s="62">
        <f t="shared" si="915"/>
        <v>151048.22</v>
      </c>
      <c r="AO706" s="71"/>
      <c r="AP706" s="71"/>
      <c r="AQ706" s="71"/>
      <c r="AR706" s="71"/>
      <c r="AS706" s="71"/>
      <c r="AT706" s="71"/>
    </row>
    <row r="707" spans="1:47" ht="24.95" customHeight="1" x14ac:dyDescent="0.2">
      <c r="A707" s="55" t="str">
        <f t="shared" si="916"/>
        <v>November 2009</v>
      </c>
      <c r="B707" s="29">
        <f t="shared" si="918"/>
        <v>0</v>
      </c>
      <c r="C707" s="28">
        <v>0</v>
      </c>
      <c r="D707" s="56">
        <f t="shared" si="906"/>
        <v>0</v>
      </c>
      <c r="E707" s="29">
        <f t="shared" si="919"/>
        <v>0</v>
      </c>
      <c r="F707" s="57">
        <f t="shared" si="907"/>
        <v>0</v>
      </c>
      <c r="G707" s="28">
        <v>0</v>
      </c>
      <c r="H707" s="57">
        <f t="shared" si="908"/>
        <v>22657233</v>
      </c>
      <c r="I707" s="184"/>
      <c r="J707" s="185"/>
      <c r="K707" s="185"/>
      <c r="L707" s="185"/>
      <c r="M707" s="186"/>
      <c r="N707" s="5"/>
      <c r="Q707" s="54">
        <f>VLOOKUP(H692,'Interest Rate list'!$B$3:$N$74,9,0)</f>
        <v>8</v>
      </c>
      <c r="R707" s="10" t="s">
        <v>39</v>
      </c>
      <c r="S707" s="51" t="str">
        <f t="shared" si="909"/>
        <v>8%</v>
      </c>
      <c r="T707" s="58">
        <f t="shared" si="910"/>
        <v>8</v>
      </c>
      <c r="U707" s="51" t="str">
        <f t="shared" si="884"/>
        <v>2009</v>
      </c>
      <c r="V707" s="67" t="s">
        <v>11</v>
      </c>
      <c r="X707" s="51" t="str">
        <f t="shared" si="912"/>
        <v>November 2009</v>
      </c>
      <c r="Z707" s="51" t="str">
        <f t="shared" si="913"/>
        <v>November 2009</v>
      </c>
      <c r="AB707" s="61">
        <f t="shared" si="914"/>
        <v>22657233</v>
      </c>
      <c r="AD707" s="62">
        <f t="shared" si="915"/>
        <v>151048.22</v>
      </c>
      <c r="AO707" s="35"/>
      <c r="AP707" s="35"/>
      <c r="AQ707" s="35"/>
      <c r="AR707" s="35"/>
      <c r="AS707" s="35"/>
      <c r="AT707" s="35"/>
    </row>
    <row r="708" spans="1:47" ht="24.95" customHeight="1" x14ac:dyDescent="0.2">
      <c r="A708" s="55" t="str">
        <f t="shared" si="916"/>
        <v>December 2009</v>
      </c>
      <c r="B708" s="29">
        <f t="shared" si="918"/>
        <v>0</v>
      </c>
      <c r="C708" s="28">
        <v>0</v>
      </c>
      <c r="D708" s="56">
        <f t="shared" si="906"/>
        <v>0</v>
      </c>
      <c r="E708" s="29">
        <f t="shared" si="919"/>
        <v>0</v>
      </c>
      <c r="F708" s="57">
        <f t="shared" si="907"/>
        <v>0</v>
      </c>
      <c r="G708" s="28">
        <v>0</v>
      </c>
      <c r="H708" s="57">
        <f t="shared" si="908"/>
        <v>22657233</v>
      </c>
      <c r="I708" s="187"/>
      <c r="J708" s="188"/>
      <c r="K708" s="188"/>
      <c r="L708" s="188"/>
      <c r="M708" s="189"/>
      <c r="N708" s="3"/>
      <c r="Q708" s="54">
        <f>VLOOKUP(H692,'Interest Rate list'!$B$3:$N$74,10,0)</f>
        <v>8</v>
      </c>
      <c r="R708" s="10" t="s">
        <v>39</v>
      </c>
      <c r="S708" s="51" t="str">
        <f t="shared" si="909"/>
        <v>8%</v>
      </c>
      <c r="T708" s="58">
        <f t="shared" si="910"/>
        <v>8</v>
      </c>
      <c r="U708" s="51" t="str">
        <f t="shared" si="884"/>
        <v>2009</v>
      </c>
      <c r="V708" s="67" t="s">
        <v>12</v>
      </c>
      <c r="X708" s="51" t="str">
        <f t="shared" si="912"/>
        <v>December 2009</v>
      </c>
      <c r="Z708" s="51" t="str">
        <f t="shared" ref="Z708" si="920">IF(U692=V692,X707,X708)</f>
        <v>December 2009</v>
      </c>
      <c r="AB708" s="61">
        <f t="shared" si="914"/>
        <v>22657233</v>
      </c>
      <c r="AD708" s="62">
        <f t="shared" si="915"/>
        <v>151048.22</v>
      </c>
      <c r="AO708" s="35"/>
      <c r="AP708" s="35"/>
      <c r="AQ708" s="35"/>
      <c r="AR708" s="35"/>
      <c r="AS708" s="35"/>
      <c r="AT708" s="72"/>
      <c r="AU708" s="73"/>
    </row>
    <row r="709" spans="1:47" ht="24.95" customHeight="1" x14ac:dyDescent="0.2">
      <c r="A709" s="55" t="str">
        <f t="shared" si="916"/>
        <v>January 2010</v>
      </c>
      <c r="B709" s="29">
        <f t="shared" si="918"/>
        <v>0</v>
      </c>
      <c r="C709" s="28">
        <v>0</v>
      </c>
      <c r="D709" s="56">
        <f t="shared" si="906"/>
        <v>0</v>
      </c>
      <c r="E709" s="29">
        <f t="shared" si="919"/>
        <v>0</v>
      </c>
      <c r="F709" s="57">
        <f t="shared" si="907"/>
        <v>0</v>
      </c>
      <c r="G709" s="28">
        <v>0</v>
      </c>
      <c r="H709" s="57">
        <f t="shared" si="908"/>
        <v>22657233</v>
      </c>
      <c r="I709" s="187"/>
      <c r="J709" s="188"/>
      <c r="K709" s="188"/>
      <c r="L709" s="188"/>
      <c r="M709" s="189"/>
      <c r="N709" s="6"/>
      <c r="Q709" s="54">
        <f>VLOOKUP(H692,'Interest Rate list'!$B$3:$N$74,11,0)</f>
        <v>8</v>
      </c>
      <c r="R709" s="10" t="s">
        <v>39</v>
      </c>
      <c r="S709" s="51" t="str">
        <f t="shared" si="909"/>
        <v>8%</v>
      </c>
      <c r="T709" s="58">
        <f t="shared" si="910"/>
        <v>8</v>
      </c>
      <c r="U709" s="51" t="str">
        <f t="shared" ref="U709" si="921">RIGHT(H692,4)</f>
        <v>2010</v>
      </c>
      <c r="V709" s="67" t="s">
        <v>13</v>
      </c>
      <c r="X709" s="51" t="str">
        <f t="shared" si="912"/>
        <v>January 2010</v>
      </c>
      <c r="Z709" s="51" t="str">
        <f t="shared" ref="Z709" si="922">IF(U692=V692,X708,X709)</f>
        <v>January 2010</v>
      </c>
      <c r="AB709" s="61">
        <f t="shared" si="914"/>
        <v>22657233</v>
      </c>
      <c r="AD709" s="62">
        <f t="shared" si="915"/>
        <v>151048.22</v>
      </c>
      <c r="AO709" s="35"/>
      <c r="AP709" s="35"/>
      <c r="AQ709" s="35"/>
      <c r="AR709" s="35"/>
      <c r="AS709" s="35"/>
      <c r="AT709" s="74"/>
    </row>
    <row r="710" spans="1:47" ht="24.95" customHeight="1" x14ac:dyDescent="0.3">
      <c r="A710" s="55" t="str">
        <f t="shared" si="916"/>
        <v>February 2010</v>
      </c>
      <c r="B710" s="29">
        <f t="shared" si="918"/>
        <v>0</v>
      </c>
      <c r="C710" s="28">
        <v>0</v>
      </c>
      <c r="D710" s="56">
        <f t="shared" si="906"/>
        <v>0</v>
      </c>
      <c r="E710" s="29">
        <f t="shared" si="919"/>
        <v>0</v>
      </c>
      <c r="F710" s="57">
        <f t="shared" si="907"/>
        <v>0</v>
      </c>
      <c r="G710" s="28">
        <v>0</v>
      </c>
      <c r="H710" s="57">
        <f t="shared" si="908"/>
        <v>22657233</v>
      </c>
      <c r="I710" s="190" t="str">
        <f>LOOKUP(H692,'Rate of Interest'!$B$23:$B$42,'Rate of Interest'!$H$23:$H$42)</f>
        <v>(naaaaa)</v>
      </c>
      <c r="J710" s="191"/>
      <c r="K710" s="191"/>
      <c r="L710" s="191"/>
      <c r="M710" s="192"/>
      <c r="N710" s="3"/>
      <c r="Q710" s="54">
        <f>VLOOKUP(H692,'Interest Rate list'!$B$3:$N$74,12,0)</f>
        <v>8</v>
      </c>
      <c r="R710" s="10" t="s">
        <v>39</v>
      </c>
      <c r="S710" s="51" t="str">
        <f t="shared" si="909"/>
        <v>8%</v>
      </c>
      <c r="T710" s="58">
        <f t="shared" si="910"/>
        <v>8</v>
      </c>
      <c r="U710" s="51" t="str">
        <f t="shared" ref="U710:U711" si="923">U709</f>
        <v>2010</v>
      </c>
      <c r="V710" s="67" t="s">
        <v>14</v>
      </c>
      <c r="X710" s="51" t="str">
        <f t="shared" si="912"/>
        <v>February 2010</v>
      </c>
      <c r="Z710" s="51" t="str">
        <f t="shared" ref="Z710:Z711" si="924">X710</f>
        <v>February 2010</v>
      </c>
      <c r="AB710" s="61">
        <f t="shared" si="914"/>
        <v>22657233</v>
      </c>
      <c r="AD710" s="62">
        <f t="shared" si="915"/>
        <v>151048.22</v>
      </c>
      <c r="AO710" s="35"/>
      <c r="AP710" s="35"/>
      <c r="AQ710" s="35"/>
      <c r="AR710" s="35"/>
      <c r="AS710" s="35"/>
      <c r="AT710" s="4"/>
    </row>
    <row r="711" spans="1:47" ht="24.95" customHeight="1" x14ac:dyDescent="0.3">
      <c r="A711" s="55" t="str">
        <f t="shared" si="916"/>
        <v>March 2010</v>
      </c>
      <c r="B711" s="29">
        <f t="shared" si="918"/>
        <v>0</v>
      </c>
      <c r="C711" s="28">
        <v>0</v>
      </c>
      <c r="D711" s="56">
        <f t="shared" si="906"/>
        <v>0</v>
      </c>
      <c r="E711" s="29">
        <f t="shared" si="919"/>
        <v>0</v>
      </c>
      <c r="F711" s="57">
        <f t="shared" si="907"/>
        <v>0</v>
      </c>
      <c r="G711" s="28">
        <v>0</v>
      </c>
      <c r="H711" s="57">
        <f t="shared" si="908"/>
        <v>22657233</v>
      </c>
      <c r="I711" s="190" t="str">
        <f>LOOKUP(H692,'Rate of Interest'!$B$23:$B$42,'Rate of Interest'!$E$23:$E$42)</f>
        <v>PRINCIPAL</v>
      </c>
      <c r="J711" s="191"/>
      <c r="K711" s="191"/>
      <c r="L711" s="191"/>
      <c r="M711" s="192"/>
      <c r="N711" s="5"/>
      <c r="Q711" s="54">
        <f>VLOOKUP(H692,'Interest Rate list'!$B$3:$N$74,13,0)</f>
        <v>8</v>
      </c>
      <c r="R711" s="10" t="s">
        <v>39</v>
      </c>
      <c r="S711" s="51" t="str">
        <f t="shared" si="909"/>
        <v>8%</v>
      </c>
      <c r="T711" s="58">
        <f t="shared" si="910"/>
        <v>8</v>
      </c>
      <c r="U711" s="51" t="str">
        <f t="shared" si="923"/>
        <v>2010</v>
      </c>
      <c r="V711" s="67" t="s">
        <v>15</v>
      </c>
      <c r="X711" s="51" t="str">
        <f t="shared" si="912"/>
        <v>March 2010</v>
      </c>
      <c r="Z711" s="51" t="str">
        <f t="shared" si="924"/>
        <v>March 2010</v>
      </c>
      <c r="AB711" s="61">
        <f t="shared" si="914"/>
        <v>22657233</v>
      </c>
      <c r="AD711" s="62">
        <f t="shared" si="915"/>
        <v>151048.22</v>
      </c>
    </row>
    <row r="712" spans="1:47" ht="24.95" customHeight="1" x14ac:dyDescent="0.2">
      <c r="A712" s="7" t="s">
        <v>0</v>
      </c>
      <c r="B712" s="63">
        <f t="shared" ref="B712:G712" si="925">SUM(B700:B711)</f>
        <v>0</v>
      </c>
      <c r="C712" s="63">
        <f t="shared" si="925"/>
        <v>0</v>
      </c>
      <c r="D712" s="63">
        <f t="shared" si="925"/>
        <v>0</v>
      </c>
      <c r="E712" s="63">
        <f t="shared" si="925"/>
        <v>0</v>
      </c>
      <c r="F712" s="63">
        <f t="shared" si="925"/>
        <v>0</v>
      </c>
      <c r="G712" s="63">
        <f t="shared" si="925"/>
        <v>0</v>
      </c>
      <c r="H712" s="59">
        <f>SUM(H700:H711)</f>
        <v>271886796</v>
      </c>
      <c r="I712" s="193" t="str">
        <f>LOOKUP(H692,'Rate of Interest'!$B$5:$B$19,'Rate of Interest'!$C$5:$C$19)</f>
        <v xml:space="preserve">                                                            </v>
      </c>
      <c r="J712" s="194"/>
      <c r="K712" s="194"/>
      <c r="L712" s="194"/>
      <c r="M712" s="195"/>
      <c r="N712" s="20"/>
      <c r="AD712" s="62">
        <f t="shared" ref="AD712" si="926">SUM(AD700:AD711)</f>
        <v>1812578.64</v>
      </c>
      <c r="AE712" s="62">
        <f t="shared" ref="AE712" si="927">ROUND(AD712,0)</f>
        <v>1812579</v>
      </c>
    </row>
    <row r="713" spans="1:47" ht="24.95" customHeight="1" x14ac:dyDescent="0.2">
      <c r="A713" s="8"/>
      <c r="B713" s="30"/>
      <c r="C713" s="30"/>
      <c r="D713" s="30"/>
      <c r="E713" s="217" t="s">
        <v>18</v>
      </c>
      <c r="F713" s="217"/>
      <c r="G713" s="218"/>
      <c r="H713" s="60">
        <f>AE712</f>
        <v>1812579</v>
      </c>
      <c r="I713" s="219" t="str">
        <f>LOOKUP(H692,'Rate of Interest'!$B$5:$B$19,'Rate of Interest'!$I$5:$I$19)</f>
        <v xml:space="preserve">                             ,  </v>
      </c>
      <c r="J713" s="220"/>
      <c r="K713" s="220"/>
      <c r="L713" s="220"/>
      <c r="M713" s="221"/>
      <c r="N713" s="37"/>
    </row>
    <row r="714" spans="1:47" ht="18.75" customHeight="1" x14ac:dyDescent="0.2">
      <c r="A714" s="171" t="str">
        <f>A691</f>
        <v>GPF Interest Calculation file developed by Vikas dabral, Chief Assistant, Mobile- 9548541114,8126205854 email- vikasdabral97@gmail.com, website- www.emou.co.in</v>
      </c>
      <c r="B714" s="171"/>
      <c r="C714" s="171"/>
      <c r="D714" s="171"/>
      <c r="E714" s="171"/>
      <c r="F714" s="171"/>
      <c r="G714" s="171"/>
      <c r="H714" s="171"/>
      <c r="I714" s="171"/>
      <c r="J714" s="171"/>
      <c r="K714" s="171"/>
      <c r="L714" s="171"/>
      <c r="M714" s="171"/>
      <c r="N714" s="21"/>
    </row>
    <row r="715" spans="1:47" ht="27.75" customHeight="1" x14ac:dyDescent="0.2">
      <c r="A715" s="1"/>
      <c r="B715" s="1"/>
      <c r="C715" s="227" t="s">
        <v>42</v>
      </c>
      <c r="D715" s="227"/>
      <c r="E715" s="227"/>
      <c r="F715" s="227"/>
      <c r="G715" s="227"/>
      <c r="H715" s="64" t="str">
        <f>W695</f>
        <v>2010-2011</v>
      </c>
      <c r="I715" s="1"/>
      <c r="J715" s="1"/>
      <c r="K715" s="1"/>
      <c r="L715" s="1"/>
      <c r="M715" s="1"/>
      <c r="N715" s="1"/>
      <c r="U715" s="49" t="str">
        <f t="shared" ref="U715" si="928">H715</f>
        <v>2010-2011</v>
      </c>
      <c r="V715" s="18" t="s">
        <v>76</v>
      </c>
    </row>
    <row r="716" spans="1:47" ht="24.95" customHeight="1" x14ac:dyDescent="0.2">
      <c r="A716" s="222" t="str">
        <f>A693</f>
        <v>Employee's Name- Vikas Dabral</v>
      </c>
      <c r="B716" s="222"/>
      <c r="C716" s="222"/>
      <c r="D716" s="222"/>
      <c r="E716" s="222"/>
      <c r="F716" s="222"/>
      <c r="H716" s="223" t="str">
        <f>AG717</f>
        <v>Rate of Interest from  April 2010 to June 2010=</v>
      </c>
      <c r="I716" s="223"/>
      <c r="J716" s="223"/>
      <c r="K716" s="223"/>
      <c r="L716" s="223"/>
      <c r="M716" s="50" t="str">
        <f>CONCATENATE(Q716,R716)</f>
        <v>8%</v>
      </c>
      <c r="N716" s="2"/>
      <c r="Q716" s="54">
        <f>VLOOKUP(H715,'Interest Rate list'!$B$3:$Y$74,2,0)</f>
        <v>8</v>
      </c>
      <c r="R716" s="10" t="s">
        <v>39</v>
      </c>
      <c r="S716" s="10"/>
      <c r="T716" s="10"/>
      <c r="V716" s="51" t="str">
        <f t="shared" ref="V716" si="929">LEFT(H715,4)</f>
        <v>2010</v>
      </c>
      <c r="W716" s="18" t="s">
        <v>43</v>
      </c>
      <c r="X716" s="51" t="str">
        <f t="shared" ref="X716" si="930">RIGHT(H715,4)</f>
        <v>2011</v>
      </c>
    </row>
    <row r="717" spans="1:47" ht="24.95" customHeight="1" x14ac:dyDescent="0.2">
      <c r="A717" s="222" t="str">
        <f>A694</f>
        <v>Employee's Designation- Chief Assistant</v>
      </c>
      <c r="B717" s="222"/>
      <c r="C717" s="222"/>
      <c r="D717" s="222"/>
      <c r="E717" s="222"/>
      <c r="F717" s="222"/>
      <c r="H717" s="223" t="str">
        <f>AN717</f>
        <v>Rate of Interest from  July 2010 to September 2010=</v>
      </c>
      <c r="I717" s="223"/>
      <c r="J717" s="223"/>
      <c r="K717" s="223"/>
      <c r="L717" s="223"/>
      <c r="M717" s="50" t="str">
        <f>CONCATENATE(Q717,R717)</f>
        <v>8%</v>
      </c>
      <c r="N717" s="2"/>
      <c r="Q717" s="54">
        <f>VLOOKUP(H715,'Interest Rate list'!$B$3:$Y$74,5,0)</f>
        <v>8</v>
      </c>
      <c r="R717" s="10" t="s">
        <v>39</v>
      </c>
      <c r="S717" s="10"/>
      <c r="T717" s="10"/>
      <c r="U717" s="10"/>
      <c r="V717" s="51">
        <f t="shared" ref="V717" si="931">V716+1</f>
        <v>2011</v>
      </c>
      <c r="W717" s="18" t="s">
        <v>43</v>
      </c>
      <c r="X717" s="51">
        <f t="shared" ref="X717" si="932">X716+1</f>
        <v>2012</v>
      </c>
      <c r="AG717" s="223" t="str">
        <f t="shared" ref="AG717" si="933">CONCATENATE(V719,Z723," ",V720,Z725,V721)</f>
        <v>Rate of Interest from  April 2010 to June 2010=</v>
      </c>
      <c r="AH717" s="223"/>
      <c r="AI717" s="223"/>
      <c r="AJ717" s="223"/>
      <c r="AK717" s="223"/>
      <c r="AL717" s="223"/>
      <c r="AN717" s="224" t="str">
        <f t="shared" ref="AN717" si="934">CONCATENATE(V719,Z726," ",V720,Z728,V721)</f>
        <v>Rate of Interest from  July 2010 to September 2010=</v>
      </c>
      <c r="AO717" s="224"/>
    </row>
    <row r="718" spans="1:47" ht="24.95" customHeight="1" x14ac:dyDescent="0.2">
      <c r="A718" s="222" t="str">
        <f>A695</f>
        <v>Employee's GPF Number- CDUA/12222</v>
      </c>
      <c r="B718" s="222"/>
      <c r="C718" s="222"/>
      <c r="D718" s="222"/>
      <c r="E718" s="222"/>
      <c r="F718" s="222"/>
      <c r="H718" s="223" t="str">
        <f>AG718</f>
        <v>Rate of Interest from  October 2010 to December 2010=</v>
      </c>
      <c r="I718" s="223"/>
      <c r="J718" s="223"/>
      <c r="K718" s="223"/>
      <c r="L718" s="223"/>
      <c r="M718" s="50" t="str">
        <f>CONCATENATE(Q718,R718)</f>
        <v>8%</v>
      </c>
      <c r="N718" s="2"/>
      <c r="Q718" s="54">
        <f>VLOOKUP(H715,'Interest Rate list'!$B$3:$Y$74,U718,0)</f>
        <v>8</v>
      </c>
      <c r="R718" s="10" t="s">
        <v>39</v>
      </c>
      <c r="S718" s="13">
        <v>8</v>
      </c>
      <c r="T718" s="13">
        <v>9</v>
      </c>
      <c r="U718" s="53">
        <f t="shared" ref="U718" si="935">IF(U715=V715,S718,T718)</f>
        <v>9</v>
      </c>
      <c r="W718" s="51" t="str">
        <f t="shared" ref="W718" si="936">CONCATENATE(V717,W717,X717)</f>
        <v>2011-2012</v>
      </c>
      <c r="AG718" s="223" t="str">
        <f t="shared" ref="AG718" si="937">CONCATENATE(V719,Z729," ",V720,Z731,V721)</f>
        <v>Rate of Interest from  October 2010 to December 2010=</v>
      </c>
      <c r="AH718" s="223"/>
      <c r="AI718" s="223"/>
      <c r="AJ718" s="223"/>
      <c r="AK718" s="223"/>
      <c r="AL718" s="223"/>
      <c r="AN718" s="224" t="str">
        <f t="shared" ref="AN718" si="938">CONCATENATE(V719,Z732," ",V720,Z734,V721)</f>
        <v>Rate of Interest from  January 2011 to March 2011=</v>
      </c>
      <c r="AO718" s="224"/>
    </row>
    <row r="719" spans="1:47" ht="24.95" customHeight="1" x14ac:dyDescent="0.2">
      <c r="A719" s="225" t="str">
        <f>LOOKUP(H715,'Rate of Interest'!$B$5:$B$19,'Rate of Interest'!$H$5:$H$19)</f>
        <v xml:space="preserve">Employee's Address-                                                             ,                              </v>
      </c>
      <c r="B719" s="225"/>
      <c r="C719" s="225"/>
      <c r="D719" s="225"/>
      <c r="E719" s="225"/>
      <c r="F719" s="225"/>
      <c r="G719" s="225"/>
      <c r="H719" s="226" t="str">
        <f>AN718</f>
        <v>Rate of Interest from  January 2011 to March 2011=</v>
      </c>
      <c r="I719" s="226"/>
      <c r="J719" s="226"/>
      <c r="K719" s="226"/>
      <c r="L719" s="226"/>
      <c r="M719" s="50" t="str">
        <f>CONCATENATE(Q719,R719)</f>
        <v>8%</v>
      </c>
      <c r="N719" s="2"/>
      <c r="Q719" s="54">
        <f>VLOOKUP(H715,'Interest Rate list'!$B$3:$Y$74,11,0)</f>
        <v>8</v>
      </c>
      <c r="R719" s="10" t="s">
        <v>39</v>
      </c>
      <c r="S719" s="10"/>
      <c r="T719" s="10"/>
      <c r="U719" s="10"/>
      <c r="V719" s="209" t="s">
        <v>17</v>
      </c>
      <c r="W719" s="209"/>
      <c r="X719" s="209"/>
      <c r="Y719" s="209"/>
      <c r="Z719" s="209"/>
      <c r="AA719" s="209"/>
      <c r="AB719" s="209"/>
      <c r="AC719" s="209"/>
    </row>
    <row r="720" spans="1:47" s="66" customFormat="1" ht="24.95" customHeight="1" x14ac:dyDescent="0.2">
      <c r="A720" s="196" t="s">
        <v>21</v>
      </c>
      <c r="B720" s="199" t="s">
        <v>22</v>
      </c>
      <c r="C720" s="200"/>
      <c r="D720" s="200"/>
      <c r="E720" s="200"/>
      <c r="F720" s="201"/>
      <c r="G720" s="196" t="s">
        <v>28</v>
      </c>
      <c r="H720" s="196" t="s">
        <v>27</v>
      </c>
      <c r="I720" s="203" t="s">
        <v>29</v>
      </c>
      <c r="J720" s="204"/>
      <c r="K720" s="204"/>
      <c r="L720" s="204"/>
      <c r="M720" s="205"/>
      <c r="N720" s="38"/>
      <c r="V720" s="209" t="s">
        <v>3</v>
      </c>
      <c r="W720" s="209"/>
      <c r="X720" s="209"/>
      <c r="Y720" s="209"/>
      <c r="Z720" s="209"/>
      <c r="AA720" s="209"/>
      <c r="AB720" s="209"/>
      <c r="AC720" s="209"/>
      <c r="AF720" s="210"/>
      <c r="AG720" s="210"/>
      <c r="AH720" s="210"/>
    </row>
    <row r="721" spans="1:47" s="66" customFormat="1" ht="24.95" customHeight="1" x14ac:dyDescent="0.2">
      <c r="A721" s="197"/>
      <c r="B721" s="211" t="s">
        <v>23</v>
      </c>
      <c r="C721" s="213" t="s">
        <v>24</v>
      </c>
      <c r="D721" s="213" t="s">
        <v>26</v>
      </c>
      <c r="E721" s="213" t="s">
        <v>25</v>
      </c>
      <c r="F721" s="196" t="s">
        <v>36</v>
      </c>
      <c r="G721" s="198"/>
      <c r="H721" s="202"/>
      <c r="I721" s="206"/>
      <c r="J721" s="207"/>
      <c r="K721" s="207"/>
      <c r="L721" s="207"/>
      <c r="M721" s="208"/>
      <c r="N721" s="38"/>
      <c r="V721" s="209" t="s">
        <v>2</v>
      </c>
      <c r="W721" s="209"/>
      <c r="X721" s="209"/>
      <c r="Y721" s="209"/>
      <c r="Z721" s="209"/>
      <c r="AA721" s="209"/>
      <c r="AB721" s="209"/>
      <c r="AC721" s="209"/>
      <c r="AF721" s="210"/>
      <c r="AG721" s="210"/>
      <c r="AH721" s="210"/>
    </row>
    <row r="722" spans="1:47" ht="24.95" customHeight="1" x14ac:dyDescent="0.2">
      <c r="A722" s="198"/>
      <c r="B722" s="212"/>
      <c r="C722" s="214"/>
      <c r="D722" s="214"/>
      <c r="E722" s="214"/>
      <c r="F722" s="198"/>
      <c r="G722" s="31" t="s">
        <v>1</v>
      </c>
      <c r="H722" s="29">
        <f>L705</f>
        <v>24469812</v>
      </c>
      <c r="I722" s="215" t="s">
        <v>30</v>
      </c>
      <c r="J722" s="216"/>
      <c r="K722" s="11" t="s">
        <v>2</v>
      </c>
      <c r="L722" s="174">
        <f>H722</f>
        <v>24469812</v>
      </c>
      <c r="M722" s="175"/>
      <c r="N722" s="3"/>
    </row>
    <row r="723" spans="1:47" ht="24.95" customHeight="1" x14ac:dyDescent="0.2">
      <c r="A723" s="55" t="str">
        <f>X723</f>
        <v>April 2010</v>
      </c>
      <c r="B723" s="28">
        <v>0</v>
      </c>
      <c r="C723" s="28">
        <v>0</v>
      </c>
      <c r="D723" s="56">
        <f t="shared" ref="D723:D734" si="939">SUM(B723:C723)</f>
        <v>0</v>
      </c>
      <c r="E723" s="28">
        <v>0</v>
      </c>
      <c r="F723" s="57">
        <f t="shared" ref="F723:F734" si="940">SUM(D723:E723)</f>
        <v>0</v>
      </c>
      <c r="G723" s="28">
        <v>0</v>
      </c>
      <c r="H723" s="57">
        <f t="shared" ref="H723:H734" si="941">H722+F723-G723</f>
        <v>24469812</v>
      </c>
      <c r="I723" s="172" t="s">
        <v>23</v>
      </c>
      <c r="J723" s="173"/>
      <c r="K723" s="11" t="s">
        <v>2</v>
      </c>
      <c r="L723" s="174">
        <f>D735</f>
        <v>0</v>
      </c>
      <c r="M723" s="175"/>
      <c r="N723" s="3"/>
      <c r="Q723" s="54">
        <f>VLOOKUP(H715,'Interest Rate list'!$B$3:$N$74,2,0)</f>
        <v>8</v>
      </c>
      <c r="R723" s="10" t="s">
        <v>39</v>
      </c>
      <c r="S723" s="51" t="str">
        <f t="shared" ref="S723:S734" si="942">CONCATENATE(Q723,R723)</f>
        <v>8%</v>
      </c>
      <c r="T723" s="58">
        <f t="shared" ref="T723:T734" si="943">Q723</f>
        <v>8</v>
      </c>
      <c r="U723" s="51" t="str">
        <f t="shared" ref="U723" si="944">RIGHT(V716,4)</f>
        <v>2010</v>
      </c>
      <c r="V723" s="67" t="s">
        <v>4</v>
      </c>
      <c r="X723" s="51" t="str">
        <f t="shared" ref="X723:X734" si="945">CONCATENATE(V723," ",(U723))</f>
        <v>April 2010</v>
      </c>
      <c r="Z723" s="51" t="str">
        <f t="shared" ref="Z723:Z730" si="946">X723</f>
        <v>April 2010</v>
      </c>
      <c r="AB723" s="61">
        <f t="shared" ref="AB723:AB734" si="947">H723</f>
        <v>24469812</v>
      </c>
      <c r="AD723" s="62">
        <f t="shared" ref="AD723:AD734" si="948">AB723/12*S723</f>
        <v>163132.08000000002</v>
      </c>
      <c r="AH723" s="68"/>
      <c r="AI723" s="68"/>
      <c r="AJ723" s="68"/>
      <c r="AK723" s="68"/>
      <c r="AL723" s="68"/>
      <c r="AM723" s="69"/>
    </row>
    <row r="724" spans="1:47" ht="24.95" customHeight="1" x14ac:dyDescent="0.2">
      <c r="A724" s="55" t="str">
        <f t="shared" ref="A724:A734" si="949">X724</f>
        <v>May  2010</v>
      </c>
      <c r="B724" s="29">
        <f>B723</f>
        <v>0</v>
      </c>
      <c r="C724" s="28">
        <v>0</v>
      </c>
      <c r="D724" s="56">
        <f t="shared" si="939"/>
        <v>0</v>
      </c>
      <c r="E724" s="29">
        <f>E723</f>
        <v>0</v>
      </c>
      <c r="F724" s="57">
        <f t="shared" si="940"/>
        <v>0</v>
      </c>
      <c r="G724" s="28">
        <v>0</v>
      </c>
      <c r="H724" s="57">
        <f t="shared" si="941"/>
        <v>24469812</v>
      </c>
      <c r="I724" s="172" t="s">
        <v>31</v>
      </c>
      <c r="J724" s="173"/>
      <c r="K724" s="11" t="s">
        <v>2</v>
      </c>
      <c r="L724" s="174">
        <f>E735</f>
        <v>0</v>
      </c>
      <c r="M724" s="175"/>
      <c r="N724" s="3"/>
      <c r="Q724" s="54">
        <f>VLOOKUP(H715,'Interest Rate list'!$B$3:$N$74,3,0)</f>
        <v>8</v>
      </c>
      <c r="R724" s="10" t="s">
        <v>39</v>
      </c>
      <c r="S724" s="51" t="str">
        <f t="shared" si="942"/>
        <v>8%</v>
      </c>
      <c r="T724" s="58">
        <f t="shared" si="943"/>
        <v>8</v>
      </c>
      <c r="U724" s="51" t="str">
        <f t="shared" ref="U724" si="950">U723</f>
        <v>2010</v>
      </c>
      <c r="V724" s="67" t="s">
        <v>5</v>
      </c>
      <c r="X724" s="51" t="str">
        <f t="shared" si="945"/>
        <v>May  2010</v>
      </c>
      <c r="Z724" s="51" t="str">
        <f t="shared" si="946"/>
        <v>May  2010</v>
      </c>
      <c r="AB724" s="61">
        <f t="shared" si="947"/>
        <v>24469812</v>
      </c>
      <c r="AD724" s="62">
        <f t="shared" si="948"/>
        <v>163132.08000000002</v>
      </c>
      <c r="AH724" s="68"/>
      <c r="AI724" s="68"/>
      <c r="AJ724" s="68"/>
      <c r="AK724" s="68"/>
      <c r="AL724" s="68"/>
      <c r="AM724" s="70"/>
    </row>
    <row r="725" spans="1:47" ht="24.95" customHeight="1" x14ac:dyDescent="0.2">
      <c r="A725" s="55" t="str">
        <f t="shared" si="949"/>
        <v>June 2010</v>
      </c>
      <c r="B725" s="29">
        <f t="shared" ref="B725:B734" si="951">B724</f>
        <v>0</v>
      </c>
      <c r="C725" s="28">
        <v>0</v>
      </c>
      <c r="D725" s="56">
        <f t="shared" si="939"/>
        <v>0</v>
      </c>
      <c r="E725" s="29">
        <f t="shared" ref="E725:E734" si="952">E724</f>
        <v>0</v>
      </c>
      <c r="F725" s="57">
        <f t="shared" si="940"/>
        <v>0</v>
      </c>
      <c r="G725" s="28">
        <v>0</v>
      </c>
      <c r="H725" s="57">
        <f t="shared" si="941"/>
        <v>24469812</v>
      </c>
      <c r="I725" s="172" t="s">
        <v>32</v>
      </c>
      <c r="J725" s="173"/>
      <c r="K725" s="11" t="s">
        <v>2</v>
      </c>
      <c r="L725" s="174">
        <f>H736</f>
        <v>1957585</v>
      </c>
      <c r="M725" s="175"/>
      <c r="N725" s="3"/>
      <c r="Q725" s="54">
        <f>VLOOKUP(H715,'Interest Rate list'!$B$3:$N$74,4,0)</f>
        <v>8</v>
      </c>
      <c r="R725" s="10" t="s">
        <v>39</v>
      </c>
      <c r="S725" s="51" t="str">
        <f t="shared" si="942"/>
        <v>8%</v>
      </c>
      <c r="T725" s="58">
        <f t="shared" si="943"/>
        <v>8</v>
      </c>
      <c r="U725" s="51" t="str">
        <f t="shared" si="884"/>
        <v>2010</v>
      </c>
      <c r="V725" s="67" t="s">
        <v>6</v>
      </c>
      <c r="X725" s="51" t="str">
        <f t="shared" si="945"/>
        <v>June 2010</v>
      </c>
      <c r="Z725" s="51" t="str">
        <f t="shared" si="946"/>
        <v>June 2010</v>
      </c>
      <c r="AB725" s="61">
        <f t="shared" si="947"/>
        <v>24469812</v>
      </c>
      <c r="AD725" s="62">
        <f t="shared" si="948"/>
        <v>163132.08000000002</v>
      </c>
    </row>
    <row r="726" spans="1:47" ht="24.95" customHeight="1" x14ac:dyDescent="0.2">
      <c r="A726" s="55" t="str">
        <f t="shared" si="949"/>
        <v>July 2010</v>
      </c>
      <c r="B726" s="29">
        <f t="shared" si="951"/>
        <v>0</v>
      </c>
      <c r="C726" s="28">
        <v>0</v>
      </c>
      <c r="D726" s="56">
        <f t="shared" si="939"/>
        <v>0</v>
      </c>
      <c r="E726" s="29">
        <f t="shared" si="952"/>
        <v>0</v>
      </c>
      <c r="F726" s="57">
        <f t="shared" si="940"/>
        <v>0</v>
      </c>
      <c r="G726" s="28">
        <v>0</v>
      </c>
      <c r="H726" s="57">
        <f t="shared" si="941"/>
        <v>24469812</v>
      </c>
      <c r="I726" s="176" t="s">
        <v>33</v>
      </c>
      <c r="J726" s="177"/>
      <c r="K726" s="23" t="s">
        <v>2</v>
      </c>
      <c r="L726" s="178">
        <f>SUM(L722:L725)</f>
        <v>26427397</v>
      </c>
      <c r="M726" s="179"/>
      <c r="N726" s="4"/>
      <c r="Q726" s="54">
        <f>VLOOKUP(H715,'Interest Rate list'!$B$3:$N$74,5,0)</f>
        <v>8</v>
      </c>
      <c r="R726" s="10" t="s">
        <v>39</v>
      </c>
      <c r="S726" s="51" t="str">
        <f t="shared" si="942"/>
        <v>8%</v>
      </c>
      <c r="T726" s="58">
        <f t="shared" si="943"/>
        <v>8</v>
      </c>
      <c r="U726" s="51" t="str">
        <f t="shared" si="884"/>
        <v>2010</v>
      </c>
      <c r="V726" s="67" t="s">
        <v>7</v>
      </c>
      <c r="X726" s="51" t="str">
        <f t="shared" si="945"/>
        <v>July 2010</v>
      </c>
      <c r="Z726" s="51" t="str">
        <f t="shared" si="946"/>
        <v>July 2010</v>
      </c>
      <c r="AB726" s="61">
        <f t="shared" si="947"/>
        <v>24469812</v>
      </c>
      <c r="AD726" s="62">
        <f t="shared" si="948"/>
        <v>163132.08000000002</v>
      </c>
      <c r="AH726" s="68"/>
      <c r="AI726" s="68"/>
      <c r="AJ726" s="68"/>
      <c r="AK726" s="68"/>
      <c r="AL726" s="68"/>
      <c r="AM726" s="69"/>
    </row>
    <row r="727" spans="1:47" ht="24.95" customHeight="1" x14ac:dyDescent="0.2">
      <c r="A727" s="55" t="str">
        <f t="shared" si="949"/>
        <v>August 2010</v>
      </c>
      <c r="B727" s="29">
        <f t="shared" si="951"/>
        <v>0</v>
      </c>
      <c r="C727" s="28">
        <v>0</v>
      </c>
      <c r="D727" s="56">
        <f t="shared" si="939"/>
        <v>0</v>
      </c>
      <c r="E727" s="29">
        <f t="shared" si="952"/>
        <v>0</v>
      </c>
      <c r="F727" s="57">
        <f t="shared" si="940"/>
        <v>0</v>
      </c>
      <c r="G727" s="28">
        <v>0</v>
      </c>
      <c r="H727" s="57">
        <f t="shared" si="941"/>
        <v>24469812</v>
      </c>
      <c r="I727" s="172" t="s">
        <v>34</v>
      </c>
      <c r="J727" s="173"/>
      <c r="K727" s="11" t="s">
        <v>2</v>
      </c>
      <c r="L727" s="174">
        <f>G735</f>
        <v>0</v>
      </c>
      <c r="M727" s="175"/>
      <c r="N727" s="3"/>
      <c r="Q727" s="54">
        <f>VLOOKUP(H715,'Interest Rate list'!$B$3:$N$74,6,0)</f>
        <v>8</v>
      </c>
      <c r="R727" s="10" t="s">
        <v>39</v>
      </c>
      <c r="S727" s="51" t="str">
        <f t="shared" si="942"/>
        <v>8%</v>
      </c>
      <c r="T727" s="58">
        <f t="shared" si="943"/>
        <v>8</v>
      </c>
      <c r="U727" s="51" t="str">
        <f t="shared" si="884"/>
        <v>2010</v>
      </c>
      <c r="V727" s="67" t="s">
        <v>8</v>
      </c>
      <c r="X727" s="51" t="str">
        <f t="shared" si="945"/>
        <v>August 2010</v>
      </c>
      <c r="Z727" s="51" t="str">
        <f t="shared" si="946"/>
        <v>August 2010</v>
      </c>
      <c r="AB727" s="61">
        <f t="shared" si="947"/>
        <v>24469812</v>
      </c>
      <c r="AD727" s="62">
        <f t="shared" si="948"/>
        <v>163132.08000000002</v>
      </c>
      <c r="AH727" s="68"/>
      <c r="AI727" s="68"/>
      <c r="AJ727" s="68"/>
      <c r="AK727" s="68"/>
      <c r="AL727" s="68"/>
      <c r="AM727" s="70"/>
    </row>
    <row r="728" spans="1:47" ht="24.95" customHeight="1" x14ac:dyDescent="0.2">
      <c r="A728" s="55" t="str">
        <f t="shared" si="949"/>
        <v>September 2010</v>
      </c>
      <c r="B728" s="29">
        <f t="shared" si="951"/>
        <v>0</v>
      </c>
      <c r="C728" s="28">
        <v>0</v>
      </c>
      <c r="D728" s="56">
        <f t="shared" si="939"/>
        <v>0</v>
      </c>
      <c r="E728" s="29">
        <f t="shared" si="952"/>
        <v>0</v>
      </c>
      <c r="F728" s="57">
        <f t="shared" si="940"/>
        <v>0</v>
      </c>
      <c r="G728" s="28">
        <v>0</v>
      </c>
      <c r="H728" s="57">
        <f t="shared" si="941"/>
        <v>24469812</v>
      </c>
      <c r="I728" s="180" t="s">
        <v>35</v>
      </c>
      <c r="J728" s="181"/>
      <c r="K728" s="24" t="s">
        <v>2</v>
      </c>
      <c r="L728" s="182">
        <f>L726-L727</f>
        <v>26427397</v>
      </c>
      <c r="M728" s="183"/>
      <c r="N728" s="5"/>
      <c r="Q728" s="54">
        <f>VLOOKUP(H715,'Interest Rate list'!$B$3:$N$74,7,0)</f>
        <v>8</v>
      </c>
      <c r="R728" s="10" t="s">
        <v>39</v>
      </c>
      <c r="S728" s="51" t="str">
        <f t="shared" si="942"/>
        <v>8%</v>
      </c>
      <c r="T728" s="58">
        <f t="shared" si="943"/>
        <v>8</v>
      </c>
      <c r="U728" s="51" t="str">
        <f t="shared" si="884"/>
        <v>2010</v>
      </c>
      <c r="V728" s="67" t="s">
        <v>9</v>
      </c>
      <c r="X728" s="51" t="str">
        <f t="shared" si="945"/>
        <v>September 2010</v>
      </c>
      <c r="Z728" s="51" t="str">
        <f t="shared" si="946"/>
        <v>September 2010</v>
      </c>
      <c r="AB728" s="61">
        <f t="shared" si="947"/>
        <v>24469812</v>
      </c>
      <c r="AD728" s="62">
        <f t="shared" si="948"/>
        <v>163132.08000000002</v>
      </c>
    </row>
    <row r="729" spans="1:47" ht="24.95" customHeight="1" x14ac:dyDescent="0.2">
      <c r="A729" s="55" t="str">
        <f t="shared" si="949"/>
        <v>October 2010</v>
      </c>
      <c r="B729" s="29">
        <f t="shared" si="951"/>
        <v>0</v>
      </c>
      <c r="C729" s="28">
        <v>0</v>
      </c>
      <c r="D729" s="56">
        <f t="shared" si="939"/>
        <v>0</v>
      </c>
      <c r="E729" s="29">
        <f t="shared" si="952"/>
        <v>0</v>
      </c>
      <c r="F729" s="57">
        <f t="shared" si="940"/>
        <v>0</v>
      </c>
      <c r="G729" s="28">
        <v>0</v>
      </c>
      <c r="H729" s="57">
        <f t="shared" si="941"/>
        <v>24469812</v>
      </c>
      <c r="I729" s="25"/>
      <c r="J729" s="26"/>
      <c r="K729" s="26"/>
      <c r="L729" s="26"/>
      <c r="M729" s="27"/>
      <c r="N729" s="3"/>
      <c r="Q729" s="54">
        <f>VLOOKUP(H715,'Interest Rate list'!$B$3:$N$74,8,0)</f>
        <v>8</v>
      </c>
      <c r="R729" s="10" t="s">
        <v>39</v>
      </c>
      <c r="S729" s="51" t="str">
        <f t="shared" si="942"/>
        <v>8%</v>
      </c>
      <c r="T729" s="58">
        <f t="shared" si="943"/>
        <v>8</v>
      </c>
      <c r="U729" s="51" t="str">
        <f t="shared" si="884"/>
        <v>2010</v>
      </c>
      <c r="V729" s="67" t="s">
        <v>10</v>
      </c>
      <c r="X729" s="51" t="str">
        <f t="shared" si="945"/>
        <v>October 2010</v>
      </c>
      <c r="Z729" s="51" t="str">
        <f t="shared" si="946"/>
        <v>October 2010</v>
      </c>
      <c r="AB729" s="61">
        <f t="shared" si="947"/>
        <v>24469812</v>
      </c>
      <c r="AD729" s="62">
        <f t="shared" si="948"/>
        <v>163132.08000000002</v>
      </c>
      <c r="AO729" s="71"/>
      <c r="AP729" s="71"/>
      <c r="AQ729" s="71"/>
      <c r="AR729" s="71"/>
      <c r="AS729" s="71"/>
      <c r="AT729" s="71"/>
    </row>
    <row r="730" spans="1:47" ht="24.95" customHeight="1" x14ac:dyDescent="0.2">
      <c r="A730" s="55" t="str">
        <f t="shared" si="949"/>
        <v>November 2010</v>
      </c>
      <c r="B730" s="29">
        <f t="shared" si="951"/>
        <v>0</v>
      </c>
      <c r="C730" s="28">
        <v>0</v>
      </c>
      <c r="D730" s="56">
        <f t="shared" si="939"/>
        <v>0</v>
      </c>
      <c r="E730" s="29">
        <f t="shared" si="952"/>
        <v>0</v>
      </c>
      <c r="F730" s="57">
        <f t="shared" si="940"/>
        <v>0</v>
      </c>
      <c r="G730" s="28">
        <v>0</v>
      </c>
      <c r="H730" s="57">
        <f t="shared" si="941"/>
        <v>24469812</v>
      </c>
      <c r="I730" s="184"/>
      <c r="J730" s="185"/>
      <c r="K730" s="185"/>
      <c r="L730" s="185"/>
      <c r="M730" s="186"/>
      <c r="N730" s="5"/>
      <c r="Q730" s="54">
        <f>VLOOKUP(H715,'Interest Rate list'!$B$3:$N$74,9,0)</f>
        <v>8</v>
      </c>
      <c r="R730" s="10" t="s">
        <v>39</v>
      </c>
      <c r="S730" s="51" t="str">
        <f t="shared" si="942"/>
        <v>8%</v>
      </c>
      <c r="T730" s="58">
        <f t="shared" si="943"/>
        <v>8</v>
      </c>
      <c r="U730" s="51" t="str">
        <f t="shared" si="884"/>
        <v>2010</v>
      </c>
      <c r="V730" s="67" t="s">
        <v>11</v>
      </c>
      <c r="X730" s="51" t="str">
        <f t="shared" si="945"/>
        <v>November 2010</v>
      </c>
      <c r="Z730" s="51" t="str">
        <f t="shared" si="946"/>
        <v>November 2010</v>
      </c>
      <c r="AB730" s="61">
        <f t="shared" si="947"/>
        <v>24469812</v>
      </c>
      <c r="AD730" s="62">
        <f t="shared" si="948"/>
        <v>163132.08000000002</v>
      </c>
      <c r="AO730" s="35"/>
      <c r="AP730" s="35"/>
      <c r="AQ730" s="35"/>
      <c r="AR730" s="35"/>
      <c r="AS730" s="35"/>
      <c r="AT730" s="35"/>
    </row>
    <row r="731" spans="1:47" ht="24.95" customHeight="1" x14ac:dyDescent="0.2">
      <c r="A731" s="55" t="str">
        <f t="shared" si="949"/>
        <v>December 2010</v>
      </c>
      <c r="B731" s="29">
        <f t="shared" si="951"/>
        <v>0</v>
      </c>
      <c r="C731" s="28">
        <v>0</v>
      </c>
      <c r="D731" s="56">
        <f t="shared" si="939"/>
        <v>0</v>
      </c>
      <c r="E731" s="29">
        <f t="shared" si="952"/>
        <v>0</v>
      </c>
      <c r="F731" s="57">
        <f t="shared" si="940"/>
        <v>0</v>
      </c>
      <c r="G731" s="28">
        <v>0</v>
      </c>
      <c r="H731" s="57">
        <f t="shared" si="941"/>
        <v>24469812</v>
      </c>
      <c r="I731" s="187"/>
      <c r="J731" s="188"/>
      <c r="K731" s="188"/>
      <c r="L731" s="188"/>
      <c r="M731" s="189"/>
      <c r="N731" s="3"/>
      <c r="Q731" s="54">
        <f>VLOOKUP(H715,'Interest Rate list'!$B$3:$N$74,10,0)</f>
        <v>8</v>
      </c>
      <c r="R731" s="10" t="s">
        <v>39</v>
      </c>
      <c r="S731" s="51" t="str">
        <f t="shared" si="942"/>
        <v>8%</v>
      </c>
      <c r="T731" s="58">
        <f t="shared" si="943"/>
        <v>8</v>
      </c>
      <c r="U731" s="51" t="str">
        <f t="shared" si="884"/>
        <v>2010</v>
      </c>
      <c r="V731" s="67" t="s">
        <v>12</v>
      </c>
      <c r="X731" s="51" t="str">
        <f t="shared" si="945"/>
        <v>December 2010</v>
      </c>
      <c r="Z731" s="51" t="str">
        <f t="shared" ref="Z731" si="953">IF(U715=V715,X730,X731)</f>
        <v>December 2010</v>
      </c>
      <c r="AB731" s="61">
        <f t="shared" si="947"/>
        <v>24469812</v>
      </c>
      <c r="AD731" s="62">
        <f t="shared" si="948"/>
        <v>163132.08000000002</v>
      </c>
      <c r="AO731" s="35"/>
      <c r="AP731" s="35"/>
      <c r="AQ731" s="35"/>
      <c r="AR731" s="35"/>
      <c r="AS731" s="35"/>
      <c r="AT731" s="72"/>
      <c r="AU731" s="73"/>
    </row>
    <row r="732" spans="1:47" ht="24.95" customHeight="1" x14ac:dyDescent="0.2">
      <c r="A732" s="55" t="str">
        <f t="shared" si="949"/>
        <v>January 2011</v>
      </c>
      <c r="B732" s="29">
        <f t="shared" si="951"/>
        <v>0</v>
      </c>
      <c r="C732" s="28">
        <v>0</v>
      </c>
      <c r="D732" s="56">
        <f t="shared" si="939"/>
        <v>0</v>
      </c>
      <c r="E732" s="29">
        <f t="shared" si="952"/>
        <v>0</v>
      </c>
      <c r="F732" s="57">
        <f t="shared" si="940"/>
        <v>0</v>
      </c>
      <c r="G732" s="28">
        <v>0</v>
      </c>
      <c r="H732" s="57">
        <f t="shared" si="941"/>
        <v>24469812</v>
      </c>
      <c r="I732" s="187"/>
      <c r="J732" s="188"/>
      <c r="K732" s="188"/>
      <c r="L732" s="188"/>
      <c r="M732" s="189"/>
      <c r="N732" s="6"/>
      <c r="Q732" s="54">
        <f>VLOOKUP(H715,'Interest Rate list'!$B$3:$N$74,11,0)</f>
        <v>8</v>
      </c>
      <c r="R732" s="10" t="s">
        <v>39</v>
      </c>
      <c r="S732" s="51" t="str">
        <f t="shared" si="942"/>
        <v>8%</v>
      </c>
      <c r="T732" s="58">
        <f t="shared" si="943"/>
        <v>8</v>
      </c>
      <c r="U732" s="51" t="str">
        <f t="shared" ref="U732" si="954">RIGHT(H715,4)</f>
        <v>2011</v>
      </c>
      <c r="V732" s="67" t="s">
        <v>13</v>
      </c>
      <c r="X732" s="51" t="str">
        <f t="shared" si="945"/>
        <v>January 2011</v>
      </c>
      <c r="Z732" s="51" t="str">
        <f t="shared" ref="Z732" si="955">IF(U715=V715,X731,X732)</f>
        <v>January 2011</v>
      </c>
      <c r="AB732" s="61">
        <f t="shared" si="947"/>
        <v>24469812</v>
      </c>
      <c r="AD732" s="62">
        <f t="shared" si="948"/>
        <v>163132.08000000002</v>
      </c>
      <c r="AO732" s="35"/>
      <c r="AP732" s="35"/>
      <c r="AQ732" s="35"/>
      <c r="AR732" s="35"/>
      <c r="AS732" s="35"/>
      <c r="AT732" s="74"/>
    </row>
    <row r="733" spans="1:47" ht="24.95" customHeight="1" x14ac:dyDescent="0.3">
      <c r="A733" s="55" t="str">
        <f t="shared" si="949"/>
        <v>February 2011</v>
      </c>
      <c r="B733" s="29">
        <f t="shared" si="951"/>
        <v>0</v>
      </c>
      <c r="C733" s="28">
        <v>0</v>
      </c>
      <c r="D733" s="56">
        <f t="shared" si="939"/>
        <v>0</v>
      </c>
      <c r="E733" s="29">
        <f t="shared" si="952"/>
        <v>0</v>
      </c>
      <c r="F733" s="57">
        <f t="shared" si="940"/>
        <v>0</v>
      </c>
      <c r="G733" s="28">
        <v>0</v>
      </c>
      <c r="H733" s="57">
        <f t="shared" si="941"/>
        <v>24469812</v>
      </c>
      <c r="I733" s="190" t="str">
        <f>LOOKUP(H715,'Rate of Interest'!$B$23:$B$42,'Rate of Interest'!$H$23:$H$42)</f>
        <v>(naaaaa)</v>
      </c>
      <c r="J733" s="191"/>
      <c r="K733" s="191"/>
      <c r="L733" s="191"/>
      <c r="M733" s="192"/>
      <c r="N733" s="3"/>
      <c r="Q733" s="54">
        <f>VLOOKUP(H715,'Interest Rate list'!$B$3:$N$74,12,0)</f>
        <v>8</v>
      </c>
      <c r="R733" s="10" t="s">
        <v>39</v>
      </c>
      <c r="S733" s="51" t="str">
        <f t="shared" si="942"/>
        <v>8%</v>
      </c>
      <c r="T733" s="58">
        <f t="shared" si="943"/>
        <v>8</v>
      </c>
      <c r="U733" s="51" t="str">
        <f t="shared" ref="U733:U734" si="956">U732</f>
        <v>2011</v>
      </c>
      <c r="V733" s="67" t="s">
        <v>14</v>
      </c>
      <c r="X733" s="51" t="str">
        <f t="shared" si="945"/>
        <v>February 2011</v>
      </c>
      <c r="Z733" s="51" t="str">
        <f t="shared" ref="Z733:Z734" si="957">X733</f>
        <v>February 2011</v>
      </c>
      <c r="AB733" s="61">
        <f t="shared" si="947"/>
        <v>24469812</v>
      </c>
      <c r="AD733" s="62">
        <f t="shared" si="948"/>
        <v>163132.08000000002</v>
      </c>
      <c r="AO733" s="35"/>
      <c r="AP733" s="35"/>
      <c r="AQ733" s="35"/>
      <c r="AR733" s="35"/>
      <c r="AS733" s="35"/>
      <c r="AT733" s="4"/>
    </row>
    <row r="734" spans="1:47" ht="24.95" customHeight="1" x14ac:dyDescent="0.3">
      <c r="A734" s="55" t="str">
        <f t="shared" si="949"/>
        <v>March 2011</v>
      </c>
      <c r="B734" s="29">
        <f t="shared" si="951"/>
        <v>0</v>
      </c>
      <c r="C734" s="28">
        <v>0</v>
      </c>
      <c r="D734" s="56">
        <f t="shared" si="939"/>
        <v>0</v>
      </c>
      <c r="E734" s="29">
        <f t="shared" si="952"/>
        <v>0</v>
      </c>
      <c r="F734" s="57">
        <f t="shared" si="940"/>
        <v>0</v>
      </c>
      <c r="G734" s="28">
        <v>0</v>
      </c>
      <c r="H734" s="57">
        <f t="shared" si="941"/>
        <v>24469812</v>
      </c>
      <c r="I734" s="190" t="str">
        <f>LOOKUP(H715,'Rate of Interest'!$B$23:$B$42,'Rate of Interest'!$E$23:$E$42)</f>
        <v>PRINCIPAL</v>
      </c>
      <c r="J734" s="191"/>
      <c r="K734" s="191"/>
      <c r="L734" s="191"/>
      <c r="M734" s="192"/>
      <c r="N734" s="5"/>
      <c r="Q734" s="54">
        <f>VLOOKUP(H715,'Interest Rate list'!$B$3:$N$74,13,0)</f>
        <v>8</v>
      </c>
      <c r="R734" s="10" t="s">
        <v>39</v>
      </c>
      <c r="S734" s="51" t="str">
        <f t="shared" si="942"/>
        <v>8%</v>
      </c>
      <c r="T734" s="58">
        <f t="shared" si="943"/>
        <v>8</v>
      </c>
      <c r="U734" s="51" t="str">
        <f t="shared" si="956"/>
        <v>2011</v>
      </c>
      <c r="V734" s="67" t="s">
        <v>15</v>
      </c>
      <c r="X734" s="51" t="str">
        <f t="shared" si="945"/>
        <v>March 2011</v>
      </c>
      <c r="Z734" s="51" t="str">
        <f t="shared" si="957"/>
        <v>March 2011</v>
      </c>
      <c r="AB734" s="61">
        <f t="shared" si="947"/>
        <v>24469812</v>
      </c>
      <c r="AD734" s="62">
        <f t="shared" si="948"/>
        <v>163132.08000000002</v>
      </c>
    </row>
    <row r="735" spans="1:47" ht="24.95" customHeight="1" x14ac:dyDescent="0.2">
      <c r="A735" s="7" t="s">
        <v>0</v>
      </c>
      <c r="B735" s="63">
        <f t="shared" ref="B735:G735" si="958">SUM(B723:B734)</f>
        <v>0</v>
      </c>
      <c r="C735" s="63">
        <f t="shared" si="958"/>
        <v>0</v>
      </c>
      <c r="D735" s="63">
        <f t="shared" si="958"/>
        <v>0</v>
      </c>
      <c r="E735" s="63">
        <f t="shared" si="958"/>
        <v>0</v>
      </c>
      <c r="F735" s="63">
        <f t="shared" si="958"/>
        <v>0</v>
      </c>
      <c r="G735" s="63">
        <f t="shared" si="958"/>
        <v>0</v>
      </c>
      <c r="H735" s="59">
        <f>SUM(H723:H734)</f>
        <v>293637744</v>
      </c>
      <c r="I735" s="193" t="str">
        <f>LOOKUP(H715,'Rate of Interest'!$B$5:$B$19,'Rate of Interest'!$C$5:$C$19)</f>
        <v xml:space="preserve">                                                            </v>
      </c>
      <c r="J735" s="194"/>
      <c r="K735" s="194"/>
      <c r="L735" s="194"/>
      <c r="M735" s="195"/>
      <c r="N735" s="20"/>
      <c r="AD735" s="62">
        <f t="shared" ref="AD735" si="959">SUM(AD723:AD734)</f>
        <v>1957584.9600000007</v>
      </c>
      <c r="AE735" s="62">
        <f t="shared" ref="AE735" si="960">ROUND(AD735,0)</f>
        <v>1957585</v>
      </c>
    </row>
    <row r="736" spans="1:47" ht="24.95" customHeight="1" x14ac:dyDescent="0.2">
      <c r="A736" s="8"/>
      <c r="B736" s="30"/>
      <c r="C736" s="30"/>
      <c r="D736" s="30"/>
      <c r="E736" s="217" t="s">
        <v>18</v>
      </c>
      <c r="F736" s="217"/>
      <c r="G736" s="218"/>
      <c r="H736" s="60">
        <f>AE735</f>
        <v>1957585</v>
      </c>
      <c r="I736" s="219" t="str">
        <f>LOOKUP(H715,'Rate of Interest'!$B$5:$B$19,'Rate of Interest'!$I$5:$I$19)</f>
        <v xml:space="preserve">                             ,  </v>
      </c>
      <c r="J736" s="220"/>
      <c r="K736" s="220"/>
      <c r="L736" s="220"/>
      <c r="M736" s="221"/>
      <c r="N736" s="37"/>
    </row>
    <row r="737" spans="1:46" ht="18.75" customHeight="1" x14ac:dyDescent="0.2">
      <c r="A737" s="171" t="str">
        <f>A714</f>
        <v>GPF Interest Calculation file developed by Vikas dabral, Chief Assistant, Mobile- 9548541114,8126205854 email- vikasdabral97@gmail.com, website- www.emou.co.in</v>
      </c>
      <c r="B737" s="171"/>
      <c r="C737" s="171"/>
      <c r="D737" s="171"/>
      <c r="E737" s="171"/>
      <c r="F737" s="171"/>
      <c r="G737" s="171"/>
      <c r="H737" s="171"/>
      <c r="I737" s="171"/>
      <c r="J737" s="171"/>
      <c r="K737" s="171"/>
      <c r="L737" s="171"/>
      <c r="M737" s="171"/>
      <c r="N737" s="21"/>
    </row>
    <row r="738" spans="1:46" ht="27.75" customHeight="1" x14ac:dyDescent="0.2">
      <c r="A738" s="1"/>
      <c r="B738" s="1"/>
      <c r="C738" s="227" t="s">
        <v>42</v>
      </c>
      <c r="D738" s="227"/>
      <c r="E738" s="227"/>
      <c r="F738" s="227"/>
      <c r="G738" s="227"/>
      <c r="H738" s="64" t="str">
        <f>W718</f>
        <v>2011-2012</v>
      </c>
      <c r="I738" s="1"/>
      <c r="J738" s="1"/>
      <c r="K738" s="1"/>
      <c r="L738" s="1"/>
      <c r="M738" s="1"/>
      <c r="N738" s="1"/>
      <c r="U738" s="49" t="str">
        <f t="shared" ref="U738" si="961">H738</f>
        <v>2011-2012</v>
      </c>
      <c r="V738" s="18" t="s">
        <v>76</v>
      </c>
    </row>
    <row r="739" spans="1:46" ht="24.95" customHeight="1" x14ac:dyDescent="0.2">
      <c r="A739" s="222" t="str">
        <f>A716</f>
        <v>Employee's Name- Vikas Dabral</v>
      </c>
      <c r="B739" s="222"/>
      <c r="C739" s="222"/>
      <c r="D739" s="222"/>
      <c r="E739" s="222"/>
      <c r="F739" s="222"/>
      <c r="H739" s="223" t="str">
        <f>AG740</f>
        <v>Rate of Interest from  April 2011 to June 2011=</v>
      </c>
      <c r="I739" s="223"/>
      <c r="J739" s="223"/>
      <c r="K739" s="223"/>
      <c r="L739" s="223"/>
      <c r="M739" s="50" t="str">
        <f>CONCATENATE(Q739,R739)</f>
        <v>8%</v>
      </c>
      <c r="N739" s="2"/>
      <c r="Q739" s="54">
        <f>VLOOKUP(H738,'Interest Rate list'!$B$3:$Y$74,2,0)</f>
        <v>8</v>
      </c>
      <c r="R739" s="10" t="s">
        <v>39</v>
      </c>
      <c r="S739" s="10"/>
      <c r="T739" s="10"/>
      <c r="V739" s="51" t="str">
        <f t="shared" ref="V739" si="962">LEFT(H738,4)</f>
        <v>2011</v>
      </c>
      <c r="W739" s="18" t="s">
        <v>43</v>
      </c>
      <c r="X739" s="51" t="str">
        <f t="shared" ref="X739" si="963">RIGHT(H738,4)</f>
        <v>2012</v>
      </c>
    </row>
    <row r="740" spans="1:46" ht="24.95" customHeight="1" x14ac:dyDescent="0.2">
      <c r="A740" s="222" t="str">
        <f>A717</f>
        <v>Employee's Designation- Chief Assistant</v>
      </c>
      <c r="B740" s="222"/>
      <c r="C740" s="222"/>
      <c r="D740" s="222"/>
      <c r="E740" s="222"/>
      <c r="F740" s="222"/>
      <c r="H740" s="223" t="str">
        <f>AN740</f>
        <v>Rate of Interest from  July 2011 to September 2011=</v>
      </c>
      <c r="I740" s="223"/>
      <c r="J740" s="223"/>
      <c r="K740" s="223"/>
      <c r="L740" s="223"/>
      <c r="M740" s="50" t="str">
        <f>CONCATENATE(Q740,R740)</f>
        <v>8%</v>
      </c>
      <c r="N740" s="2"/>
      <c r="Q740" s="54">
        <f>VLOOKUP(H738,'Interest Rate list'!$B$3:$Y$74,5,0)</f>
        <v>8</v>
      </c>
      <c r="R740" s="10" t="s">
        <v>39</v>
      </c>
      <c r="S740" s="10"/>
      <c r="T740" s="10"/>
      <c r="U740" s="10"/>
      <c r="V740" s="51">
        <f t="shared" ref="V740" si="964">V739+1</f>
        <v>2012</v>
      </c>
      <c r="W740" s="18" t="s">
        <v>43</v>
      </c>
      <c r="X740" s="51">
        <f t="shared" ref="X740" si="965">X739+1</f>
        <v>2013</v>
      </c>
      <c r="AG740" s="223" t="str">
        <f t="shared" ref="AG740" si="966">CONCATENATE(V742,Z746," ",V743,Z748,V744)</f>
        <v>Rate of Interest from  April 2011 to June 2011=</v>
      </c>
      <c r="AH740" s="223"/>
      <c r="AI740" s="223"/>
      <c r="AJ740" s="223"/>
      <c r="AK740" s="223"/>
      <c r="AL740" s="223"/>
      <c r="AN740" s="224" t="str">
        <f t="shared" ref="AN740" si="967">CONCATENATE(V742,Z749," ",V743,Z751,V744)</f>
        <v>Rate of Interest from  July 2011 to September 2011=</v>
      </c>
      <c r="AO740" s="224"/>
    </row>
    <row r="741" spans="1:46" ht="24.95" customHeight="1" x14ac:dyDescent="0.2">
      <c r="A741" s="222" t="str">
        <f>A718</f>
        <v>Employee's GPF Number- CDUA/12222</v>
      </c>
      <c r="B741" s="222"/>
      <c r="C741" s="222"/>
      <c r="D741" s="222"/>
      <c r="E741" s="222"/>
      <c r="F741" s="222"/>
      <c r="H741" s="223" t="str">
        <f>AG741</f>
        <v>Rate of Interest from  October 2011 to November 2011=</v>
      </c>
      <c r="I741" s="223"/>
      <c r="J741" s="223"/>
      <c r="K741" s="223"/>
      <c r="L741" s="223"/>
      <c r="M741" s="50" t="str">
        <f>CONCATENATE(Q741,R741)</f>
        <v>8%</v>
      </c>
      <c r="N741" s="2"/>
      <c r="Q741" s="54">
        <f>VLOOKUP(H738,'Interest Rate list'!$B$3:$Y$74,U741,0)</f>
        <v>8</v>
      </c>
      <c r="R741" s="10" t="s">
        <v>39</v>
      </c>
      <c r="S741" s="13">
        <v>8</v>
      </c>
      <c r="T741" s="13">
        <v>9</v>
      </c>
      <c r="U741" s="53">
        <f t="shared" ref="U741" si="968">IF(U738=V738,S741,T741)</f>
        <v>8</v>
      </c>
      <c r="W741" s="51" t="str">
        <f t="shared" ref="W741" si="969">CONCATENATE(V740,W740,X740)</f>
        <v>2012-2013</v>
      </c>
      <c r="AG741" s="223" t="str">
        <f t="shared" ref="AG741" si="970">CONCATENATE(V742,Z752," ",V743,Z754,V744)</f>
        <v>Rate of Interest from  October 2011 to November 2011=</v>
      </c>
      <c r="AH741" s="223"/>
      <c r="AI741" s="223"/>
      <c r="AJ741" s="223"/>
      <c r="AK741" s="223"/>
      <c r="AL741" s="223"/>
      <c r="AN741" s="224" t="str">
        <f t="shared" ref="AN741" si="971">CONCATENATE(V742,Z755," ",V743,Z757,V744)</f>
        <v>Rate of Interest from  December 2011 to March 2012=</v>
      </c>
      <c r="AO741" s="224"/>
    </row>
    <row r="742" spans="1:46" ht="24.95" customHeight="1" x14ac:dyDescent="0.2">
      <c r="A742" s="225" t="str">
        <f>LOOKUP(H738,'Rate of Interest'!$B$5:$B$19,'Rate of Interest'!$H$5:$H$19)</f>
        <v xml:space="preserve">Employee's Address-                                                             ,                              </v>
      </c>
      <c r="B742" s="225"/>
      <c r="C742" s="225"/>
      <c r="D742" s="225"/>
      <c r="E742" s="225"/>
      <c r="F742" s="225"/>
      <c r="G742" s="225"/>
      <c r="H742" s="226" t="str">
        <f>AN741</f>
        <v>Rate of Interest from  December 2011 to March 2012=</v>
      </c>
      <c r="I742" s="226"/>
      <c r="J742" s="226"/>
      <c r="K742" s="226"/>
      <c r="L742" s="226"/>
      <c r="M742" s="50" t="str">
        <f>CONCATENATE(Q742,R742)</f>
        <v>8.6%</v>
      </c>
      <c r="N742" s="2"/>
      <c r="Q742" s="54">
        <f>VLOOKUP(H738,'Interest Rate list'!$B$3:$Y$74,11,0)</f>
        <v>8.6</v>
      </c>
      <c r="R742" s="10" t="s">
        <v>39</v>
      </c>
      <c r="S742" s="10"/>
      <c r="T742" s="10"/>
      <c r="U742" s="10"/>
      <c r="V742" s="209" t="s">
        <v>17</v>
      </c>
      <c r="W742" s="209"/>
      <c r="X742" s="209"/>
      <c r="Y742" s="209"/>
      <c r="Z742" s="209"/>
      <c r="AA742" s="209"/>
      <c r="AB742" s="209"/>
      <c r="AC742" s="209"/>
    </row>
    <row r="743" spans="1:46" s="66" customFormat="1" ht="24.95" customHeight="1" x14ac:dyDescent="0.2">
      <c r="A743" s="196" t="s">
        <v>21</v>
      </c>
      <c r="B743" s="199" t="s">
        <v>22</v>
      </c>
      <c r="C743" s="200"/>
      <c r="D743" s="200"/>
      <c r="E743" s="200"/>
      <c r="F743" s="201"/>
      <c r="G743" s="196" t="s">
        <v>28</v>
      </c>
      <c r="H743" s="196" t="s">
        <v>27</v>
      </c>
      <c r="I743" s="203" t="s">
        <v>29</v>
      </c>
      <c r="J743" s="204"/>
      <c r="K743" s="204"/>
      <c r="L743" s="204"/>
      <c r="M743" s="205"/>
      <c r="N743" s="38"/>
      <c r="V743" s="209" t="s">
        <v>3</v>
      </c>
      <c r="W743" s="209"/>
      <c r="X743" s="209"/>
      <c r="Y743" s="209"/>
      <c r="Z743" s="209"/>
      <c r="AA743" s="209"/>
      <c r="AB743" s="209"/>
      <c r="AC743" s="209"/>
      <c r="AF743" s="210"/>
      <c r="AG743" s="210"/>
      <c r="AH743" s="210"/>
    </row>
    <row r="744" spans="1:46" s="66" customFormat="1" ht="24.95" customHeight="1" x14ac:dyDescent="0.2">
      <c r="A744" s="197"/>
      <c r="B744" s="211" t="s">
        <v>23</v>
      </c>
      <c r="C744" s="213" t="s">
        <v>24</v>
      </c>
      <c r="D744" s="213" t="s">
        <v>26</v>
      </c>
      <c r="E744" s="213" t="s">
        <v>25</v>
      </c>
      <c r="F744" s="196" t="s">
        <v>36</v>
      </c>
      <c r="G744" s="198"/>
      <c r="H744" s="202"/>
      <c r="I744" s="206"/>
      <c r="J744" s="207"/>
      <c r="K744" s="207"/>
      <c r="L744" s="207"/>
      <c r="M744" s="208"/>
      <c r="N744" s="38"/>
      <c r="V744" s="209" t="s">
        <v>2</v>
      </c>
      <c r="W744" s="209"/>
      <c r="X744" s="209"/>
      <c r="Y744" s="209"/>
      <c r="Z744" s="209"/>
      <c r="AA744" s="209"/>
      <c r="AB744" s="209"/>
      <c r="AC744" s="209"/>
      <c r="AF744" s="210"/>
      <c r="AG744" s="210"/>
      <c r="AH744" s="210"/>
    </row>
    <row r="745" spans="1:46" ht="24.95" customHeight="1" x14ac:dyDescent="0.2">
      <c r="A745" s="198"/>
      <c r="B745" s="212"/>
      <c r="C745" s="214"/>
      <c r="D745" s="214"/>
      <c r="E745" s="214"/>
      <c r="F745" s="198"/>
      <c r="G745" s="31" t="s">
        <v>1</v>
      </c>
      <c r="H745" s="29">
        <f>L728</f>
        <v>26427397</v>
      </c>
      <c r="I745" s="215" t="s">
        <v>30</v>
      </c>
      <c r="J745" s="216"/>
      <c r="K745" s="11" t="s">
        <v>2</v>
      </c>
      <c r="L745" s="174">
        <f>H745</f>
        <v>26427397</v>
      </c>
      <c r="M745" s="175"/>
      <c r="N745" s="3"/>
    </row>
    <row r="746" spans="1:46" ht="24.95" customHeight="1" x14ac:dyDescent="0.2">
      <c r="A746" s="55" t="str">
        <f>X746</f>
        <v>April 2011</v>
      </c>
      <c r="B746" s="28">
        <v>0</v>
      </c>
      <c r="C746" s="28">
        <v>0</v>
      </c>
      <c r="D746" s="56">
        <f t="shared" ref="D746:D757" si="972">SUM(B746:C746)</f>
        <v>0</v>
      </c>
      <c r="E746" s="28">
        <v>0</v>
      </c>
      <c r="F746" s="57">
        <f t="shared" ref="F746:F757" si="973">SUM(D746:E746)</f>
        <v>0</v>
      </c>
      <c r="G746" s="28">
        <v>0</v>
      </c>
      <c r="H746" s="57">
        <f t="shared" ref="H746:H757" si="974">H745+F746-G746</f>
        <v>26427397</v>
      </c>
      <c r="I746" s="172" t="s">
        <v>23</v>
      </c>
      <c r="J746" s="173"/>
      <c r="K746" s="11" t="s">
        <v>2</v>
      </c>
      <c r="L746" s="174">
        <f>D758</f>
        <v>0</v>
      </c>
      <c r="M746" s="175"/>
      <c r="N746" s="3"/>
      <c r="Q746" s="54">
        <f>VLOOKUP(H738,'Interest Rate list'!$B$3:$N$74,2,0)</f>
        <v>8</v>
      </c>
      <c r="R746" s="10" t="s">
        <v>39</v>
      </c>
      <c r="S746" s="51" t="str">
        <f t="shared" ref="S746:S757" si="975">CONCATENATE(Q746,R746)</f>
        <v>8%</v>
      </c>
      <c r="T746" s="58">
        <f t="shared" ref="T746:T757" si="976">Q746</f>
        <v>8</v>
      </c>
      <c r="U746" s="51" t="str">
        <f t="shared" ref="U746" si="977">RIGHT(V739,4)</f>
        <v>2011</v>
      </c>
      <c r="V746" s="67" t="s">
        <v>4</v>
      </c>
      <c r="X746" s="51" t="str">
        <f t="shared" ref="X746:X757" si="978">CONCATENATE(V746," ",(U746))</f>
        <v>April 2011</v>
      </c>
      <c r="Z746" s="51" t="str">
        <f t="shared" ref="Z746:Z753" si="979">X746</f>
        <v>April 2011</v>
      </c>
      <c r="AB746" s="61">
        <f t="shared" ref="AB746:AB757" si="980">H746</f>
        <v>26427397</v>
      </c>
      <c r="AD746" s="62">
        <f t="shared" ref="AD746:AD757" si="981">AB746/12*S746</f>
        <v>176182.6466666667</v>
      </c>
      <c r="AH746" s="68"/>
      <c r="AI746" s="68"/>
      <c r="AJ746" s="68"/>
      <c r="AK746" s="68"/>
      <c r="AL746" s="68"/>
      <c r="AM746" s="69"/>
    </row>
    <row r="747" spans="1:46" ht="24.95" customHeight="1" x14ac:dyDescent="0.2">
      <c r="A747" s="55" t="str">
        <f t="shared" ref="A747:A757" si="982">X747</f>
        <v>May  2011</v>
      </c>
      <c r="B747" s="29">
        <f>B746</f>
        <v>0</v>
      </c>
      <c r="C747" s="28">
        <v>0</v>
      </c>
      <c r="D747" s="56">
        <f t="shared" si="972"/>
        <v>0</v>
      </c>
      <c r="E747" s="29">
        <f>E746</f>
        <v>0</v>
      </c>
      <c r="F747" s="57">
        <f t="shared" si="973"/>
        <v>0</v>
      </c>
      <c r="G747" s="28">
        <v>0</v>
      </c>
      <c r="H747" s="57">
        <f t="shared" si="974"/>
        <v>26427397</v>
      </c>
      <c r="I747" s="172" t="s">
        <v>31</v>
      </c>
      <c r="J747" s="173"/>
      <c r="K747" s="11" t="s">
        <v>2</v>
      </c>
      <c r="L747" s="174">
        <f>E758</f>
        <v>0</v>
      </c>
      <c r="M747" s="175"/>
      <c r="N747" s="3"/>
      <c r="Q747" s="54">
        <f>VLOOKUP(H738,'Interest Rate list'!$B$3:$N$74,3,0)</f>
        <v>8</v>
      </c>
      <c r="R747" s="10" t="s">
        <v>39</v>
      </c>
      <c r="S747" s="51" t="str">
        <f t="shared" si="975"/>
        <v>8%</v>
      </c>
      <c r="T747" s="58">
        <f t="shared" si="976"/>
        <v>8</v>
      </c>
      <c r="U747" s="51" t="str">
        <f t="shared" ref="U747:U800" si="983">U746</f>
        <v>2011</v>
      </c>
      <c r="V747" s="67" t="s">
        <v>5</v>
      </c>
      <c r="X747" s="51" t="str">
        <f t="shared" si="978"/>
        <v>May  2011</v>
      </c>
      <c r="Z747" s="51" t="str">
        <f t="shared" si="979"/>
        <v>May  2011</v>
      </c>
      <c r="AB747" s="61">
        <f t="shared" si="980"/>
        <v>26427397</v>
      </c>
      <c r="AD747" s="62">
        <f t="shared" si="981"/>
        <v>176182.6466666667</v>
      </c>
      <c r="AH747" s="68"/>
      <c r="AI747" s="68"/>
      <c r="AJ747" s="68"/>
      <c r="AK747" s="68"/>
      <c r="AL747" s="68"/>
      <c r="AM747" s="70"/>
    </row>
    <row r="748" spans="1:46" ht="24.95" customHeight="1" x14ac:dyDescent="0.2">
      <c r="A748" s="55" t="str">
        <f t="shared" si="982"/>
        <v>June 2011</v>
      </c>
      <c r="B748" s="29">
        <f t="shared" ref="B748:B757" si="984">B747</f>
        <v>0</v>
      </c>
      <c r="C748" s="28">
        <v>0</v>
      </c>
      <c r="D748" s="56">
        <f t="shared" si="972"/>
        <v>0</v>
      </c>
      <c r="E748" s="29">
        <f t="shared" ref="E748:E757" si="985">E747</f>
        <v>0</v>
      </c>
      <c r="F748" s="57">
        <f t="shared" si="973"/>
        <v>0</v>
      </c>
      <c r="G748" s="28">
        <v>0</v>
      </c>
      <c r="H748" s="57">
        <f t="shared" si="974"/>
        <v>26427397</v>
      </c>
      <c r="I748" s="172" t="s">
        <v>32</v>
      </c>
      <c r="J748" s="173"/>
      <c r="K748" s="11" t="s">
        <v>2</v>
      </c>
      <c r="L748" s="174">
        <f>H759</f>
        <v>2167047</v>
      </c>
      <c r="M748" s="175"/>
      <c r="N748" s="3"/>
      <c r="Q748" s="54">
        <f>VLOOKUP(H738,'Interest Rate list'!$B$3:$N$74,4,0)</f>
        <v>8</v>
      </c>
      <c r="R748" s="10" t="s">
        <v>39</v>
      </c>
      <c r="S748" s="51" t="str">
        <f t="shared" si="975"/>
        <v>8%</v>
      </c>
      <c r="T748" s="58">
        <f t="shared" si="976"/>
        <v>8</v>
      </c>
      <c r="U748" s="51" t="str">
        <f t="shared" si="983"/>
        <v>2011</v>
      </c>
      <c r="V748" s="67" t="s">
        <v>6</v>
      </c>
      <c r="X748" s="51" t="str">
        <f t="shared" si="978"/>
        <v>June 2011</v>
      </c>
      <c r="Z748" s="51" t="str">
        <f t="shared" si="979"/>
        <v>June 2011</v>
      </c>
      <c r="AB748" s="61">
        <f t="shared" si="980"/>
        <v>26427397</v>
      </c>
      <c r="AD748" s="62">
        <f t="shared" si="981"/>
        <v>176182.6466666667</v>
      </c>
    </row>
    <row r="749" spans="1:46" ht="24.95" customHeight="1" x14ac:dyDescent="0.2">
      <c r="A749" s="55" t="str">
        <f t="shared" si="982"/>
        <v>July 2011</v>
      </c>
      <c r="B749" s="29">
        <f t="shared" si="984"/>
        <v>0</v>
      </c>
      <c r="C749" s="28">
        <v>0</v>
      </c>
      <c r="D749" s="56">
        <f t="shared" si="972"/>
        <v>0</v>
      </c>
      <c r="E749" s="29">
        <f t="shared" si="985"/>
        <v>0</v>
      </c>
      <c r="F749" s="57">
        <f t="shared" si="973"/>
        <v>0</v>
      </c>
      <c r="G749" s="28">
        <v>0</v>
      </c>
      <c r="H749" s="57">
        <f t="shared" si="974"/>
        <v>26427397</v>
      </c>
      <c r="I749" s="176" t="s">
        <v>33</v>
      </c>
      <c r="J749" s="177"/>
      <c r="K749" s="23" t="s">
        <v>2</v>
      </c>
      <c r="L749" s="178">
        <f>SUM(L745:L748)</f>
        <v>28594444</v>
      </c>
      <c r="M749" s="179"/>
      <c r="N749" s="4"/>
      <c r="Q749" s="54">
        <f>VLOOKUP(H738,'Interest Rate list'!$B$3:$N$74,5,0)</f>
        <v>8</v>
      </c>
      <c r="R749" s="10" t="s">
        <v>39</v>
      </c>
      <c r="S749" s="51" t="str">
        <f t="shared" si="975"/>
        <v>8%</v>
      </c>
      <c r="T749" s="58">
        <f t="shared" si="976"/>
        <v>8</v>
      </c>
      <c r="U749" s="51" t="str">
        <f t="shared" si="983"/>
        <v>2011</v>
      </c>
      <c r="V749" s="67" t="s">
        <v>7</v>
      </c>
      <c r="X749" s="51" t="str">
        <f t="shared" si="978"/>
        <v>July 2011</v>
      </c>
      <c r="Z749" s="51" t="str">
        <f t="shared" si="979"/>
        <v>July 2011</v>
      </c>
      <c r="AB749" s="61">
        <f t="shared" si="980"/>
        <v>26427397</v>
      </c>
      <c r="AD749" s="62">
        <f t="shared" si="981"/>
        <v>176182.6466666667</v>
      </c>
      <c r="AH749" s="68"/>
      <c r="AI749" s="68"/>
      <c r="AJ749" s="68"/>
      <c r="AK749" s="68"/>
      <c r="AL749" s="68"/>
      <c r="AM749" s="69"/>
    </row>
    <row r="750" spans="1:46" ht="24.95" customHeight="1" x14ac:dyDescent="0.2">
      <c r="A750" s="55" t="str">
        <f t="shared" si="982"/>
        <v>August 2011</v>
      </c>
      <c r="B750" s="29">
        <f t="shared" si="984"/>
        <v>0</v>
      </c>
      <c r="C750" s="28">
        <v>0</v>
      </c>
      <c r="D750" s="56">
        <f t="shared" si="972"/>
        <v>0</v>
      </c>
      <c r="E750" s="29">
        <f t="shared" si="985"/>
        <v>0</v>
      </c>
      <c r="F750" s="57">
        <f t="shared" si="973"/>
        <v>0</v>
      </c>
      <c r="G750" s="28">
        <v>0</v>
      </c>
      <c r="H750" s="57">
        <f t="shared" si="974"/>
        <v>26427397</v>
      </c>
      <c r="I750" s="172" t="s">
        <v>34</v>
      </c>
      <c r="J750" s="173"/>
      <c r="K750" s="11" t="s">
        <v>2</v>
      </c>
      <c r="L750" s="174">
        <f>G758</f>
        <v>0</v>
      </c>
      <c r="M750" s="175"/>
      <c r="N750" s="3"/>
      <c r="Q750" s="54">
        <f>VLOOKUP(H738,'Interest Rate list'!$B$3:$N$74,6,0)</f>
        <v>8</v>
      </c>
      <c r="R750" s="10" t="s">
        <v>39</v>
      </c>
      <c r="S750" s="51" t="str">
        <f t="shared" si="975"/>
        <v>8%</v>
      </c>
      <c r="T750" s="58">
        <f t="shared" si="976"/>
        <v>8</v>
      </c>
      <c r="U750" s="51" t="str">
        <f t="shared" si="983"/>
        <v>2011</v>
      </c>
      <c r="V750" s="67" t="s">
        <v>8</v>
      </c>
      <c r="X750" s="51" t="str">
        <f t="shared" si="978"/>
        <v>August 2011</v>
      </c>
      <c r="Z750" s="51" t="str">
        <f t="shared" si="979"/>
        <v>August 2011</v>
      </c>
      <c r="AB750" s="61">
        <f t="shared" si="980"/>
        <v>26427397</v>
      </c>
      <c r="AD750" s="62">
        <f t="shared" si="981"/>
        <v>176182.6466666667</v>
      </c>
      <c r="AH750" s="68"/>
      <c r="AI750" s="68"/>
      <c r="AJ750" s="68"/>
      <c r="AK750" s="68"/>
      <c r="AL750" s="68"/>
      <c r="AM750" s="70"/>
    </row>
    <row r="751" spans="1:46" ht="24.95" customHeight="1" x14ac:dyDescent="0.2">
      <c r="A751" s="55" t="str">
        <f t="shared" si="982"/>
        <v>September 2011</v>
      </c>
      <c r="B751" s="29">
        <f t="shared" si="984"/>
        <v>0</v>
      </c>
      <c r="C751" s="28">
        <v>0</v>
      </c>
      <c r="D751" s="56">
        <f t="shared" si="972"/>
        <v>0</v>
      </c>
      <c r="E751" s="29">
        <f t="shared" si="985"/>
        <v>0</v>
      </c>
      <c r="F751" s="57">
        <f t="shared" si="973"/>
        <v>0</v>
      </c>
      <c r="G751" s="28">
        <v>0</v>
      </c>
      <c r="H751" s="57">
        <f t="shared" si="974"/>
        <v>26427397</v>
      </c>
      <c r="I751" s="180" t="s">
        <v>35</v>
      </c>
      <c r="J751" s="181"/>
      <c r="K751" s="24" t="s">
        <v>2</v>
      </c>
      <c r="L751" s="182">
        <f>L749-L750</f>
        <v>28594444</v>
      </c>
      <c r="M751" s="183"/>
      <c r="N751" s="5"/>
      <c r="Q751" s="54">
        <f>VLOOKUP(H738,'Interest Rate list'!$B$3:$N$74,7,0)</f>
        <v>8</v>
      </c>
      <c r="R751" s="10" t="s">
        <v>39</v>
      </c>
      <c r="S751" s="51" t="str">
        <f t="shared" si="975"/>
        <v>8%</v>
      </c>
      <c r="T751" s="58">
        <f t="shared" si="976"/>
        <v>8</v>
      </c>
      <c r="U751" s="51" t="str">
        <f t="shared" si="983"/>
        <v>2011</v>
      </c>
      <c r="V751" s="67" t="s">
        <v>9</v>
      </c>
      <c r="X751" s="51" t="str">
        <f t="shared" si="978"/>
        <v>September 2011</v>
      </c>
      <c r="Z751" s="51" t="str">
        <f t="shared" si="979"/>
        <v>September 2011</v>
      </c>
      <c r="AB751" s="61">
        <f t="shared" si="980"/>
        <v>26427397</v>
      </c>
      <c r="AD751" s="62">
        <f t="shared" si="981"/>
        <v>176182.6466666667</v>
      </c>
    </row>
    <row r="752" spans="1:46" ht="24.95" customHeight="1" x14ac:dyDescent="0.2">
      <c r="A752" s="55" t="str">
        <f t="shared" si="982"/>
        <v>October 2011</v>
      </c>
      <c r="B752" s="29">
        <f t="shared" si="984"/>
        <v>0</v>
      </c>
      <c r="C752" s="28">
        <v>0</v>
      </c>
      <c r="D752" s="56">
        <f t="shared" si="972"/>
        <v>0</v>
      </c>
      <c r="E752" s="29">
        <f t="shared" si="985"/>
        <v>0</v>
      </c>
      <c r="F752" s="57">
        <f t="shared" si="973"/>
        <v>0</v>
      </c>
      <c r="G752" s="28">
        <v>0</v>
      </c>
      <c r="H752" s="57">
        <f t="shared" si="974"/>
        <v>26427397</v>
      </c>
      <c r="I752" s="25"/>
      <c r="J752" s="26"/>
      <c r="K752" s="26"/>
      <c r="L752" s="26"/>
      <c r="M752" s="27"/>
      <c r="N752" s="3"/>
      <c r="Q752" s="54">
        <f>VLOOKUP(H738,'Interest Rate list'!$B$3:$N$74,8,0)</f>
        <v>8</v>
      </c>
      <c r="R752" s="10" t="s">
        <v>39</v>
      </c>
      <c r="S752" s="51" t="str">
        <f t="shared" si="975"/>
        <v>8%</v>
      </c>
      <c r="T752" s="58">
        <f t="shared" si="976"/>
        <v>8</v>
      </c>
      <c r="U752" s="51" t="str">
        <f t="shared" si="983"/>
        <v>2011</v>
      </c>
      <c r="V752" s="67" t="s">
        <v>10</v>
      </c>
      <c r="X752" s="51" t="str">
        <f t="shared" si="978"/>
        <v>October 2011</v>
      </c>
      <c r="Z752" s="51" t="str">
        <f t="shared" si="979"/>
        <v>October 2011</v>
      </c>
      <c r="AB752" s="61">
        <f t="shared" si="980"/>
        <v>26427397</v>
      </c>
      <c r="AD752" s="62">
        <f t="shared" si="981"/>
        <v>176182.6466666667</v>
      </c>
      <c r="AO752" s="71"/>
      <c r="AP752" s="71"/>
      <c r="AQ752" s="71"/>
      <c r="AR752" s="71"/>
      <c r="AS752" s="71"/>
      <c r="AT752" s="71"/>
    </row>
    <row r="753" spans="1:47" ht="24.95" customHeight="1" x14ac:dyDescent="0.2">
      <c r="A753" s="55" t="str">
        <f t="shared" si="982"/>
        <v>November 2011</v>
      </c>
      <c r="B753" s="29">
        <f t="shared" si="984"/>
        <v>0</v>
      </c>
      <c r="C753" s="28">
        <v>0</v>
      </c>
      <c r="D753" s="56">
        <f t="shared" si="972"/>
        <v>0</v>
      </c>
      <c r="E753" s="29">
        <f t="shared" si="985"/>
        <v>0</v>
      </c>
      <c r="F753" s="57">
        <f t="shared" si="973"/>
        <v>0</v>
      </c>
      <c r="G753" s="28">
        <v>0</v>
      </c>
      <c r="H753" s="57">
        <f t="shared" si="974"/>
        <v>26427397</v>
      </c>
      <c r="I753" s="184"/>
      <c r="J753" s="185"/>
      <c r="K753" s="185"/>
      <c r="L753" s="185"/>
      <c r="M753" s="186"/>
      <c r="N753" s="5"/>
      <c r="Q753" s="54">
        <f>VLOOKUP(H738,'Interest Rate list'!$B$3:$N$74,9,0)</f>
        <v>8</v>
      </c>
      <c r="R753" s="10" t="s">
        <v>39</v>
      </c>
      <c r="S753" s="51" t="str">
        <f t="shared" si="975"/>
        <v>8%</v>
      </c>
      <c r="T753" s="58">
        <f t="shared" si="976"/>
        <v>8</v>
      </c>
      <c r="U753" s="51" t="str">
        <f t="shared" si="983"/>
        <v>2011</v>
      </c>
      <c r="V753" s="67" t="s">
        <v>11</v>
      </c>
      <c r="X753" s="51" t="str">
        <f t="shared" si="978"/>
        <v>November 2011</v>
      </c>
      <c r="Z753" s="51" t="str">
        <f t="shared" si="979"/>
        <v>November 2011</v>
      </c>
      <c r="AB753" s="61">
        <f t="shared" si="980"/>
        <v>26427397</v>
      </c>
      <c r="AD753" s="62">
        <f t="shared" si="981"/>
        <v>176182.6466666667</v>
      </c>
      <c r="AO753" s="35"/>
      <c r="AP753" s="35"/>
      <c r="AQ753" s="35"/>
      <c r="AR753" s="35"/>
      <c r="AS753" s="35"/>
      <c r="AT753" s="35"/>
    </row>
    <row r="754" spans="1:47" ht="24.95" customHeight="1" x14ac:dyDescent="0.2">
      <c r="A754" s="55" t="str">
        <f t="shared" si="982"/>
        <v>December 2011</v>
      </c>
      <c r="B754" s="29">
        <f t="shared" si="984"/>
        <v>0</v>
      </c>
      <c r="C754" s="28">
        <v>0</v>
      </c>
      <c r="D754" s="56">
        <f t="shared" si="972"/>
        <v>0</v>
      </c>
      <c r="E754" s="29">
        <f t="shared" si="985"/>
        <v>0</v>
      </c>
      <c r="F754" s="57">
        <f t="shared" si="973"/>
        <v>0</v>
      </c>
      <c r="G754" s="28">
        <v>0</v>
      </c>
      <c r="H754" s="57">
        <f t="shared" si="974"/>
        <v>26427397</v>
      </c>
      <c r="I754" s="187"/>
      <c r="J754" s="188"/>
      <c r="K754" s="188"/>
      <c r="L754" s="188"/>
      <c r="M754" s="189"/>
      <c r="N754" s="3"/>
      <c r="Q754" s="54">
        <f>VLOOKUP(H738,'Interest Rate list'!$B$3:$N$74,10,0)</f>
        <v>8.6</v>
      </c>
      <c r="R754" s="10" t="s">
        <v>39</v>
      </c>
      <c r="S754" s="51" t="str">
        <f t="shared" si="975"/>
        <v>8.6%</v>
      </c>
      <c r="T754" s="58">
        <f t="shared" si="976"/>
        <v>8.6</v>
      </c>
      <c r="U754" s="51" t="str">
        <f t="shared" si="983"/>
        <v>2011</v>
      </c>
      <c r="V754" s="67" t="s">
        <v>12</v>
      </c>
      <c r="X754" s="51" t="str">
        <f t="shared" si="978"/>
        <v>December 2011</v>
      </c>
      <c r="Z754" s="51" t="str">
        <f t="shared" ref="Z754" si="986">IF(U738=V738,X753,X754)</f>
        <v>November 2011</v>
      </c>
      <c r="AB754" s="61">
        <f t="shared" si="980"/>
        <v>26427397</v>
      </c>
      <c r="AD754" s="62">
        <f t="shared" si="981"/>
        <v>189396.34516666667</v>
      </c>
      <c r="AO754" s="35"/>
      <c r="AP754" s="35"/>
      <c r="AQ754" s="35"/>
      <c r="AR754" s="35"/>
      <c r="AS754" s="35"/>
      <c r="AT754" s="72"/>
      <c r="AU754" s="73"/>
    </row>
    <row r="755" spans="1:47" ht="24.95" customHeight="1" x14ac:dyDescent="0.2">
      <c r="A755" s="55" t="str">
        <f t="shared" si="982"/>
        <v>January 2012</v>
      </c>
      <c r="B755" s="29">
        <f t="shared" si="984"/>
        <v>0</v>
      </c>
      <c r="C755" s="28">
        <v>0</v>
      </c>
      <c r="D755" s="56">
        <f t="shared" si="972"/>
        <v>0</v>
      </c>
      <c r="E755" s="29">
        <f t="shared" si="985"/>
        <v>0</v>
      </c>
      <c r="F755" s="57">
        <f t="shared" si="973"/>
        <v>0</v>
      </c>
      <c r="G755" s="28">
        <v>0</v>
      </c>
      <c r="H755" s="57">
        <f t="shared" si="974"/>
        <v>26427397</v>
      </c>
      <c r="I755" s="187"/>
      <c r="J755" s="188"/>
      <c r="K755" s="188"/>
      <c r="L755" s="188"/>
      <c r="M755" s="189"/>
      <c r="N755" s="6"/>
      <c r="Q755" s="54">
        <f>VLOOKUP(H738,'Interest Rate list'!$B$3:$N$74,11,0)</f>
        <v>8.6</v>
      </c>
      <c r="R755" s="10" t="s">
        <v>39</v>
      </c>
      <c r="S755" s="51" t="str">
        <f t="shared" si="975"/>
        <v>8.6%</v>
      </c>
      <c r="T755" s="58">
        <f t="shared" si="976"/>
        <v>8.6</v>
      </c>
      <c r="U755" s="51" t="str">
        <f t="shared" ref="U755" si="987">RIGHT(H738,4)</f>
        <v>2012</v>
      </c>
      <c r="V755" s="67" t="s">
        <v>13</v>
      </c>
      <c r="X755" s="51" t="str">
        <f t="shared" si="978"/>
        <v>January 2012</v>
      </c>
      <c r="Z755" s="51" t="str">
        <f t="shared" ref="Z755" si="988">IF(U738=V738,X754,X755)</f>
        <v>December 2011</v>
      </c>
      <c r="AB755" s="61">
        <f t="shared" si="980"/>
        <v>26427397</v>
      </c>
      <c r="AD755" s="62">
        <f t="shared" si="981"/>
        <v>189396.34516666667</v>
      </c>
      <c r="AO755" s="35"/>
      <c r="AP755" s="35"/>
      <c r="AQ755" s="35"/>
      <c r="AR755" s="35"/>
      <c r="AS755" s="35"/>
      <c r="AT755" s="74"/>
    </row>
    <row r="756" spans="1:47" ht="24.95" customHeight="1" x14ac:dyDescent="0.3">
      <c r="A756" s="55" t="str">
        <f t="shared" si="982"/>
        <v>February 2012</v>
      </c>
      <c r="B756" s="29">
        <f t="shared" si="984"/>
        <v>0</v>
      </c>
      <c r="C756" s="28">
        <v>0</v>
      </c>
      <c r="D756" s="56">
        <f t="shared" si="972"/>
        <v>0</v>
      </c>
      <c r="E756" s="29">
        <f t="shared" si="985"/>
        <v>0</v>
      </c>
      <c r="F756" s="57">
        <f t="shared" si="973"/>
        <v>0</v>
      </c>
      <c r="G756" s="28">
        <v>0</v>
      </c>
      <c r="H756" s="57">
        <f t="shared" si="974"/>
        <v>26427397</v>
      </c>
      <c r="I756" s="190" t="str">
        <f>LOOKUP(H738,'Rate of Interest'!$B$23:$B$42,'Rate of Interest'!$H$23:$H$42)</f>
        <v>(naaaaa)</v>
      </c>
      <c r="J756" s="191"/>
      <c r="K756" s="191"/>
      <c r="L756" s="191"/>
      <c r="M756" s="192"/>
      <c r="N756" s="3"/>
      <c r="Q756" s="54">
        <f>VLOOKUP(H738,'Interest Rate list'!$B$3:$N$74,12,0)</f>
        <v>8.6</v>
      </c>
      <c r="R756" s="10" t="s">
        <v>39</v>
      </c>
      <c r="S756" s="51" t="str">
        <f t="shared" si="975"/>
        <v>8.6%</v>
      </c>
      <c r="T756" s="58">
        <f t="shared" si="976"/>
        <v>8.6</v>
      </c>
      <c r="U756" s="51" t="str">
        <f t="shared" ref="U756:U757" si="989">U755</f>
        <v>2012</v>
      </c>
      <c r="V756" s="67" t="s">
        <v>14</v>
      </c>
      <c r="X756" s="51" t="str">
        <f t="shared" si="978"/>
        <v>February 2012</v>
      </c>
      <c r="Z756" s="51" t="str">
        <f t="shared" ref="Z756:Z757" si="990">X756</f>
        <v>February 2012</v>
      </c>
      <c r="AB756" s="61">
        <f t="shared" si="980"/>
        <v>26427397</v>
      </c>
      <c r="AD756" s="62">
        <f t="shared" si="981"/>
        <v>189396.34516666667</v>
      </c>
      <c r="AO756" s="35"/>
      <c r="AP756" s="35"/>
      <c r="AQ756" s="35"/>
      <c r="AR756" s="35"/>
      <c r="AS756" s="35"/>
      <c r="AT756" s="4"/>
    </row>
    <row r="757" spans="1:47" ht="24.95" customHeight="1" x14ac:dyDescent="0.3">
      <c r="A757" s="55" t="str">
        <f t="shared" si="982"/>
        <v>March 2012</v>
      </c>
      <c r="B757" s="29">
        <f t="shared" si="984"/>
        <v>0</v>
      </c>
      <c r="C757" s="28">
        <v>0</v>
      </c>
      <c r="D757" s="56">
        <f t="shared" si="972"/>
        <v>0</v>
      </c>
      <c r="E757" s="29">
        <f t="shared" si="985"/>
        <v>0</v>
      </c>
      <c r="F757" s="57">
        <f t="shared" si="973"/>
        <v>0</v>
      </c>
      <c r="G757" s="28">
        <v>0</v>
      </c>
      <c r="H757" s="57">
        <f t="shared" si="974"/>
        <v>26427397</v>
      </c>
      <c r="I757" s="190" t="str">
        <f>LOOKUP(H738,'Rate of Interest'!$B$23:$B$42,'Rate of Interest'!$E$23:$E$42)</f>
        <v>PRINCIPAL</v>
      </c>
      <c r="J757" s="191"/>
      <c r="K757" s="191"/>
      <c r="L757" s="191"/>
      <c r="M757" s="192"/>
      <c r="N757" s="5"/>
      <c r="Q757" s="54">
        <f>VLOOKUP(H738,'Interest Rate list'!$B$3:$N$74,13,0)</f>
        <v>8.6</v>
      </c>
      <c r="R757" s="10" t="s">
        <v>39</v>
      </c>
      <c r="S757" s="51" t="str">
        <f t="shared" si="975"/>
        <v>8.6%</v>
      </c>
      <c r="T757" s="58">
        <f t="shared" si="976"/>
        <v>8.6</v>
      </c>
      <c r="U757" s="51" t="str">
        <f t="shared" si="989"/>
        <v>2012</v>
      </c>
      <c r="V757" s="67" t="s">
        <v>15</v>
      </c>
      <c r="X757" s="51" t="str">
        <f t="shared" si="978"/>
        <v>March 2012</v>
      </c>
      <c r="Z757" s="51" t="str">
        <f t="shared" si="990"/>
        <v>March 2012</v>
      </c>
      <c r="AB757" s="61">
        <f t="shared" si="980"/>
        <v>26427397</v>
      </c>
      <c r="AD757" s="62">
        <f t="shared" si="981"/>
        <v>189396.34516666667</v>
      </c>
    </row>
    <row r="758" spans="1:47" ht="24.95" customHeight="1" x14ac:dyDescent="0.2">
      <c r="A758" s="7" t="s">
        <v>0</v>
      </c>
      <c r="B758" s="63">
        <f t="shared" ref="B758:G758" si="991">SUM(B746:B757)</f>
        <v>0</v>
      </c>
      <c r="C758" s="63">
        <f t="shared" si="991"/>
        <v>0</v>
      </c>
      <c r="D758" s="63">
        <f t="shared" si="991"/>
        <v>0</v>
      </c>
      <c r="E758" s="63">
        <f t="shared" si="991"/>
        <v>0</v>
      </c>
      <c r="F758" s="63">
        <f t="shared" si="991"/>
        <v>0</v>
      </c>
      <c r="G758" s="63">
        <f t="shared" si="991"/>
        <v>0</v>
      </c>
      <c r="H758" s="59">
        <f>SUM(H746:H757)</f>
        <v>317128764</v>
      </c>
      <c r="I758" s="193" t="str">
        <f>LOOKUP(H738,'Rate of Interest'!$B$5:$B$19,'Rate of Interest'!$C$5:$C$19)</f>
        <v xml:space="preserve">                                                            </v>
      </c>
      <c r="J758" s="194"/>
      <c r="K758" s="194"/>
      <c r="L758" s="194"/>
      <c r="M758" s="195"/>
      <c r="N758" s="20"/>
      <c r="AD758" s="62">
        <f t="shared" ref="AD758" si="992">SUM(AD746:AD757)</f>
        <v>2167046.5540000005</v>
      </c>
      <c r="AE758" s="62">
        <f t="shared" ref="AE758" si="993">ROUND(AD758,0)</f>
        <v>2167047</v>
      </c>
    </row>
    <row r="759" spans="1:47" ht="24.95" customHeight="1" x14ac:dyDescent="0.2">
      <c r="A759" s="8"/>
      <c r="B759" s="30"/>
      <c r="C759" s="30"/>
      <c r="D759" s="30"/>
      <c r="E759" s="217" t="s">
        <v>18</v>
      </c>
      <c r="F759" s="217"/>
      <c r="G759" s="218"/>
      <c r="H759" s="60">
        <f>AE758</f>
        <v>2167047</v>
      </c>
      <c r="I759" s="219" t="str">
        <f>LOOKUP(H738,'Rate of Interest'!$B$5:$B$19,'Rate of Interest'!$I$5:$I$19)</f>
        <v xml:space="preserve">                             ,  </v>
      </c>
      <c r="J759" s="220"/>
      <c r="K759" s="220"/>
      <c r="L759" s="220"/>
      <c r="M759" s="221"/>
      <c r="N759" s="37"/>
    </row>
    <row r="760" spans="1:47" ht="18.75" customHeight="1" x14ac:dyDescent="0.2">
      <c r="A760" s="171" t="str">
        <f>A737</f>
        <v>GPF Interest Calculation file developed by Vikas dabral, Chief Assistant, Mobile- 9548541114,8126205854 email- vikasdabral97@gmail.com, website- www.emou.co.in</v>
      </c>
      <c r="B760" s="171"/>
      <c r="C760" s="171"/>
      <c r="D760" s="171"/>
      <c r="E760" s="171"/>
      <c r="F760" s="171"/>
      <c r="G760" s="171"/>
      <c r="H760" s="171"/>
      <c r="I760" s="171"/>
      <c r="J760" s="171"/>
      <c r="K760" s="171"/>
      <c r="L760" s="171"/>
      <c r="M760" s="171"/>
      <c r="N760" s="21"/>
    </row>
    <row r="761" spans="1:47" ht="27.75" customHeight="1" x14ac:dyDescent="0.2">
      <c r="A761" s="1"/>
      <c r="B761" s="1"/>
      <c r="C761" s="227" t="s">
        <v>42</v>
      </c>
      <c r="D761" s="227"/>
      <c r="E761" s="227"/>
      <c r="F761" s="227"/>
      <c r="G761" s="227"/>
      <c r="H761" s="64" t="str">
        <f>W741</f>
        <v>2012-2013</v>
      </c>
      <c r="I761" s="1"/>
      <c r="J761" s="1"/>
      <c r="K761" s="1"/>
      <c r="L761" s="1"/>
      <c r="M761" s="1"/>
      <c r="N761" s="1"/>
      <c r="U761" s="49" t="str">
        <f t="shared" ref="U761" si="994">H761</f>
        <v>2012-2013</v>
      </c>
      <c r="V761" s="18" t="s">
        <v>76</v>
      </c>
    </row>
    <row r="762" spans="1:47" ht="24.95" customHeight="1" x14ac:dyDescent="0.2">
      <c r="A762" s="222" t="str">
        <f>A739</f>
        <v>Employee's Name- Vikas Dabral</v>
      </c>
      <c r="B762" s="222"/>
      <c r="C762" s="222"/>
      <c r="D762" s="222"/>
      <c r="E762" s="222"/>
      <c r="F762" s="222"/>
      <c r="H762" s="223" t="str">
        <f>AG763</f>
        <v>Rate of Interest from  April 2012 to June 2012=</v>
      </c>
      <c r="I762" s="223"/>
      <c r="J762" s="223"/>
      <c r="K762" s="223"/>
      <c r="L762" s="223"/>
      <c r="M762" s="50" t="str">
        <f>CONCATENATE(Q762,R762)</f>
        <v>8.8%</v>
      </c>
      <c r="N762" s="2"/>
      <c r="Q762" s="54">
        <f>VLOOKUP(H761,'Interest Rate list'!$B$3:$Y$74,2,0)</f>
        <v>8.8000000000000007</v>
      </c>
      <c r="R762" s="10" t="s">
        <v>39</v>
      </c>
      <c r="S762" s="10"/>
      <c r="T762" s="10"/>
      <c r="V762" s="51" t="str">
        <f t="shared" ref="V762" si="995">LEFT(H761,4)</f>
        <v>2012</v>
      </c>
      <c r="W762" s="18" t="s">
        <v>43</v>
      </c>
      <c r="X762" s="51" t="str">
        <f t="shared" ref="X762" si="996">RIGHT(H761,4)</f>
        <v>2013</v>
      </c>
    </row>
    <row r="763" spans="1:47" ht="24.95" customHeight="1" x14ac:dyDescent="0.2">
      <c r="A763" s="222" t="str">
        <f>A740</f>
        <v>Employee's Designation- Chief Assistant</v>
      </c>
      <c r="B763" s="222"/>
      <c r="C763" s="222"/>
      <c r="D763" s="222"/>
      <c r="E763" s="222"/>
      <c r="F763" s="222"/>
      <c r="H763" s="223" t="str">
        <f>AN763</f>
        <v>Rate of Interest from  July 2012 to September 2012=</v>
      </c>
      <c r="I763" s="223"/>
      <c r="J763" s="223"/>
      <c r="K763" s="223"/>
      <c r="L763" s="223"/>
      <c r="M763" s="50" t="str">
        <f>CONCATENATE(Q763,R763)</f>
        <v>8.8%</v>
      </c>
      <c r="N763" s="2"/>
      <c r="Q763" s="54">
        <f>VLOOKUP(H761,'Interest Rate list'!$B$3:$Y$74,5,0)</f>
        <v>8.8000000000000007</v>
      </c>
      <c r="R763" s="10" t="s">
        <v>39</v>
      </c>
      <c r="S763" s="10"/>
      <c r="T763" s="10"/>
      <c r="U763" s="10"/>
      <c r="V763" s="51">
        <f t="shared" ref="V763" si="997">V762+1</f>
        <v>2013</v>
      </c>
      <c r="W763" s="18" t="s">
        <v>43</v>
      </c>
      <c r="X763" s="51">
        <f t="shared" ref="X763" si="998">X762+1</f>
        <v>2014</v>
      </c>
      <c r="AG763" s="223" t="str">
        <f t="shared" ref="AG763" si="999">CONCATENATE(V765,Z769," ",V766,Z771,V767)</f>
        <v>Rate of Interest from  April 2012 to June 2012=</v>
      </c>
      <c r="AH763" s="223"/>
      <c r="AI763" s="223"/>
      <c r="AJ763" s="223"/>
      <c r="AK763" s="223"/>
      <c r="AL763" s="223"/>
      <c r="AN763" s="224" t="str">
        <f t="shared" ref="AN763" si="1000">CONCATENATE(V765,Z772," ",V766,Z774,V767)</f>
        <v>Rate of Interest from  July 2012 to September 2012=</v>
      </c>
      <c r="AO763" s="224"/>
    </row>
    <row r="764" spans="1:47" ht="24.95" customHeight="1" x14ac:dyDescent="0.2">
      <c r="A764" s="222" t="str">
        <f>A741</f>
        <v>Employee's GPF Number- CDUA/12222</v>
      </c>
      <c r="B764" s="222"/>
      <c r="C764" s="222"/>
      <c r="D764" s="222"/>
      <c r="E764" s="222"/>
      <c r="F764" s="222"/>
      <c r="H764" s="223" t="str">
        <f>AG764</f>
        <v>Rate of Interest from  October 2012 to December 2012=</v>
      </c>
      <c r="I764" s="223"/>
      <c r="J764" s="223"/>
      <c r="K764" s="223"/>
      <c r="L764" s="223"/>
      <c r="M764" s="50" t="str">
        <f>CONCATENATE(Q764,R764)</f>
        <v>8.8%</v>
      </c>
      <c r="N764" s="2"/>
      <c r="Q764" s="54">
        <f>VLOOKUP(H761,'Interest Rate list'!$B$3:$Y$74,U764,0)</f>
        <v>8.8000000000000007</v>
      </c>
      <c r="R764" s="10" t="s">
        <v>39</v>
      </c>
      <c r="S764" s="13">
        <v>8</v>
      </c>
      <c r="T764" s="13">
        <v>9</v>
      </c>
      <c r="U764" s="53">
        <f t="shared" ref="U764" si="1001">IF(U761=V761,S764,T764)</f>
        <v>9</v>
      </c>
      <c r="W764" s="51" t="str">
        <f t="shared" ref="W764" si="1002">CONCATENATE(V763,W763,X763)</f>
        <v>2013-2014</v>
      </c>
      <c r="AG764" s="223" t="str">
        <f t="shared" ref="AG764" si="1003">CONCATENATE(V765,Z775," ",V766,Z777,V767)</f>
        <v>Rate of Interest from  October 2012 to December 2012=</v>
      </c>
      <c r="AH764" s="223"/>
      <c r="AI764" s="223"/>
      <c r="AJ764" s="223"/>
      <c r="AK764" s="223"/>
      <c r="AL764" s="223"/>
      <c r="AN764" s="224" t="str">
        <f t="shared" ref="AN764" si="1004">CONCATENATE(V765,Z778," ",V766,Z780,V767)</f>
        <v>Rate of Interest from  January 2013 to March 2013=</v>
      </c>
      <c r="AO764" s="224"/>
    </row>
    <row r="765" spans="1:47" ht="24.95" customHeight="1" x14ac:dyDescent="0.2">
      <c r="A765" s="225" t="str">
        <f>LOOKUP(H761,'Rate of Interest'!$B$5:$B$19,'Rate of Interest'!$H$5:$H$19)</f>
        <v xml:space="preserve">Employee's Address-                                                             ,                              </v>
      </c>
      <c r="B765" s="225"/>
      <c r="C765" s="225"/>
      <c r="D765" s="225"/>
      <c r="E765" s="225"/>
      <c r="F765" s="225"/>
      <c r="G765" s="225"/>
      <c r="H765" s="226" t="str">
        <f>AN764</f>
        <v>Rate of Interest from  January 2013 to March 2013=</v>
      </c>
      <c r="I765" s="226"/>
      <c r="J765" s="226"/>
      <c r="K765" s="226"/>
      <c r="L765" s="226"/>
      <c r="M765" s="50" t="str">
        <f>CONCATENATE(Q765,R765)</f>
        <v>8.8%</v>
      </c>
      <c r="N765" s="2"/>
      <c r="Q765" s="54">
        <f>VLOOKUP(H761,'Interest Rate list'!$B$3:$Y$74,11,0)</f>
        <v>8.8000000000000007</v>
      </c>
      <c r="R765" s="10" t="s">
        <v>39</v>
      </c>
      <c r="S765" s="10"/>
      <c r="T765" s="10"/>
      <c r="U765" s="10"/>
      <c r="V765" s="209" t="s">
        <v>17</v>
      </c>
      <c r="W765" s="209"/>
      <c r="X765" s="209"/>
      <c r="Y765" s="209"/>
      <c r="Z765" s="209"/>
      <c r="AA765" s="209"/>
      <c r="AB765" s="209"/>
      <c r="AC765" s="209"/>
    </row>
    <row r="766" spans="1:47" s="66" customFormat="1" ht="24.95" customHeight="1" x14ac:dyDescent="0.2">
      <c r="A766" s="196" t="s">
        <v>21</v>
      </c>
      <c r="B766" s="199" t="s">
        <v>22</v>
      </c>
      <c r="C766" s="200"/>
      <c r="D766" s="200"/>
      <c r="E766" s="200"/>
      <c r="F766" s="201"/>
      <c r="G766" s="196" t="s">
        <v>28</v>
      </c>
      <c r="H766" s="196" t="s">
        <v>27</v>
      </c>
      <c r="I766" s="203" t="s">
        <v>29</v>
      </c>
      <c r="J766" s="204"/>
      <c r="K766" s="204"/>
      <c r="L766" s="204"/>
      <c r="M766" s="205"/>
      <c r="N766" s="38"/>
      <c r="V766" s="209" t="s">
        <v>3</v>
      </c>
      <c r="W766" s="209"/>
      <c r="X766" s="209"/>
      <c r="Y766" s="209"/>
      <c r="Z766" s="209"/>
      <c r="AA766" s="209"/>
      <c r="AB766" s="209"/>
      <c r="AC766" s="209"/>
      <c r="AF766" s="210"/>
      <c r="AG766" s="210"/>
      <c r="AH766" s="210"/>
    </row>
    <row r="767" spans="1:47" s="66" customFormat="1" ht="24.95" customHeight="1" x14ac:dyDescent="0.2">
      <c r="A767" s="197"/>
      <c r="B767" s="211" t="s">
        <v>23</v>
      </c>
      <c r="C767" s="213" t="s">
        <v>24</v>
      </c>
      <c r="D767" s="213" t="s">
        <v>26</v>
      </c>
      <c r="E767" s="213" t="s">
        <v>25</v>
      </c>
      <c r="F767" s="196" t="s">
        <v>36</v>
      </c>
      <c r="G767" s="198"/>
      <c r="H767" s="202"/>
      <c r="I767" s="206"/>
      <c r="J767" s="207"/>
      <c r="K767" s="207"/>
      <c r="L767" s="207"/>
      <c r="M767" s="208"/>
      <c r="N767" s="38"/>
      <c r="V767" s="209" t="s">
        <v>2</v>
      </c>
      <c r="W767" s="209"/>
      <c r="X767" s="209"/>
      <c r="Y767" s="209"/>
      <c r="Z767" s="209"/>
      <c r="AA767" s="209"/>
      <c r="AB767" s="209"/>
      <c r="AC767" s="209"/>
      <c r="AF767" s="210"/>
      <c r="AG767" s="210"/>
      <c r="AH767" s="210"/>
    </row>
    <row r="768" spans="1:47" ht="24.95" customHeight="1" x14ac:dyDescent="0.2">
      <c r="A768" s="198"/>
      <c r="B768" s="212"/>
      <c r="C768" s="214"/>
      <c r="D768" s="214"/>
      <c r="E768" s="214"/>
      <c r="F768" s="198"/>
      <c r="G768" s="31" t="s">
        <v>1</v>
      </c>
      <c r="H768" s="29">
        <f>L751</f>
        <v>28594444</v>
      </c>
      <c r="I768" s="215" t="s">
        <v>30</v>
      </c>
      <c r="J768" s="216"/>
      <c r="K768" s="11" t="s">
        <v>2</v>
      </c>
      <c r="L768" s="174">
        <f>H768</f>
        <v>28594444</v>
      </c>
      <c r="M768" s="175"/>
      <c r="N768" s="3"/>
    </row>
    <row r="769" spans="1:47" ht="24.95" customHeight="1" x14ac:dyDescent="0.2">
      <c r="A769" s="55" t="str">
        <f>X769</f>
        <v>April 2012</v>
      </c>
      <c r="B769" s="28">
        <v>0</v>
      </c>
      <c r="C769" s="28">
        <v>0</v>
      </c>
      <c r="D769" s="56">
        <f t="shared" ref="D769:D780" si="1005">SUM(B769:C769)</f>
        <v>0</v>
      </c>
      <c r="E769" s="28">
        <v>0</v>
      </c>
      <c r="F769" s="57">
        <f t="shared" ref="F769:F780" si="1006">SUM(D769:E769)</f>
        <v>0</v>
      </c>
      <c r="G769" s="28">
        <v>0</v>
      </c>
      <c r="H769" s="57">
        <f t="shared" ref="H769:H780" si="1007">H768+F769-G769</f>
        <v>28594444</v>
      </c>
      <c r="I769" s="172" t="s">
        <v>23</v>
      </c>
      <c r="J769" s="173"/>
      <c r="K769" s="11" t="s">
        <v>2</v>
      </c>
      <c r="L769" s="174">
        <f>D781</f>
        <v>0</v>
      </c>
      <c r="M769" s="175"/>
      <c r="N769" s="3"/>
      <c r="Q769" s="54">
        <f>VLOOKUP(H761,'Interest Rate list'!$B$3:$N$74,2,0)</f>
        <v>8.8000000000000007</v>
      </c>
      <c r="R769" s="10" t="s">
        <v>39</v>
      </c>
      <c r="S769" s="51" t="str">
        <f t="shared" ref="S769:S780" si="1008">CONCATENATE(Q769,R769)</f>
        <v>8.8%</v>
      </c>
      <c r="T769" s="58">
        <f t="shared" ref="T769:T780" si="1009">Q769</f>
        <v>8.8000000000000007</v>
      </c>
      <c r="U769" s="51" t="str">
        <f t="shared" ref="U769" si="1010">RIGHT(V762,4)</f>
        <v>2012</v>
      </c>
      <c r="V769" s="67" t="s">
        <v>4</v>
      </c>
      <c r="X769" s="51" t="str">
        <f t="shared" ref="X769:X780" si="1011">CONCATENATE(V769," ",(U769))</f>
        <v>April 2012</v>
      </c>
      <c r="Z769" s="51" t="str">
        <f t="shared" ref="Z769:Z776" si="1012">X769</f>
        <v>April 2012</v>
      </c>
      <c r="AB769" s="61">
        <f t="shared" ref="AB769:AB780" si="1013">H769</f>
        <v>28594444</v>
      </c>
      <c r="AD769" s="62">
        <f t="shared" ref="AD769:AD780" si="1014">AB769/12*S769</f>
        <v>209692.58933333334</v>
      </c>
      <c r="AH769" s="68"/>
      <c r="AI769" s="68"/>
      <c r="AJ769" s="68"/>
      <c r="AK769" s="68"/>
      <c r="AL769" s="68"/>
      <c r="AM769" s="69"/>
    </row>
    <row r="770" spans="1:47" ht="24.95" customHeight="1" x14ac:dyDescent="0.2">
      <c r="A770" s="55" t="str">
        <f t="shared" ref="A770:A780" si="1015">X770</f>
        <v>May  2012</v>
      </c>
      <c r="B770" s="29">
        <f>B769</f>
        <v>0</v>
      </c>
      <c r="C770" s="28">
        <v>0</v>
      </c>
      <c r="D770" s="56">
        <f t="shared" si="1005"/>
        <v>0</v>
      </c>
      <c r="E770" s="29">
        <f>E769</f>
        <v>0</v>
      </c>
      <c r="F770" s="57">
        <f t="shared" si="1006"/>
        <v>0</v>
      </c>
      <c r="G770" s="28">
        <v>0</v>
      </c>
      <c r="H770" s="57">
        <f t="shared" si="1007"/>
        <v>28594444</v>
      </c>
      <c r="I770" s="172" t="s">
        <v>31</v>
      </c>
      <c r="J770" s="173"/>
      <c r="K770" s="11" t="s">
        <v>2</v>
      </c>
      <c r="L770" s="174">
        <f>E781</f>
        <v>0</v>
      </c>
      <c r="M770" s="175"/>
      <c r="N770" s="3"/>
      <c r="Q770" s="54">
        <f>VLOOKUP(H761,'Interest Rate list'!$B$3:$N$74,3,0)</f>
        <v>8.8000000000000007</v>
      </c>
      <c r="R770" s="10" t="s">
        <v>39</v>
      </c>
      <c r="S770" s="51" t="str">
        <f t="shared" si="1008"/>
        <v>8.8%</v>
      </c>
      <c r="T770" s="58">
        <f t="shared" si="1009"/>
        <v>8.8000000000000007</v>
      </c>
      <c r="U770" s="51" t="str">
        <f t="shared" ref="U770" si="1016">U769</f>
        <v>2012</v>
      </c>
      <c r="V770" s="67" t="s">
        <v>5</v>
      </c>
      <c r="X770" s="51" t="str">
        <f t="shared" si="1011"/>
        <v>May  2012</v>
      </c>
      <c r="Z770" s="51" t="str">
        <f t="shared" si="1012"/>
        <v>May  2012</v>
      </c>
      <c r="AB770" s="61">
        <f t="shared" si="1013"/>
        <v>28594444</v>
      </c>
      <c r="AD770" s="62">
        <f t="shared" si="1014"/>
        <v>209692.58933333334</v>
      </c>
      <c r="AH770" s="68"/>
      <c r="AI770" s="68"/>
      <c r="AJ770" s="68"/>
      <c r="AK770" s="68"/>
      <c r="AL770" s="68"/>
      <c r="AM770" s="70"/>
    </row>
    <row r="771" spans="1:47" ht="24.95" customHeight="1" x14ac:dyDescent="0.2">
      <c r="A771" s="55" t="str">
        <f t="shared" si="1015"/>
        <v>June 2012</v>
      </c>
      <c r="B771" s="29">
        <f t="shared" ref="B771:B780" si="1017">B770</f>
        <v>0</v>
      </c>
      <c r="C771" s="28">
        <v>0</v>
      </c>
      <c r="D771" s="56">
        <f t="shared" si="1005"/>
        <v>0</v>
      </c>
      <c r="E771" s="29">
        <f t="shared" ref="E771:E780" si="1018">E770</f>
        <v>0</v>
      </c>
      <c r="F771" s="57">
        <f t="shared" si="1006"/>
        <v>0</v>
      </c>
      <c r="G771" s="28">
        <v>0</v>
      </c>
      <c r="H771" s="57">
        <f t="shared" si="1007"/>
        <v>28594444</v>
      </c>
      <c r="I771" s="172" t="s">
        <v>32</v>
      </c>
      <c r="J771" s="173"/>
      <c r="K771" s="11" t="s">
        <v>2</v>
      </c>
      <c r="L771" s="174">
        <f>H782</f>
        <v>2516311</v>
      </c>
      <c r="M771" s="175"/>
      <c r="N771" s="3"/>
      <c r="Q771" s="54">
        <f>VLOOKUP(H761,'Interest Rate list'!$B$3:$N$74,4,0)</f>
        <v>8.8000000000000007</v>
      </c>
      <c r="R771" s="10" t="s">
        <v>39</v>
      </c>
      <c r="S771" s="51" t="str">
        <f t="shared" si="1008"/>
        <v>8.8%</v>
      </c>
      <c r="T771" s="58">
        <f t="shared" si="1009"/>
        <v>8.8000000000000007</v>
      </c>
      <c r="U771" s="51" t="str">
        <f t="shared" si="983"/>
        <v>2012</v>
      </c>
      <c r="V771" s="67" t="s">
        <v>6</v>
      </c>
      <c r="X771" s="51" t="str">
        <f t="shared" si="1011"/>
        <v>June 2012</v>
      </c>
      <c r="Z771" s="51" t="str">
        <f t="shared" si="1012"/>
        <v>June 2012</v>
      </c>
      <c r="AB771" s="61">
        <f t="shared" si="1013"/>
        <v>28594444</v>
      </c>
      <c r="AD771" s="62">
        <f t="shared" si="1014"/>
        <v>209692.58933333334</v>
      </c>
    </row>
    <row r="772" spans="1:47" ht="24.95" customHeight="1" x14ac:dyDescent="0.2">
      <c r="A772" s="55" t="str">
        <f t="shared" si="1015"/>
        <v>July 2012</v>
      </c>
      <c r="B772" s="29">
        <f t="shared" si="1017"/>
        <v>0</v>
      </c>
      <c r="C772" s="28">
        <v>0</v>
      </c>
      <c r="D772" s="56">
        <f t="shared" si="1005"/>
        <v>0</v>
      </c>
      <c r="E772" s="29">
        <f t="shared" si="1018"/>
        <v>0</v>
      </c>
      <c r="F772" s="57">
        <f t="shared" si="1006"/>
        <v>0</v>
      </c>
      <c r="G772" s="28">
        <v>0</v>
      </c>
      <c r="H772" s="57">
        <f t="shared" si="1007"/>
        <v>28594444</v>
      </c>
      <c r="I772" s="176" t="s">
        <v>33</v>
      </c>
      <c r="J772" s="177"/>
      <c r="K772" s="23" t="s">
        <v>2</v>
      </c>
      <c r="L772" s="178">
        <f>SUM(L768:L771)</f>
        <v>31110755</v>
      </c>
      <c r="M772" s="179"/>
      <c r="N772" s="4"/>
      <c r="Q772" s="54">
        <f>VLOOKUP(H761,'Interest Rate list'!$B$3:$N$74,5,0)</f>
        <v>8.8000000000000007</v>
      </c>
      <c r="R772" s="10" t="s">
        <v>39</v>
      </c>
      <c r="S772" s="51" t="str">
        <f t="shared" si="1008"/>
        <v>8.8%</v>
      </c>
      <c r="T772" s="58">
        <f t="shared" si="1009"/>
        <v>8.8000000000000007</v>
      </c>
      <c r="U772" s="51" t="str">
        <f t="shared" si="983"/>
        <v>2012</v>
      </c>
      <c r="V772" s="67" t="s">
        <v>7</v>
      </c>
      <c r="X772" s="51" t="str">
        <f t="shared" si="1011"/>
        <v>July 2012</v>
      </c>
      <c r="Z772" s="51" t="str">
        <f t="shared" si="1012"/>
        <v>July 2012</v>
      </c>
      <c r="AB772" s="61">
        <f t="shared" si="1013"/>
        <v>28594444</v>
      </c>
      <c r="AD772" s="62">
        <f t="shared" si="1014"/>
        <v>209692.58933333334</v>
      </c>
      <c r="AH772" s="68"/>
      <c r="AI772" s="68"/>
      <c r="AJ772" s="68"/>
      <c r="AK772" s="68"/>
      <c r="AL772" s="68"/>
      <c r="AM772" s="69"/>
    </row>
    <row r="773" spans="1:47" ht="24.95" customHeight="1" x14ac:dyDescent="0.2">
      <c r="A773" s="55" t="str">
        <f t="shared" si="1015"/>
        <v>August 2012</v>
      </c>
      <c r="B773" s="29">
        <f t="shared" si="1017"/>
        <v>0</v>
      </c>
      <c r="C773" s="28">
        <v>0</v>
      </c>
      <c r="D773" s="56">
        <f t="shared" si="1005"/>
        <v>0</v>
      </c>
      <c r="E773" s="29">
        <f t="shared" si="1018"/>
        <v>0</v>
      </c>
      <c r="F773" s="57">
        <f t="shared" si="1006"/>
        <v>0</v>
      </c>
      <c r="G773" s="28">
        <v>0</v>
      </c>
      <c r="H773" s="57">
        <f t="shared" si="1007"/>
        <v>28594444</v>
      </c>
      <c r="I773" s="172" t="s">
        <v>34</v>
      </c>
      <c r="J773" s="173"/>
      <c r="K773" s="11" t="s">
        <v>2</v>
      </c>
      <c r="L773" s="174">
        <f>G781</f>
        <v>0</v>
      </c>
      <c r="M773" s="175"/>
      <c r="N773" s="3"/>
      <c r="Q773" s="54">
        <f>VLOOKUP(H761,'Interest Rate list'!$B$3:$N$74,6,0)</f>
        <v>8.8000000000000007</v>
      </c>
      <c r="R773" s="10" t="s">
        <v>39</v>
      </c>
      <c r="S773" s="51" t="str">
        <f t="shared" si="1008"/>
        <v>8.8%</v>
      </c>
      <c r="T773" s="58">
        <f t="shared" si="1009"/>
        <v>8.8000000000000007</v>
      </c>
      <c r="U773" s="51" t="str">
        <f t="shared" si="983"/>
        <v>2012</v>
      </c>
      <c r="V773" s="67" t="s">
        <v>8</v>
      </c>
      <c r="X773" s="51" t="str">
        <f t="shared" si="1011"/>
        <v>August 2012</v>
      </c>
      <c r="Z773" s="51" t="str">
        <f t="shared" si="1012"/>
        <v>August 2012</v>
      </c>
      <c r="AB773" s="61">
        <f t="shared" si="1013"/>
        <v>28594444</v>
      </c>
      <c r="AD773" s="62">
        <f t="shared" si="1014"/>
        <v>209692.58933333334</v>
      </c>
      <c r="AH773" s="68"/>
      <c r="AI773" s="68"/>
      <c r="AJ773" s="68"/>
      <c r="AK773" s="68"/>
      <c r="AL773" s="68"/>
      <c r="AM773" s="70"/>
    </row>
    <row r="774" spans="1:47" ht="24.95" customHeight="1" x14ac:dyDescent="0.2">
      <c r="A774" s="55" t="str">
        <f t="shared" si="1015"/>
        <v>September 2012</v>
      </c>
      <c r="B774" s="29">
        <f t="shared" si="1017"/>
        <v>0</v>
      </c>
      <c r="C774" s="28">
        <v>0</v>
      </c>
      <c r="D774" s="56">
        <f t="shared" si="1005"/>
        <v>0</v>
      </c>
      <c r="E774" s="29">
        <f t="shared" si="1018"/>
        <v>0</v>
      </c>
      <c r="F774" s="57">
        <f t="shared" si="1006"/>
        <v>0</v>
      </c>
      <c r="G774" s="28">
        <v>0</v>
      </c>
      <c r="H774" s="57">
        <f t="shared" si="1007"/>
        <v>28594444</v>
      </c>
      <c r="I774" s="180" t="s">
        <v>35</v>
      </c>
      <c r="J774" s="181"/>
      <c r="K774" s="24" t="s">
        <v>2</v>
      </c>
      <c r="L774" s="182">
        <f>L772-L773</f>
        <v>31110755</v>
      </c>
      <c r="M774" s="183"/>
      <c r="N774" s="5"/>
      <c r="Q774" s="54">
        <f>VLOOKUP(H761,'Interest Rate list'!$B$3:$N$74,7,0)</f>
        <v>8.8000000000000007</v>
      </c>
      <c r="R774" s="10" t="s">
        <v>39</v>
      </c>
      <c r="S774" s="51" t="str">
        <f t="shared" si="1008"/>
        <v>8.8%</v>
      </c>
      <c r="T774" s="58">
        <f t="shared" si="1009"/>
        <v>8.8000000000000007</v>
      </c>
      <c r="U774" s="51" t="str">
        <f t="shared" si="983"/>
        <v>2012</v>
      </c>
      <c r="V774" s="67" t="s">
        <v>9</v>
      </c>
      <c r="X774" s="51" t="str">
        <f t="shared" si="1011"/>
        <v>September 2012</v>
      </c>
      <c r="Z774" s="51" t="str">
        <f t="shared" si="1012"/>
        <v>September 2012</v>
      </c>
      <c r="AB774" s="61">
        <f t="shared" si="1013"/>
        <v>28594444</v>
      </c>
      <c r="AD774" s="62">
        <f t="shared" si="1014"/>
        <v>209692.58933333334</v>
      </c>
    </row>
    <row r="775" spans="1:47" ht="24.95" customHeight="1" x14ac:dyDescent="0.2">
      <c r="A775" s="55" t="str">
        <f t="shared" si="1015"/>
        <v>October 2012</v>
      </c>
      <c r="B775" s="29">
        <f t="shared" si="1017"/>
        <v>0</v>
      </c>
      <c r="C775" s="28">
        <v>0</v>
      </c>
      <c r="D775" s="56">
        <f t="shared" si="1005"/>
        <v>0</v>
      </c>
      <c r="E775" s="29">
        <f t="shared" si="1018"/>
        <v>0</v>
      </c>
      <c r="F775" s="57">
        <f t="shared" si="1006"/>
        <v>0</v>
      </c>
      <c r="G775" s="28">
        <v>0</v>
      </c>
      <c r="H775" s="57">
        <f t="shared" si="1007"/>
        <v>28594444</v>
      </c>
      <c r="I775" s="25"/>
      <c r="J775" s="26"/>
      <c r="K775" s="26"/>
      <c r="L775" s="26"/>
      <c r="M775" s="27"/>
      <c r="N775" s="3"/>
      <c r="Q775" s="54">
        <f>VLOOKUP(H761,'Interest Rate list'!$B$3:$N$74,8,0)</f>
        <v>8.8000000000000007</v>
      </c>
      <c r="R775" s="10" t="s">
        <v>39</v>
      </c>
      <c r="S775" s="51" t="str">
        <f t="shared" si="1008"/>
        <v>8.8%</v>
      </c>
      <c r="T775" s="58">
        <f t="shared" si="1009"/>
        <v>8.8000000000000007</v>
      </c>
      <c r="U775" s="51" t="str">
        <f t="shared" si="983"/>
        <v>2012</v>
      </c>
      <c r="V775" s="67" t="s">
        <v>10</v>
      </c>
      <c r="X775" s="51" t="str">
        <f t="shared" si="1011"/>
        <v>October 2012</v>
      </c>
      <c r="Z775" s="51" t="str">
        <f t="shared" si="1012"/>
        <v>October 2012</v>
      </c>
      <c r="AB775" s="61">
        <f t="shared" si="1013"/>
        <v>28594444</v>
      </c>
      <c r="AD775" s="62">
        <f t="shared" si="1014"/>
        <v>209692.58933333334</v>
      </c>
      <c r="AO775" s="71"/>
      <c r="AP775" s="71"/>
      <c r="AQ775" s="71"/>
      <c r="AR775" s="71"/>
      <c r="AS775" s="71"/>
      <c r="AT775" s="71"/>
    </row>
    <row r="776" spans="1:47" ht="24.95" customHeight="1" x14ac:dyDescent="0.2">
      <c r="A776" s="55" t="str">
        <f t="shared" si="1015"/>
        <v>November 2012</v>
      </c>
      <c r="B776" s="29">
        <f t="shared" si="1017"/>
        <v>0</v>
      </c>
      <c r="C776" s="28">
        <v>0</v>
      </c>
      <c r="D776" s="56">
        <f t="shared" si="1005"/>
        <v>0</v>
      </c>
      <c r="E776" s="29">
        <f t="shared" si="1018"/>
        <v>0</v>
      </c>
      <c r="F776" s="57">
        <f t="shared" si="1006"/>
        <v>0</v>
      </c>
      <c r="G776" s="28">
        <v>0</v>
      </c>
      <c r="H776" s="57">
        <f t="shared" si="1007"/>
        <v>28594444</v>
      </c>
      <c r="I776" s="184"/>
      <c r="J776" s="185"/>
      <c r="K776" s="185"/>
      <c r="L776" s="185"/>
      <c r="M776" s="186"/>
      <c r="N776" s="5"/>
      <c r="Q776" s="54">
        <f>VLOOKUP(H761,'Interest Rate list'!$B$3:$N$74,9,0)</f>
        <v>8.8000000000000007</v>
      </c>
      <c r="R776" s="10" t="s">
        <v>39</v>
      </c>
      <c r="S776" s="51" t="str">
        <f t="shared" si="1008"/>
        <v>8.8%</v>
      </c>
      <c r="T776" s="58">
        <f t="shared" si="1009"/>
        <v>8.8000000000000007</v>
      </c>
      <c r="U776" s="51" t="str">
        <f t="shared" si="983"/>
        <v>2012</v>
      </c>
      <c r="V776" s="67" t="s">
        <v>11</v>
      </c>
      <c r="X776" s="51" t="str">
        <f t="shared" si="1011"/>
        <v>November 2012</v>
      </c>
      <c r="Z776" s="51" t="str">
        <f t="shared" si="1012"/>
        <v>November 2012</v>
      </c>
      <c r="AB776" s="61">
        <f t="shared" si="1013"/>
        <v>28594444</v>
      </c>
      <c r="AD776" s="62">
        <f t="shared" si="1014"/>
        <v>209692.58933333334</v>
      </c>
      <c r="AO776" s="35"/>
      <c r="AP776" s="35"/>
      <c r="AQ776" s="35"/>
      <c r="AR776" s="35"/>
      <c r="AS776" s="35"/>
      <c r="AT776" s="35"/>
    </row>
    <row r="777" spans="1:47" ht="24.95" customHeight="1" x14ac:dyDescent="0.2">
      <c r="A777" s="55" t="str">
        <f t="shared" si="1015"/>
        <v>December 2012</v>
      </c>
      <c r="B777" s="29">
        <f t="shared" si="1017"/>
        <v>0</v>
      </c>
      <c r="C777" s="28">
        <v>0</v>
      </c>
      <c r="D777" s="56">
        <f t="shared" si="1005"/>
        <v>0</v>
      </c>
      <c r="E777" s="29">
        <f t="shared" si="1018"/>
        <v>0</v>
      </c>
      <c r="F777" s="57">
        <f t="shared" si="1006"/>
        <v>0</v>
      </c>
      <c r="G777" s="28">
        <v>0</v>
      </c>
      <c r="H777" s="57">
        <f t="shared" si="1007"/>
        <v>28594444</v>
      </c>
      <c r="I777" s="187"/>
      <c r="J777" s="188"/>
      <c r="K777" s="188"/>
      <c r="L777" s="188"/>
      <c r="M777" s="189"/>
      <c r="N777" s="3"/>
      <c r="Q777" s="54">
        <f>VLOOKUP(H761,'Interest Rate list'!$B$3:$N$74,10,0)</f>
        <v>8.8000000000000007</v>
      </c>
      <c r="R777" s="10" t="s">
        <v>39</v>
      </c>
      <c r="S777" s="51" t="str">
        <f t="shared" si="1008"/>
        <v>8.8%</v>
      </c>
      <c r="T777" s="58">
        <f t="shared" si="1009"/>
        <v>8.8000000000000007</v>
      </c>
      <c r="U777" s="51" t="str">
        <f t="shared" si="983"/>
        <v>2012</v>
      </c>
      <c r="V777" s="67" t="s">
        <v>12</v>
      </c>
      <c r="X777" s="51" t="str">
        <f t="shared" si="1011"/>
        <v>December 2012</v>
      </c>
      <c r="Z777" s="51" t="str">
        <f t="shared" ref="Z777" si="1019">IF(U761=V761,X776,X777)</f>
        <v>December 2012</v>
      </c>
      <c r="AB777" s="61">
        <f t="shared" si="1013"/>
        <v>28594444</v>
      </c>
      <c r="AD777" s="62">
        <f t="shared" si="1014"/>
        <v>209692.58933333334</v>
      </c>
      <c r="AO777" s="35"/>
      <c r="AP777" s="35"/>
      <c r="AQ777" s="35"/>
      <c r="AR777" s="35"/>
      <c r="AS777" s="35"/>
      <c r="AT777" s="72"/>
      <c r="AU777" s="73"/>
    </row>
    <row r="778" spans="1:47" ht="24.95" customHeight="1" x14ac:dyDescent="0.2">
      <c r="A778" s="55" t="str">
        <f t="shared" si="1015"/>
        <v>January 2013</v>
      </c>
      <c r="B778" s="29">
        <f t="shared" si="1017"/>
        <v>0</v>
      </c>
      <c r="C778" s="28">
        <v>0</v>
      </c>
      <c r="D778" s="56">
        <f t="shared" si="1005"/>
        <v>0</v>
      </c>
      <c r="E778" s="29">
        <f t="shared" si="1018"/>
        <v>0</v>
      </c>
      <c r="F778" s="57">
        <f t="shared" si="1006"/>
        <v>0</v>
      </c>
      <c r="G778" s="28">
        <v>0</v>
      </c>
      <c r="H778" s="57">
        <f t="shared" si="1007"/>
        <v>28594444</v>
      </c>
      <c r="I778" s="187"/>
      <c r="J778" s="188"/>
      <c r="K778" s="188"/>
      <c r="L778" s="188"/>
      <c r="M778" s="189"/>
      <c r="N778" s="6"/>
      <c r="Q778" s="54">
        <f>VLOOKUP(H761,'Interest Rate list'!$B$3:$N$74,11,0)</f>
        <v>8.8000000000000007</v>
      </c>
      <c r="R778" s="10" t="s">
        <v>39</v>
      </c>
      <c r="S778" s="51" t="str">
        <f t="shared" si="1008"/>
        <v>8.8%</v>
      </c>
      <c r="T778" s="58">
        <f t="shared" si="1009"/>
        <v>8.8000000000000007</v>
      </c>
      <c r="U778" s="51" t="str">
        <f t="shared" ref="U778" si="1020">RIGHT(H761,4)</f>
        <v>2013</v>
      </c>
      <c r="V778" s="67" t="s">
        <v>13</v>
      </c>
      <c r="X778" s="51" t="str">
        <f t="shared" si="1011"/>
        <v>January 2013</v>
      </c>
      <c r="Z778" s="51" t="str">
        <f t="shared" ref="Z778" si="1021">IF(U761=V761,X777,X778)</f>
        <v>January 2013</v>
      </c>
      <c r="AB778" s="61">
        <f t="shared" si="1013"/>
        <v>28594444</v>
      </c>
      <c r="AD778" s="62">
        <f t="shared" si="1014"/>
        <v>209692.58933333334</v>
      </c>
      <c r="AO778" s="35"/>
      <c r="AP778" s="35"/>
      <c r="AQ778" s="35"/>
      <c r="AR778" s="35"/>
      <c r="AS778" s="35"/>
      <c r="AT778" s="74"/>
    </row>
    <row r="779" spans="1:47" ht="24.95" customHeight="1" x14ac:dyDescent="0.3">
      <c r="A779" s="55" t="str">
        <f t="shared" si="1015"/>
        <v>February 2013</v>
      </c>
      <c r="B779" s="29">
        <f t="shared" si="1017"/>
        <v>0</v>
      </c>
      <c r="C779" s="28">
        <v>0</v>
      </c>
      <c r="D779" s="56">
        <f t="shared" si="1005"/>
        <v>0</v>
      </c>
      <c r="E779" s="29">
        <f t="shared" si="1018"/>
        <v>0</v>
      </c>
      <c r="F779" s="57">
        <f t="shared" si="1006"/>
        <v>0</v>
      </c>
      <c r="G779" s="28">
        <v>0</v>
      </c>
      <c r="H779" s="57">
        <f t="shared" si="1007"/>
        <v>28594444</v>
      </c>
      <c r="I779" s="190" t="str">
        <f>LOOKUP(H761,'Rate of Interest'!$B$23:$B$42,'Rate of Interest'!$H$23:$H$42)</f>
        <v>(naaaaa)</v>
      </c>
      <c r="J779" s="191"/>
      <c r="K779" s="191"/>
      <c r="L779" s="191"/>
      <c r="M779" s="192"/>
      <c r="N779" s="3"/>
      <c r="Q779" s="54">
        <f>VLOOKUP(H761,'Interest Rate list'!$B$3:$N$74,12,0)</f>
        <v>8.8000000000000007</v>
      </c>
      <c r="R779" s="10" t="s">
        <v>39</v>
      </c>
      <c r="S779" s="51" t="str">
        <f t="shared" si="1008"/>
        <v>8.8%</v>
      </c>
      <c r="T779" s="58">
        <f t="shared" si="1009"/>
        <v>8.8000000000000007</v>
      </c>
      <c r="U779" s="51" t="str">
        <f t="shared" ref="U779:U780" si="1022">U778</f>
        <v>2013</v>
      </c>
      <c r="V779" s="67" t="s">
        <v>14</v>
      </c>
      <c r="X779" s="51" t="str">
        <f t="shared" si="1011"/>
        <v>February 2013</v>
      </c>
      <c r="Z779" s="51" t="str">
        <f t="shared" ref="Z779:Z780" si="1023">X779</f>
        <v>February 2013</v>
      </c>
      <c r="AB779" s="61">
        <f t="shared" si="1013"/>
        <v>28594444</v>
      </c>
      <c r="AD779" s="62">
        <f t="shared" si="1014"/>
        <v>209692.58933333334</v>
      </c>
      <c r="AO779" s="35"/>
      <c r="AP779" s="35"/>
      <c r="AQ779" s="35"/>
      <c r="AR779" s="35"/>
      <c r="AS779" s="35"/>
      <c r="AT779" s="4"/>
    </row>
    <row r="780" spans="1:47" ht="24.95" customHeight="1" x14ac:dyDescent="0.3">
      <c r="A780" s="55" t="str">
        <f t="shared" si="1015"/>
        <v>March 2013</v>
      </c>
      <c r="B780" s="29">
        <f t="shared" si="1017"/>
        <v>0</v>
      </c>
      <c r="C780" s="28">
        <v>0</v>
      </c>
      <c r="D780" s="56">
        <f t="shared" si="1005"/>
        <v>0</v>
      </c>
      <c r="E780" s="29">
        <f t="shared" si="1018"/>
        <v>0</v>
      </c>
      <c r="F780" s="57">
        <f t="shared" si="1006"/>
        <v>0</v>
      </c>
      <c r="G780" s="28">
        <v>0</v>
      </c>
      <c r="H780" s="57">
        <f t="shared" si="1007"/>
        <v>28594444</v>
      </c>
      <c r="I780" s="190" t="str">
        <f>LOOKUP(H761,'Rate of Interest'!$B$23:$B$42,'Rate of Interest'!$E$23:$E$42)</f>
        <v>PRINCIPAL</v>
      </c>
      <c r="J780" s="191"/>
      <c r="K780" s="191"/>
      <c r="L780" s="191"/>
      <c r="M780" s="192"/>
      <c r="N780" s="5"/>
      <c r="Q780" s="54">
        <f>VLOOKUP(H761,'Interest Rate list'!$B$3:$N$74,13,0)</f>
        <v>8.8000000000000007</v>
      </c>
      <c r="R780" s="10" t="s">
        <v>39</v>
      </c>
      <c r="S780" s="51" t="str">
        <f t="shared" si="1008"/>
        <v>8.8%</v>
      </c>
      <c r="T780" s="58">
        <f t="shared" si="1009"/>
        <v>8.8000000000000007</v>
      </c>
      <c r="U780" s="51" t="str">
        <f t="shared" si="1022"/>
        <v>2013</v>
      </c>
      <c r="V780" s="67" t="s">
        <v>15</v>
      </c>
      <c r="X780" s="51" t="str">
        <f t="shared" si="1011"/>
        <v>March 2013</v>
      </c>
      <c r="Z780" s="51" t="str">
        <f t="shared" si="1023"/>
        <v>March 2013</v>
      </c>
      <c r="AB780" s="61">
        <f t="shared" si="1013"/>
        <v>28594444</v>
      </c>
      <c r="AD780" s="62">
        <f t="shared" si="1014"/>
        <v>209692.58933333334</v>
      </c>
    </row>
    <row r="781" spans="1:47" ht="24.95" customHeight="1" x14ac:dyDescent="0.2">
      <c r="A781" s="7" t="s">
        <v>0</v>
      </c>
      <c r="B781" s="63">
        <f t="shared" ref="B781:G781" si="1024">SUM(B769:B780)</f>
        <v>0</v>
      </c>
      <c r="C781" s="63">
        <f t="shared" si="1024"/>
        <v>0</v>
      </c>
      <c r="D781" s="63">
        <f t="shared" si="1024"/>
        <v>0</v>
      </c>
      <c r="E781" s="63">
        <f t="shared" si="1024"/>
        <v>0</v>
      </c>
      <c r="F781" s="63">
        <f t="shared" si="1024"/>
        <v>0</v>
      </c>
      <c r="G781" s="63">
        <f t="shared" si="1024"/>
        <v>0</v>
      </c>
      <c r="H781" s="59">
        <f>SUM(H769:H780)</f>
        <v>343133328</v>
      </c>
      <c r="I781" s="193" t="str">
        <f>LOOKUP(H761,'Rate of Interest'!$B$5:$B$19,'Rate of Interest'!$C$5:$C$19)</f>
        <v xml:space="preserve">                                                            </v>
      </c>
      <c r="J781" s="194"/>
      <c r="K781" s="194"/>
      <c r="L781" s="194"/>
      <c r="M781" s="195"/>
      <c r="N781" s="20"/>
      <c r="AD781" s="62">
        <f t="shared" ref="AD781" si="1025">SUM(AD769:AD780)</f>
        <v>2516311.0720000002</v>
      </c>
      <c r="AE781" s="62">
        <f t="shared" ref="AE781" si="1026">ROUND(AD781,0)</f>
        <v>2516311</v>
      </c>
    </row>
    <row r="782" spans="1:47" ht="24.95" customHeight="1" x14ac:dyDescent="0.2">
      <c r="A782" s="8"/>
      <c r="B782" s="30"/>
      <c r="C782" s="30"/>
      <c r="D782" s="30"/>
      <c r="E782" s="217" t="s">
        <v>18</v>
      </c>
      <c r="F782" s="217"/>
      <c r="G782" s="218"/>
      <c r="H782" s="60">
        <f>AE781</f>
        <v>2516311</v>
      </c>
      <c r="I782" s="219" t="str">
        <f>LOOKUP(H761,'Rate of Interest'!$B$5:$B$19,'Rate of Interest'!$I$5:$I$19)</f>
        <v xml:space="preserve">                             ,  </v>
      </c>
      <c r="J782" s="220"/>
      <c r="K782" s="220"/>
      <c r="L782" s="220"/>
      <c r="M782" s="221"/>
      <c r="N782" s="37"/>
    </row>
    <row r="783" spans="1:47" ht="18.75" customHeight="1" x14ac:dyDescent="0.2">
      <c r="A783" s="171" t="str">
        <f>A760</f>
        <v>GPF Interest Calculation file developed by Vikas dabral, Chief Assistant, Mobile- 9548541114,8126205854 email- vikasdabral97@gmail.com, website- www.emou.co.in</v>
      </c>
      <c r="B783" s="171"/>
      <c r="C783" s="171"/>
      <c r="D783" s="171"/>
      <c r="E783" s="171"/>
      <c r="F783" s="171"/>
      <c r="G783" s="171"/>
      <c r="H783" s="171"/>
      <c r="I783" s="171"/>
      <c r="J783" s="171"/>
      <c r="K783" s="171"/>
      <c r="L783" s="171"/>
      <c r="M783" s="171"/>
      <c r="N783" s="21"/>
    </row>
    <row r="784" spans="1:47" ht="27.75" customHeight="1" x14ac:dyDescent="0.2">
      <c r="A784" s="1"/>
      <c r="B784" s="1"/>
      <c r="C784" s="227" t="s">
        <v>42</v>
      </c>
      <c r="D784" s="227"/>
      <c r="E784" s="227"/>
      <c r="F784" s="227"/>
      <c r="G784" s="227"/>
      <c r="H784" s="64" t="str">
        <f>W764</f>
        <v>2013-2014</v>
      </c>
      <c r="I784" s="1"/>
      <c r="J784" s="1"/>
      <c r="K784" s="1"/>
      <c r="L784" s="1"/>
      <c r="M784" s="1"/>
      <c r="N784" s="1"/>
      <c r="U784" s="49" t="str">
        <f t="shared" ref="U784" si="1027">H784</f>
        <v>2013-2014</v>
      </c>
      <c r="V784" s="18" t="s">
        <v>76</v>
      </c>
    </row>
    <row r="785" spans="1:47" ht="24.95" customHeight="1" x14ac:dyDescent="0.2">
      <c r="A785" s="222" t="str">
        <f>A762</f>
        <v>Employee's Name- Vikas Dabral</v>
      </c>
      <c r="B785" s="222"/>
      <c r="C785" s="222"/>
      <c r="D785" s="222"/>
      <c r="E785" s="222"/>
      <c r="F785" s="222"/>
      <c r="H785" s="223" t="str">
        <f>AG786</f>
        <v>Rate of Interest from  April 2013 to June 2013=</v>
      </c>
      <c r="I785" s="223"/>
      <c r="J785" s="223"/>
      <c r="K785" s="223"/>
      <c r="L785" s="223"/>
      <c r="M785" s="50" t="str">
        <f>CONCATENATE(Q785,R785)</f>
        <v>8.7%</v>
      </c>
      <c r="N785" s="2"/>
      <c r="Q785" s="54">
        <f>VLOOKUP(H784,'Interest Rate list'!$B$3:$Y$74,2,0)</f>
        <v>8.6999999999999993</v>
      </c>
      <c r="R785" s="10" t="s">
        <v>39</v>
      </c>
      <c r="S785" s="10"/>
      <c r="T785" s="10"/>
      <c r="V785" s="51" t="str">
        <f t="shared" ref="V785" si="1028">LEFT(H784,4)</f>
        <v>2013</v>
      </c>
      <c r="W785" s="18" t="s">
        <v>43</v>
      </c>
      <c r="X785" s="51" t="str">
        <f t="shared" ref="X785" si="1029">RIGHT(H784,4)</f>
        <v>2014</v>
      </c>
    </row>
    <row r="786" spans="1:47" ht="24.95" customHeight="1" x14ac:dyDescent="0.2">
      <c r="A786" s="222" t="str">
        <f>A763</f>
        <v>Employee's Designation- Chief Assistant</v>
      </c>
      <c r="B786" s="222"/>
      <c r="C786" s="222"/>
      <c r="D786" s="222"/>
      <c r="E786" s="222"/>
      <c r="F786" s="222"/>
      <c r="H786" s="223" t="str">
        <f>AN786</f>
        <v>Rate of Interest from  July 2013 to September 2013=</v>
      </c>
      <c r="I786" s="223"/>
      <c r="J786" s="223"/>
      <c r="K786" s="223"/>
      <c r="L786" s="223"/>
      <c r="M786" s="50" t="str">
        <f>CONCATENATE(Q786,R786)</f>
        <v>8.7%</v>
      </c>
      <c r="N786" s="2"/>
      <c r="Q786" s="54">
        <f>VLOOKUP(H784,'Interest Rate list'!$B$3:$Y$74,5,0)</f>
        <v>8.6999999999999993</v>
      </c>
      <c r="R786" s="10" t="s">
        <v>39</v>
      </c>
      <c r="S786" s="10"/>
      <c r="T786" s="10"/>
      <c r="U786" s="10"/>
      <c r="V786" s="51">
        <f t="shared" ref="V786" si="1030">V785+1</f>
        <v>2014</v>
      </c>
      <c r="W786" s="18" t="s">
        <v>43</v>
      </c>
      <c r="X786" s="51">
        <f t="shared" ref="X786" si="1031">X785+1</f>
        <v>2015</v>
      </c>
      <c r="AG786" s="223" t="str">
        <f t="shared" ref="AG786" si="1032">CONCATENATE(V788,Z792," ",V789,Z794,V790)</f>
        <v>Rate of Interest from  April 2013 to June 2013=</v>
      </c>
      <c r="AH786" s="223"/>
      <c r="AI786" s="223"/>
      <c r="AJ786" s="223"/>
      <c r="AK786" s="223"/>
      <c r="AL786" s="223"/>
      <c r="AN786" s="224" t="str">
        <f t="shared" ref="AN786" si="1033">CONCATENATE(V788,Z795," ",V789,Z797,V790)</f>
        <v>Rate of Interest from  July 2013 to September 2013=</v>
      </c>
      <c r="AO786" s="224"/>
    </row>
    <row r="787" spans="1:47" ht="24.95" customHeight="1" x14ac:dyDescent="0.2">
      <c r="A787" s="222" t="str">
        <f>A764</f>
        <v>Employee's GPF Number- CDUA/12222</v>
      </c>
      <c r="B787" s="222"/>
      <c r="C787" s="222"/>
      <c r="D787" s="222"/>
      <c r="E787" s="222"/>
      <c r="F787" s="222"/>
      <c r="H787" s="223" t="str">
        <f>AG787</f>
        <v>Rate of Interest from  October 2013 to December 2013=</v>
      </c>
      <c r="I787" s="223"/>
      <c r="J787" s="223"/>
      <c r="K787" s="223"/>
      <c r="L787" s="223"/>
      <c r="M787" s="50" t="str">
        <f>CONCATENATE(Q787,R787)</f>
        <v>8.7%</v>
      </c>
      <c r="N787" s="2"/>
      <c r="Q787" s="54">
        <f>VLOOKUP(H784,'Interest Rate list'!$B$3:$Y$74,U787,0)</f>
        <v>8.6999999999999993</v>
      </c>
      <c r="R787" s="10" t="s">
        <v>39</v>
      </c>
      <c r="S787" s="13">
        <v>8</v>
      </c>
      <c r="T787" s="13">
        <v>9</v>
      </c>
      <c r="U787" s="53">
        <f t="shared" ref="U787" si="1034">IF(U784=V784,S787,T787)</f>
        <v>9</v>
      </c>
      <c r="W787" s="51" t="str">
        <f t="shared" ref="W787" si="1035">CONCATENATE(V786,W786,X786)</f>
        <v>2014-2015</v>
      </c>
      <c r="AG787" s="223" t="str">
        <f t="shared" ref="AG787" si="1036">CONCATENATE(V788,Z798," ",V789,Z800,V790)</f>
        <v>Rate of Interest from  October 2013 to December 2013=</v>
      </c>
      <c r="AH787" s="223"/>
      <c r="AI787" s="223"/>
      <c r="AJ787" s="223"/>
      <c r="AK787" s="223"/>
      <c r="AL787" s="223"/>
      <c r="AN787" s="224" t="str">
        <f t="shared" ref="AN787" si="1037">CONCATENATE(V788,Z801," ",V789,Z803,V790)</f>
        <v>Rate of Interest from  January 2014 to March 2014=</v>
      </c>
      <c r="AO787" s="224"/>
    </row>
    <row r="788" spans="1:47" ht="24.95" customHeight="1" x14ac:dyDescent="0.2">
      <c r="A788" s="225" t="str">
        <f>LOOKUP(H784,'Rate of Interest'!$B$5:$B$19,'Rate of Interest'!$H$5:$H$19)</f>
        <v xml:space="preserve">Employee's Address-                                                             ,                              </v>
      </c>
      <c r="B788" s="225"/>
      <c r="C788" s="225"/>
      <c r="D788" s="225"/>
      <c r="E788" s="225"/>
      <c r="F788" s="225"/>
      <c r="G788" s="225"/>
      <c r="H788" s="226" t="str">
        <f>AN787</f>
        <v>Rate of Interest from  January 2014 to March 2014=</v>
      </c>
      <c r="I788" s="226"/>
      <c r="J788" s="226"/>
      <c r="K788" s="226"/>
      <c r="L788" s="226"/>
      <c r="M788" s="50" t="str">
        <f>CONCATENATE(Q788,R788)</f>
        <v>8.7%</v>
      </c>
      <c r="N788" s="2"/>
      <c r="Q788" s="54">
        <f>VLOOKUP(H784,'Interest Rate list'!$B$3:$Y$74,11,0)</f>
        <v>8.6999999999999993</v>
      </c>
      <c r="R788" s="10" t="s">
        <v>39</v>
      </c>
      <c r="S788" s="10"/>
      <c r="T788" s="10"/>
      <c r="U788" s="10"/>
      <c r="V788" s="209" t="s">
        <v>17</v>
      </c>
      <c r="W788" s="209"/>
      <c r="X788" s="209"/>
      <c r="Y788" s="209"/>
      <c r="Z788" s="209"/>
      <c r="AA788" s="209"/>
      <c r="AB788" s="209"/>
      <c r="AC788" s="209"/>
    </row>
    <row r="789" spans="1:47" s="66" customFormat="1" ht="24.95" customHeight="1" x14ac:dyDescent="0.2">
      <c r="A789" s="196" t="s">
        <v>21</v>
      </c>
      <c r="B789" s="199" t="s">
        <v>22</v>
      </c>
      <c r="C789" s="200"/>
      <c r="D789" s="200"/>
      <c r="E789" s="200"/>
      <c r="F789" s="201"/>
      <c r="G789" s="196" t="s">
        <v>28</v>
      </c>
      <c r="H789" s="196" t="s">
        <v>27</v>
      </c>
      <c r="I789" s="203" t="s">
        <v>29</v>
      </c>
      <c r="J789" s="204"/>
      <c r="K789" s="204"/>
      <c r="L789" s="204"/>
      <c r="M789" s="205"/>
      <c r="N789" s="38"/>
      <c r="V789" s="209" t="s">
        <v>3</v>
      </c>
      <c r="W789" s="209"/>
      <c r="X789" s="209"/>
      <c r="Y789" s="209"/>
      <c r="Z789" s="209"/>
      <c r="AA789" s="209"/>
      <c r="AB789" s="209"/>
      <c r="AC789" s="209"/>
      <c r="AF789" s="210"/>
      <c r="AG789" s="210"/>
      <c r="AH789" s="210"/>
    </row>
    <row r="790" spans="1:47" s="66" customFormat="1" ht="24.95" customHeight="1" x14ac:dyDescent="0.2">
      <c r="A790" s="197"/>
      <c r="B790" s="211" t="s">
        <v>23</v>
      </c>
      <c r="C790" s="213" t="s">
        <v>24</v>
      </c>
      <c r="D790" s="213" t="s">
        <v>26</v>
      </c>
      <c r="E790" s="213" t="s">
        <v>25</v>
      </c>
      <c r="F790" s="196" t="s">
        <v>36</v>
      </c>
      <c r="G790" s="198"/>
      <c r="H790" s="202"/>
      <c r="I790" s="206"/>
      <c r="J790" s="207"/>
      <c r="K790" s="207"/>
      <c r="L790" s="207"/>
      <c r="M790" s="208"/>
      <c r="N790" s="38"/>
      <c r="V790" s="209" t="s">
        <v>2</v>
      </c>
      <c r="W790" s="209"/>
      <c r="X790" s="209"/>
      <c r="Y790" s="209"/>
      <c r="Z790" s="209"/>
      <c r="AA790" s="209"/>
      <c r="AB790" s="209"/>
      <c r="AC790" s="209"/>
      <c r="AF790" s="210"/>
      <c r="AG790" s="210"/>
      <c r="AH790" s="210"/>
    </row>
    <row r="791" spans="1:47" ht="24.95" customHeight="1" x14ac:dyDescent="0.2">
      <c r="A791" s="198"/>
      <c r="B791" s="212"/>
      <c r="C791" s="214"/>
      <c r="D791" s="214"/>
      <c r="E791" s="214"/>
      <c r="F791" s="198"/>
      <c r="G791" s="31" t="s">
        <v>1</v>
      </c>
      <c r="H791" s="29">
        <f>L774</f>
        <v>31110755</v>
      </c>
      <c r="I791" s="215" t="s">
        <v>30</v>
      </c>
      <c r="J791" s="216"/>
      <c r="K791" s="11" t="s">
        <v>2</v>
      </c>
      <c r="L791" s="174">
        <f>H791</f>
        <v>31110755</v>
      </c>
      <c r="M791" s="175"/>
      <c r="N791" s="3"/>
    </row>
    <row r="792" spans="1:47" ht="24.95" customHeight="1" x14ac:dyDescent="0.2">
      <c r="A792" s="55" t="str">
        <f>X792</f>
        <v>April 2013</v>
      </c>
      <c r="B792" s="28">
        <v>0</v>
      </c>
      <c r="C792" s="28">
        <v>0</v>
      </c>
      <c r="D792" s="56">
        <f t="shared" ref="D792:D803" si="1038">SUM(B792:C792)</f>
        <v>0</v>
      </c>
      <c r="E792" s="28">
        <v>0</v>
      </c>
      <c r="F792" s="57">
        <f t="shared" ref="F792:F803" si="1039">SUM(D792:E792)</f>
        <v>0</v>
      </c>
      <c r="G792" s="28">
        <v>0</v>
      </c>
      <c r="H792" s="57">
        <f t="shared" ref="H792:H803" si="1040">H791+F792-G792</f>
        <v>31110755</v>
      </c>
      <c r="I792" s="172" t="s">
        <v>23</v>
      </c>
      <c r="J792" s="173"/>
      <c r="K792" s="11" t="s">
        <v>2</v>
      </c>
      <c r="L792" s="174">
        <f>D804</f>
        <v>0</v>
      </c>
      <c r="M792" s="175"/>
      <c r="N792" s="3"/>
      <c r="Q792" s="54">
        <f>VLOOKUP(H784,'Interest Rate list'!$B$3:$N$74,2,0)</f>
        <v>8.6999999999999993</v>
      </c>
      <c r="R792" s="10" t="s">
        <v>39</v>
      </c>
      <c r="S792" s="51" t="str">
        <f t="shared" ref="S792:S803" si="1041">CONCATENATE(Q792,R792)</f>
        <v>8.7%</v>
      </c>
      <c r="T792" s="58">
        <f t="shared" ref="T792:T803" si="1042">Q792</f>
        <v>8.6999999999999993</v>
      </c>
      <c r="U792" s="51" t="str">
        <f t="shared" ref="U792" si="1043">RIGHT(V785,4)</f>
        <v>2013</v>
      </c>
      <c r="V792" s="67" t="s">
        <v>4</v>
      </c>
      <c r="X792" s="51" t="str">
        <f t="shared" ref="X792:X803" si="1044">CONCATENATE(V792," ",(U792))</f>
        <v>April 2013</v>
      </c>
      <c r="Z792" s="51" t="str">
        <f t="shared" ref="Z792:Z799" si="1045">X792</f>
        <v>April 2013</v>
      </c>
      <c r="AB792" s="61">
        <f t="shared" ref="AB792:AB803" si="1046">H792</f>
        <v>31110755</v>
      </c>
      <c r="AD792" s="62">
        <f t="shared" ref="AD792:AD803" si="1047">AB792/12*S792</f>
        <v>225552.97374999998</v>
      </c>
      <c r="AH792" s="68"/>
      <c r="AI792" s="68"/>
      <c r="AJ792" s="68"/>
      <c r="AK792" s="68"/>
      <c r="AL792" s="68"/>
      <c r="AM792" s="69"/>
    </row>
    <row r="793" spans="1:47" ht="24.95" customHeight="1" x14ac:dyDescent="0.2">
      <c r="A793" s="55" t="str">
        <f t="shared" ref="A793:A803" si="1048">X793</f>
        <v>May  2013</v>
      </c>
      <c r="B793" s="29">
        <f>B792</f>
        <v>0</v>
      </c>
      <c r="C793" s="28">
        <v>0</v>
      </c>
      <c r="D793" s="56">
        <f t="shared" si="1038"/>
        <v>0</v>
      </c>
      <c r="E793" s="29">
        <f>E792</f>
        <v>0</v>
      </c>
      <c r="F793" s="57">
        <f t="shared" si="1039"/>
        <v>0</v>
      </c>
      <c r="G793" s="28">
        <v>0</v>
      </c>
      <c r="H793" s="57">
        <f t="shared" si="1040"/>
        <v>31110755</v>
      </c>
      <c r="I793" s="172" t="s">
        <v>31</v>
      </c>
      <c r="J793" s="173"/>
      <c r="K793" s="11" t="s">
        <v>2</v>
      </c>
      <c r="L793" s="174">
        <f>E804</f>
        <v>0</v>
      </c>
      <c r="M793" s="175"/>
      <c r="N793" s="3"/>
      <c r="Q793" s="54">
        <f>VLOOKUP(H784,'Interest Rate list'!$B$3:$N$74,3,0)</f>
        <v>8.6999999999999993</v>
      </c>
      <c r="R793" s="10" t="s">
        <v>39</v>
      </c>
      <c r="S793" s="51" t="str">
        <f t="shared" si="1041"/>
        <v>8.7%</v>
      </c>
      <c r="T793" s="58">
        <f t="shared" si="1042"/>
        <v>8.6999999999999993</v>
      </c>
      <c r="U793" s="51" t="str">
        <f t="shared" ref="U793" si="1049">U792</f>
        <v>2013</v>
      </c>
      <c r="V793" s="67" t="s">
        <v>5</v>
      </c>
      <c r="X793" s="51" t="str">
        <f t="shared" si="1044"/>
        <v>May  2013</v>
      </c>
      <c r="Z793" s="51" t="str">
        <f t="shared" si="1045"/>
        <v>May  2013</v>
      </c>
      <c r="AB793" s="61">
        <f t="shared" si="1046"/>
        <v>31110755</v>
      </c>
      <c r="AD793" s="62">
        <f t="shared" si="1047"/>
        <v>225552.97374999998</v>
      </c>
      <c r="AH793" s="68"/>
      <c r="AI793" s="68"/>
      <c r="AJ793" s="68"/>
      <c r="AK793" s="68"/>
      <c r="AL793" s="68"/>
      <c r="AM793" s="70"/>
    </row>
    <row r="794" spans="1:47" ht="24.95" customHeight="1" x14ac:dyDescent="0.2">
      <c r="A794" s="55" t="str">
        <f t="shared" si="1048"/>
        <v>June 2013</v>
      </c>
      <c r="B794" s="29">
        <f t="shared" ref="B794:B803" si="1050">B793</f>
        <v>0</v>
      </c>
      <c r="C794" s="28">
        <v>0</v>
      </c>
      <c r="D794" s="56">
        <f t="shared" si="1038"/>
        <v>0</v>
      </c>
      <c r="E794" s="29">
        <f t="shared" ref="E794:E803" si="1051">E793</f>
        <v>0</v>
      </c>
      <c r="F794" s="57">
        <f t="shared" si="1039"/>
        <v>0</v>
      </c>
      <c r="G794" s="28">
        <v>0</v>
      </c>
      <c r="H794" s="57">
        <f t="shared" si="1040"/>
        <v>31110755</v>
      </c>
      <c r="I794" s="172" t="s">
        <v>32</v>
      </c>
      <c r="J794" s="173"/>
      <c r="K794" s="11" t="s">
        <v>2</v>
      </c>
      <c r="L794" s="174">
        <f>H805</f>
        <v>2706636</v>
      </c>
      <c r="M794" s="175"/>
      <c r="N794" s="3"/>
      <c r="Q794" s="54">
        <f>VLOOKUP(H784,'Interest Rate list'!$B$3:$N$74,4,0)</f>
        <v>8.6999999999999993</v>
      </c>
      <c r="R794" s="10" t="s">
        <v>39</v>
      </c>
      <c r="S794" s="51" t="str">
        <f t="shared" si="1041"/>
        <v>8.7%</v>
      </c>
      <c r="T794" s="58">
        <f t="shared" si="1042"/>
        <v>8.6999999999999993</v>
      </c>
      <c r="U794" s="51" t="str">
        <f t="shared" si="983"/>
        <v>2013</v>
      </c>
      <c r="V794" s="67" t="s">
        <v>6</v>
      </c>
      <c r="X794" s="51" t="str">
        <f t="shared" si="1044"/>
        <v>June 2013</v>
      </c>
      <c r="Z794" s="51" t="str">
        <f t="shared" si="1045"/>
        <v>June 2013</v>
      </c>
      <c r="AB794" s="61">
        <f t="shared" si="1046"/>
        <v>31110755</v>
      </c>
      <c r="AD794" s="62">
        <f t="shared" si="1047"/>
        <v>225552.97374999998</v>
      </c>
    </row>
    <row r="795" spans="1:47" ht="24.95" customHeight="1" x14ac:dyDescent="0.2">
      <c r="A795" s="55" t="str">
        <f t="shared" si="1048"/>
        <v>July 2013</v>
      </c>
      <c r="B795" s="29">
        <f t="shared" si="1050"/>
        <v>0</v>
      </c>
      <c r="C795" s="28">
        <v>0</v>
      </c>
      <c r="D795" s="56">
        <f t="shared" si="1038"/>
        <v>0</v>
      </c>
      <c r="E795" s="29">
        <f t="shared" si="1051"/>
        <v>0</v>
      </c>
      <c r="F795" s="57">
        <f t="shared" si="1039"/>
        <v>0</v>
      </c>
      <c r="G795" s="28">
        <v>0</v>
      </c>
      <c r="H795" s="57">
        <f t="shared" si="1040"/>
        <v>31110755</v>
      </c>
      <c r="I795" s="176" t="s">
        <v>33</v>
      </c>
      <c r="J795" s="177"/>
      <c r="K795" s="23" t="s">
        <v>2</v>
      </c>
      <c r="L795" s="178">
        <f>SUM(L791:L794)</f>
        <v>33817391</v>
      </c>
      <c r="M795" s="179"/>
      <c r="N795" s="4"/>
      <c r="Q795" s="54">
        <f>VLOOKUP(H784,'Interest Rate list'!$B$3:$N$74,5,0)</f>
        <v>8.6999999999999993</v>
      </c>
      <c r="R795" s="10" t="s">
        <v>39</v>
      </c>
      <c r="S795" s="51" t="str">
        <f t="shared" si="1041"/>
        <v>8.7%</v>
      </c>
      <c r="T795" s="58">
        <f t="shared" si="1042"/>
        <v>8.6999999999999993</v>
      </c>
      <c r="U795" s="51" t="str">
        <f t="shared" si="983"/>
        <v>2013</v>
      </c>
      <c r="V795" s="67" t="s">
        <v>7</v>
      </c>
      <c r="X795" s="51" t="str">
        <f t="shared" si="1044"/>
        <v>July 2013</v>
      </c>
      <c r="Z795" s="51" t="str">
        <f t="shared" si="1045"/>
        <v>July 2013</v>
      </c>
      <c r="AB795" s="61">
        <f t="shared" si="1046"/>
        <v>31110755</v>
      </c>
      <c r="AD795" s="62">
        <f t="shared" si="1047"/>
        <v>225552.97374999998</v>
      </c>
      <c r="AH795" s="68"/>
      <c r="AI795" s="68"/>
      <c r="AJ795" s="68"/>
      <c r="AK795" s="68"/>
      <c r="AL795" s="68"/>
      <c r="AM795" s="69"/>
    </row>
    <row r="796" spans="1:47" ht="24.95" customHeight="1" x14ac:dyDescent="0.2">
      <c r="A796" s="55" t="str">
        <f t="shared" si="1048"/>
        <v>August 2013</v>
      </c>
      <c r="B796" s="29">
        <f t="shared" si="1050"/>
        <v>0</v>
      </c>
      <c r="C796" s="28">
        <v>0</v>
      </c>
      <c r="D796" s="56">
        <f t="shared" si="1038"/>
        <v>0</v>
      </c>
      <c r="E796" s="29">
        <f t="shared" si="1051"/>
        <v>0</v>
      </c>
      <c r="F796" s="57">
        <f t="shared" si="1039"/>
        <v>0</v>
      </c>
      <c r="G796" s="28">
        <v>0</v>
      </c>
      <c r="H796" s="57">
        <f t="shared" si="1040"/>
        <v>31110755</v>
      </c>
      <c r="I796" s="172" t="s">
        <v>34</v>
      </c>
      <c r="J796" s="173"/>
      <c r="K796" s="11" t="s">
        <v>2</v>
      </c>
      <c r="L796" s="174">
        <f>G804</f>
        <v>0</v>
      </c>
      <c r="M796" s="175"/>
      <c r="N796" s="3"/>
      <c r="Q796" s="54">
        <f>VLOOKUP(H784,'Interest Rate list'!$B$3:$N$74,6,0)</f>
        <v>8.6999999999999993</v>
      </c>
      <c r="R796" s="10" t="s">
        <v>39</v>
      </c>
      <c r="S796" s="51" t="str">
        <f t="shared" si="1041"/>
        <v>8.7%</v>
      </c>
      <c r="T796" s="58">
        <f t="shared" si="1042"/>
        <v>8.6999999999999993</v>
      </c>
      <c r="U796" s="51" t="str">
        <f t="shared" si="983"/>
        <v>2013</v>
      </c>
      <c r="V796" s="67" t="s">
        <v>8</v>
      </c>
      <c r="X796" s="51" t="str">
        <f t="shared" si="1044"/>
        <v>August 2013</v>
      </c>
      <c r="Z796" s="51" t="str">
        <f t="shared" si="1045"/>
        <v>August 2013</v>
      </c>
      <c r="AB796" s="61">
        <f t="shared" si="1046"/>
        <v>31110755</v>
      </c>
      <c r="AD796" s="62">
        <f t="shared" si="1047"/>
        <v>225552.97374999998</v>
      </c>
      <c r="AH796" s="68"/>
      <c r="AI796" s="68"/>
      <c r="AJ796" s="68"/>
      <c r="AK796" s="68"/>
      <c r="AL796" s="68"/>
      <c r="AM796" s="70"/>
    </row>
    <row r="797" spans="1:47" ht="24.95" customHeight="1" x14ac:dyDescent="0.2">
      <c r="A797" s="55" t="str">
        <f t="shared" si="1048"/>
        <v>September 2013</v>
      </c>
      <c r="B797" s="29">
        <f t="shared" si="1050"/>
        <v>0</v>
      </c>
      <c r="C797" s="28">
        <v>0</v>
      </c>
      <c r="D797" s="56">
        <f t="shared" si="1038"/>
        <v>0</v>
      </c>
      <c r="E797" s="29">
        <f t="shared" si="1051"/>
        <v>0</v>
      </c>
      <c r="F797" s="57">
        <f t="shared" si="1039"/>
        <v>0</v>
      </c>
      <c r="G797" s="28">
        <v>0</v>
      </c>
      <c r="H797" s="57">
        <f t="shared" si="1040"/>
        <v>31110755</v>
      </c>
      <c r="I797" s="180" t="s">
        <v>35</v>
      </c>
      <c r="J797" s="181"/>
      <c r="K797" s="24" t="s">
        <v>2</v>
      </c>
      <c r="L797" s="182">
        <f>L795-L796</f>
        <v>33817391</v>
      </c>
      <c r="M797" s="183"/>
      <c r="N797" s="5"/>
      <c r="Q797" s="54">
        <f>VLOOKUP(H784,'Interest Rate list'!$B$3:$N$74,7,0)</f>
        <v>8.6999999999999993</v>
      </c>
      <c r="R797" s="10" t="s">
        <v>39</v>
      </c>
      <c r="S797" s="51" t="str">
        <f t="shared" si="1041"/>
        <v>8.7%</v>
      </c>
      <c r="T797" s="58">
        <f t="shared" si="1042"/>
        <v>8.6999999999999993</v>
      </c>
      <c r="U797" s="51" t="str">
        <f t="shared" si="983"/>
        <v>2013</v>
      </c>
      <c r="V797" s="67" t="s">
        <v>9</v>
      </c>
      <c r="X797" s="51" t="str">
        <f t="shared" si="1044"/>
        <v>September 2013</v>
      </c>
      <c r="Z797" s="51" t="str">
        <f t="shared" si="1045"/>
        <v>September 2013</v>
      </c>
      <c r="AB797" s="61">
        <f t="shared" si="1046"/>
        <v>31110755</v>
      </c>
      <c r="AD797" s="62">
        <f t="shared" si="1047"/>
        <v>225552.97374999998</v>
      </c>
    </row>
    <row r="798" spans="1:47" ht="24.95" customHeight="1" x14ac:dyDescent="0.2">
      <c r="A798" s="55" t="str">
        <f t="shared" si="1048"/>
        <v>October 2013</v>
      </c>
      <c r="B798" s="29">
        <f t="shared" si="1050"/>
        <v>0</v>
      </c>
      <c r="C798" s="28">
        <v>0</v>
      </c>
      <c r="D798" s="56">
        <f t="shared" si="1038"/>
        <v>0</v>
      </c>
      <c r="E798" s="29">
        <f t="shared" si="1051"/>
        <v>0</v>
      </c>
      <c r="F798" s="57">
        <f t="shared" si="1039"/>
        <v>0</v>
      </c>
      <c r="G798" s="28">
        <v>0</v>
      </c>
      <c r="H798" s="57">
        <f t="shared" si="1040"/>
        <v>31110755</v>
      </c>
      <c r="I798" s="25"/>
      <c r="J798" s="26"/>
      <c r="K798" s="26"/>
      <c r="L798" s="26"/>
      <c r="M798" s="27"/>
      <c r="N798" s="3"/>
      <c r="Q798" s="54">
        <f>VLOOKUP(H784,'Interest Rate list'!$B$3:$N$74,8,0)</f>
        <v>8.6999999999999993</v>
      </c>
      <c r="R798" s="10" t="s">
        <v>39</v>
      </c>
      <c r="S798" s="51" t="str">
        <f t="shared" si="1041"/>
        <v>8.7%</v>
      </c>
      <c r="T798" s="58">
        <f t="shared" si="1042"/>
        <v>8.6999999999999993</v>
      </c>
      <c r="U798" s="51" t="str">
        <f t="shared" si="983"/>
        <v>2013</v>
      </c>
      <c r="V798" s="67" t="s">
        <v>10</v>
      </c>
      <c r="X798" s="51" t="str">
        <f t="shared" si="1044"/>
        <v>October 2013</v>
      </c>
      <c r="Z798" s="51" t="str">
        <f t="shared" si="1045"/>
        <v>October 2013</v>
      </c>
      <c r="AB798" s="61">
        <f t="shared" si="1046"/>
        <v>31110755</v>
      </c>
      <c r="AD798" s="62">
        <f t="shared" si="1047"/>
        <v>225552.97374999998</v>
      </c>
      <c r="AO798" s="71"/>
      <c r="AP798" s="71"/>
      <c r="AQ798" s="71"/>
      <c r="AR798" s="71"/>
      <c r="AS798" s="71"/>
      <c r="AT798" s="71"/>
    </row>
    <row r="799" spans="1:47" ht="24.95" customHeight="1" x14ac:dyDescent="0.2">
      <c r="A799" s="55" t="str">
        <f t="shared" si="1048"/>
        <v>November 2013</v>
      </c>
      <c r="B799" s="29">
        <f t="shared" si="1050"/>
        <v>0</v>
      </c>
      <c r="C799" s="28">
        <v>0</v>
      </c>
      <c r="D799" s="56">
        <f t="shared" si="1038"/>
        <v>0</v>
      </c>
      <c r="E799" s="29">
        <f t="shared" si="1051"/>
        <v>0</v>
      </c>
      <c r="F799" s="57">
        <f t="shared" si="1039"/>
        <v>0</v>
      </c>
      <c r="G799" s="28">
        <v>0</v>
      </c>
      <c r="H799" s="57">
        <f t="shared" si="1040"/>
        <v>31110755</v>
      </c>
      <c r="I799" s="184"/>
      <c r="J799" s="185"/>
      <c r="K799" s="185"/>
      <c r="L799" s="185"/>
      <c r="M799" s="186"/>
      <c r="N799" s="5"/>
      <c r="Q799" s="54">
        <f>VLOOKUP(H784,'Interest Rate list'!$B$3:$N$74,9,0)</f>
        <v>8.6999999999999993</v>
      </c>
      <c r="R799" s="10" t="s">
        <v>39</v>
      </c>
      <c r="S799" s="51" t="str">
        <f t="shared" si="1041"/>
        <v>8.7%</v>
      </c>
      <c r="T799" s="58">
        <f t="shared" si="1042"/>
        <v>8.6999999999999993</v>
      </c>
      <c r="U799" s="51" t="str">
        <f t="shared" si="983"/>
        <v>2013</v>
      </c>
      <c r="V799" s="67" t="s">
        <v>11</v>
      </c>
      <c r="X799" s="51" t="str">
        <f t="shared" si="1044"/>
        <v>November 2013</v>
      </c>
      <c r="Z799" s="51" t="str">
        <f t="shared" si="1045"/>
        <v>November 2013</v>
      </c>
      <c r="AB799" s="61">
        <f t="shared" si="1046"/>
        <v>31110755</v>
      </c>
      <c r="AD799" s="62">
        <f t="shared" si="1047"/>
        <v>225552.97374999998</v>
      </c>
      <c r="AO799" s="35"/>
      <c r="AP799" s="35"/>
      <c r="AQ799" s="35"/>
      <c r="AR799" s="35"/>
      <c r="AS799" s="35"/>
      <c r="AT799" s="35"/>
    </row>
    <row r="800" spans="1:47" ht="24.95" customHeight="1" x14ac:dyDescent="0.2">
      <c r="A800" s="55" t="str">
        <f t="shared" si="1048"/>
        <v>December 2013</v>
      </c>
      <c r="B800" s="29">
        <f t="shared" si="1050"/>
        <v>0</v>
      </c>
      <c r="C800" s="28">
        <v>0</v>
      </c>
      <c r="D800" s="56">
        <f t="shared" si="1038"/>
        <v>0</v>
      </c>
      <c r="E800" s="29">
        <f t="shared" si="1051"/>
        <v>0</v>
      </c>
      <c r="F800" s="57">
        <f t="shared" si="1039"/>
        <v>0</v>
      </c>
      <c r="G800" s="28">
        <v>0</v>
      </c>
      <c r="H800" s="57">
        <f t="shared" si="1040"/>
        <v>31110755</v>
      </c>
      <c r="I800" s="187"/>
      <c r="J800" s="188"/>
      <c r="K800" s="188"/>
      <c r="L800" s="188"/>
      <c r="M800" s="189"/>
      <c r="N800" s="3"/>
      <c r="Q800" s="54">
        <f>VLOOKUP(H784,'Interest Rate list'!$B$3:$N$74,10,0)</f>
        <v>8.6999999999999993</v>
      </c>
      <c r="R800" s="10" t="s">
        <v>39</v>
      </c>
      <c r="S800" s="51" t="str">
        <f t="shared" si="1041"/>
        <v>8.7%</v>
      </c>
      <c r="T800" s="58">
        <f t="shared" si="1042"/>
        <v>8.6999999999999993</v>
      </c>
      <c r="U800" s="51" t="str">
        <f t="shared" si="983"/>
        <v>2013</v>
      </c>
      <c r="V800" s="67" t="s">
        <v>12</v>
      </c>
      <c r="X800" s="51" t="str">
        <f t="shared" si="1044"/>
        <v>December 2013</v>
      </c>
      <c r="Z800" s="51" t="str">
        <f t="shared" ref="Z800" si="1052">IF(U784=V784,X799,X800)</f>
        <v>December 2013</v>
      </c>
      <c r="AB800" s="61">
        <f t="shared" si="1046"/>
        <v>31110755</v>
      </c>
      <c r="AD800" s="62">
        <f t="shared" si="1047"/>
        <v>225552.97374999998</v>
      </c>
      <c r="AO800" s="35"/>
      <c r="AP800" s="35"/>
      <c r="AQ800" s="35"/>
      <c r="AR800" s="35"/>
      <c r="AS800" s="35"/>
      <c r="AT800" s="72"/>
      <c r="AU800" s="73"/>
    </row>
    <row r="801" spans="1:46" ht="24.95" customHeight="1" x14ac:dyDescent="0.2">
      <c r="A801" s="55" t="str">
        <f t="shared" si="1048"/>
        <v>January 2014</v>
      </c>
      <c r="B801" s="29">
        <f t="shared" si="1050"/>
        <v>0</v>
      </c>
      <c r="C801" s="28">
        <v>0</v>
      </c>
      <c r="D801" s="56">
        <f t="shared" si="1038"/>
        <v>0</v>
      </c>
      <c r="E801" s="29">
        <f t="shared" si="1051"/>
        <v>0</v>
      </c>
      <c r="F801" s="57">
        <f t="shared" si="1039"/>
        <v>0</v>
      </c>
      <c r="G801" s="28">
        <v>0</v>
      </c>
      <c r="H801" s="57">
        <f t="shared" si="1040"/>
        <v>31110755</v>
      </c>
      <c r="I801" s="187"/>
      <c r="J801" s="188"/>
      <c r="K801" s="188"/>
      <c r="L801" s="188"/>
      <c r="M801" s="189"/>
      <c r="N801" s="6"/>
      <c r="Q801" s="54">
        <f>VLOOKUP(H784,'Interest Rate list'!$B$3:$N$74,11,0)</f>
        <v>8.6999999999999993</v>
      </c>
      <c r="R801" s="10" t="s">
        <v>39</v>
      </c>
      <c r="S801" s="51" t="str">
        <f t="shared" si="1041"/>
        <v>8.7%</v>
      </c>
      <c r="T801" s="58">
        <f t="shared" si="1042"/>
        <v>8.6999999999999993</v>
      </c>
      <c r="U801" s="51" t="str">
        <f t="shared" ref="U801" si="1053">RIGHT(H784,4)</f>
        <v>2014</v>
      </c>
      <c r="V801" s="67" t="s">
        <v>13</v>
      </c>
      <c r="X801" s="51" t="str">
        <f t="shared" si="1044"/>
        <v>January 2014</v>
      </c>
      <c r="Z801" s="51" t="str">
        <f t="shared" ref="Z801" si="1054">IF(U784=V784,X800,X801)</f>
        <v>January 2014</v>
      </c>
      <c r="AB801" s="61">
        <f t="shared" si="1046"/>
        <v>31110755</v>
      </c>
      <c r="AD801" s="62">
        <f t="shared" si="1047"/>
        <v>225552.97374999998</v>
      </c>
      <c r="AO801" s="35"/>
      <c r="AP801" s="35"/>
      <c r="AQ801" s="35"/>
      <c r="AR801" s="35"/>
      <c r="AS801" s="35"/>
      <c r="AT801" s="74"/>
    </row>
    <row r="802" spans="1:46" ht="24.95" customHeight="1" x14ac:dyDescent="0.3">
      <c r="A802" s="55" t="str">
        <f t="shared" si="1048"/>
        <v>February 2014</v>
      </c>
      <c r="B802" s="29">
        <f t="shared" si="1050"/>
        <v>0</v>
      </c>
      <c r="C802" s="28">
        <v>0</v>
      </c>
      <c r="D802" s="56">
        <f t="shared" si="1038"/>
        <v>0</v>
      </c>
      <c r="E802" s="29">
        <f t="shared" si="1051"/>
        <v>0</v>
      </c>
      <c r="F802" s="57">
        <f t="shared" si="1039"/>
        <v>0</v>
      </c>
      <c r="G802" s="28">
        <v>0</v>
      </c>
      <c r="H802" s="57">
        <f t="shared" si="1040"/>
        <v>31110755</v>
      </c>
      <c r="I802" s="190" t="str">
        <f>LOOKUP(H784,'Rate of Interest'!$B$23:$B$42,'Rate of Interest'!$H$23:$H$42)</f>
        <v>(naaaaa)</v>
      </c>
      <c r="J802" s="191"/>
      <c r="K802" s="191"/>
      <c r="L802" s="191"/>
      <c r="M802" s="192"/>
      <c r="N802" s="3"/>
      <c r="Q802" s="54">
        <f>VLOOKUP(H784,'Interest Rate list'!$B$3:$N$74,12,0)</f>
        <v>8.6999999999999993</v>
      </c>
      <c r="R802" s="10" t="s">
        <v>39</v>
      </c>
      <c r="S802" s="51" t="str">
        <f t="shared" si="1041"/>
        <v>8.7%</v>
      </c>
      <c r="T802" s="58">
        <f t="shared" si="1042"/>
        <v>8.6999999999999993</v>
      </c>
      <c r="U802" s="51" t="str">
        <f t="shared" ref="U802:U803" si="1055">U801</f>
        <v>2014</v>
      </c>
      <c r="V802" s="67" t="s">
        <v>14</v>
      </c>
      <c r="X802" s="51" t="str">
        <f t="shared" si="1044"/>
        <v>February 2014</v>
      </c>
      <c r="Z802" s="51" t="str">
        <f t="shared" ref="Z802:Z803" si="1056">X802</f>
        <v>February 2014</v>
      </c>
      <c r="AB802" s="61">
        <f t="shared" si="1046"/>
        <v>31110755</v>
      </c>
      <c r="AD802" s="62">
        <f t="shared" si="1047"/>
        <v>225552.97374999998</v>
      </c>
      <c r="AO802" s="35"/>
      <c r="AP802" s="35"/>
      <c r="AQ802" s="35"/>
      <c r="AR802" s="35"/>
      <c r="AS802" s="35"/>
      <c r="AT802" s="4"/>
    </row>
    <row r="803" spans="1:46" ht="24.95" customHeight="1" x14ac:dyDescent="0.3">
      <c r="A803" s="55" t="str">
        <f t="shared" si="1048"/>
        <v>March 2014</v>
      </c>
      <c r="B803" s="29">
        <f t="shared" si="1050"/>
        <v>0</v>
      </c>
      <c r="C803" s="28">
        <v>0</v>
      </c>
      <c r="D803" s="56">
        <f t="shared" si="1038"/>
        <v>0</v>
      </c>
      <c r="E803" s="29">
        <f t="shared" si="1051"/>
        <v>0</v>
      </c>
      <c r="F803" s="57">
        <f t="shared" si="1039"/>
        <v>0</v>
      </c>
      <c r="G803" s="28">
        <v>0</v>
      </c>
      <c r="H803" s="57">
        <f t="shared" si="1040"/>
        <v>31110755</v>
      </c>
      <c r="I803" s="190" t="str">
        <f>LOOKUP(H784,'Rate of Interest'!$B$23:$B$42,'Rate of Interest'!$E$23:$E$42)</f>
        <v>PRINCIPAL</v>
      </c>
      <c r="J803" s="191"/>
      <c r="K803" s="191"/>
      <c r="L803" s="191"/>
      <c r="M803" s="192"/>
      <c r="N803" s="5"/>
      <c r="Q803" s="54">
        <f>VLOOKUP(H784,'Interest Rate list'!$B$3:$N$74,13,0)</f>
        <v>8.6999999999999993</v>
      </c>
      <c r="R803" s="10" t="s">
        <v>39</v>
      </c>
      <c r="S803" s="51" t="str">
        <f t="shared" si="1041"/>
        <v>8.7%</v>
      </c>
      <c r="T803" s="58">
        <f t="shared" si="1042"/>
        <v>8.6999999999999993</v>
      </c>
      <c r="U803" s="51" t="str">
        <f t="shared" si="1055"/>
        <v>2014</v>
      </c>
      <c r="V803" s="67" t="s">
        <v>15</v>
      </c>
      <c r="X803" s="51" t="str">
        <f t="shared" si="1044"/>
        <v>March 2014</v>
      </c>
      <c r="Z803" s="51" t="str">
        <f t="shared" si="1056"/>
        <v>March 2014</v>
      </c>
      <c r="AB803" s="61">
        <f t="shared" si="1046"/>
        <v>31110755</v>
      </c>
      <c r="AD803" s="62">
        <f t="shared" si="1047"/>
        <v>225552.97374999998</v>
      </c>
    </row>
    <row r="804" spans="1:46" ht="24.95" customHeight="1" x14ac:dyDescent="0.2">
      <c r="A804" s="7" t="s">
        <v>0</v>
      </c>
      <c r="B804" s="63">
        <f t="shared" ref="B804:G804" si="1057">SUM(B792:B803)</f>
        <v>0</v>
      </c>
      <c r="C804" s="63">
        <f t="shared" si="1057"/>
        <v>0</v>
      </c>
      <c r="D804" s="63">
        <f t="shared" si="1057"/>
        <v>0</v>
      </c>
      <c r="E804" s="63">
        <f t="shared" si="1057"/>
        <v>0</v>
      </c>
      <c r="F804" s="63">
        <f t="shared" si="1057"/>
        <v>0</v>
      </c>
      <c r="G804" s="63">
        <f t="shared" si="1057"/>
        <v>0</v>
      </c>
      <c r="H804" s="59">
        <f>SUM(H792:H803)</f>
        <v>373329060</v>
      </c>
      <c r="I804" s="193" t="str">
        <f>LOOKUP(H784,'Rate of Interest'!$B$5:$B$19,'Rate of Interest'!$C$5:$C$19)</f>
        <v xml:space="preserve">                                                            </v>
      </c>
      <c r="J804" s="194"/>
      <c r="K804" s="194"/>
      <c r="L804" s="194"/>
      <c r="M804" s="195"/>
      <c r="N804" s="20"/>
      <c r="AD804" s="62">
        <f t="shared" ref="AD804" si="1058">SUM(AD792:AD803)</f>
        <v>2706635.6849999991</v>
      </c>
      <c r="AE804" s="62">
        <f t="shared" ref="AE804" si="1059">ROUND(AD804,0)</f>
        <v>2706636</v>
      </c>
    </row>
    <row r="805" spans="1:46" ht="24.95" customHeight="1" x14ac:dyDescent="0.2">
      <c r="A805" s="8"/>
      <c r="B805" s="30"/>
      <c r="C805" s="30"/>
      <c r="D805" s="30"/>
      <c r="E805" s="217" t="s">
        <v>18</v>
      </c>
      <c r="F805" s="217"/>
      <c r="G805" s="218"/>
      <c r="H805" s="60">
        <f>AE804</f>
        <v>2706636</v>
      </c>
      <c r="I805" s="219" t="str">
        <f>LOOKUP(H784,'Rate of Interest'!$B$5:$B$19,'Rate of Interest'!$I$5:$I$19)</f>
        <v xml:space="preserve">                             ,  </v>
      </c>
      <c r="J805" s="220"/>
      <c r="K805" s="220"/>
      <c r="L805" s="220"/>
      <c r="M805" s="221"/>
      <c r="N805" s="37"/>
    </row>
    <row r="806" spans="1:46" ht="18.75" customHeight="1" x14ac:dyDescent="0.2">
      <c r="A806" s="171" t="str">
        <f>A783</f>
        <v>GPF Interest Calculation file developed by Vikas dabral, Chief Assistant, Mobile- 9548541114,8126205854 email- vikasdabral97@gmail.com, website- www.emou.co.in</v>
      </c>
      <c r="B806" s="171"/>
      <c r="C806" s="171"/>
      <c r="D806" s="171"/>
      <c r="E806" s="171"/>
      <c r="F806" s="171"/>
      <c r="G806" s="171"/>
      <c r="H806" s="171"/>
      <c r="I806" s="171"/>
      <c r="J806" s="171"/>
      <c r="K806" s="171"/>
      <c r="L806" s="171"/>
      <c r="M806" s="171"/>
      <c r="N806" s="21"/>
    </row>
    <row r="807" spans="1:46" ht="27.75" customHeight="1" x14ac:dyDescent="0.2">
      <c r="A807" s="1"/>
      <c r="B807" s="1"/>
      <c r="C807" s="227" t="s">
        <v>42</v>
      </c>
      <c r="D807" s="227"/>
      <c r="E807" s="227"/>
      <c r="F807" s="227"/>
      <c r="G807" s="227"/>
      <c r="H807" s="64" t="str">
        <f>W787</f>
        <v>2014-2015</v>
      </c>
      <c r="I807" s="1"/>
      <c r="J807" s="1"/>
      <c r="K807" s="1"/>
      <c r="L807" s="1"/>
      <c r="M807" s="1"/>
      <c r="N807" s="1"/>
      <c r="U807" s="49" t="str">
        <f t="shared" ref="U807" si="1060">H807</f>
        <v>2014-2015</v>
      </c>
      <c r="V807" s="18" t="s">
        <v>76</v>
      </c>
    </row>
    <row r="808" spans="1:46" ht="24.95" customHeight="1" x14ac:dyDescent="0.2">
      <c r="A808" s="222" t="str">
        <f>A785</f>
        <v>Employee's Name- Vikas Dabral</v>
      </c>
      <c r="B808" s="222"/>
      <c r="C808" s="222"/>
      <c r="D808" s="222"/>
      <c r="E808" s="222"/>
      <c r="F808" s="222"/>
      <c r="H808" s="223" t="str">
        <f>AG809</f>
        <v>Rate of Interest from  April 2014 to June 2014=</v>
      </c>
      <c r="I808" s="223"/>
      <c r="J808" s="223"/>
      <c r="K808" s="223"/>
      <c r="L808" s="223"/>
      <c r="M808" s="50" t="str">
        <f>CONCATENATE(Q808,R808)</f>
        <v>8.7%</v>
      </c>
      <c r="N808" s="2"/>
      <c r="Q808" s="54">
        <f>VLOOKUP(H807,'Interest Rate list'!$B$3:$Y$74,2,0)</f>
        <v>8.6999999999999993</v>
      </c>
      <c r="R808" s="10" t="s">
        <v>39</v>
      </c>
      <c r="S808" s="10"/>
      <c r="T808" s="10"/>
      <c r="V808" s="51" t="str">
        <f t="shared" ref="V808" si="1061">LEFT(H807,4)</f>
        <v>2014</v>
      </c>
      <c r="W808" s="18" t="s">
        <v>43</v>
      </c>
      <c r="X808" s="51" t="str">
        <f t="shared" ref="X808" si="1062">RIGHT(H807,4)</f>
        <v>2015</v>
      </c>
    </row>
    <row r="809" spans="1:46" ht="24.95" customHeight="1" x14ac:dyDescent="0.2">
      <c r="A809" s="222" t="str">
        <f>A786</f>
        <v>Employee's Designation- Chief Assistant</v>
      </c>
      <c r="B809" s="222"/>
      <c r="C809" s="222"/>
      <c r="D809" s="222"/>
      <c r="E809" s="222"/>
      <c r="F809" s="222"/>
      <c r="H809" s="223" t="str">
        <f>AN809</f>
        <v>Rate of Interest from  July 2014 to September 2014=</v>
      </c>
      <c r="I809" s="223"/>
      <c r="J809" s="223"/>
      <c r="K809" s="223"/>
      <c r="L809" s="223"/>
      <c r="M809" s="50" t="str">
        <f>CONCATENATE(Q809,R809)</f>
        <v>8.7%</v>
      </c>
      <c r="N809" s="2"/>
      <c r="Q809" s="54">
        <f>VLOOKUP(H807,'Interest Rate list'!$B$3:$Y$74,5,0)</f>
        <v>8.6999999999999993</v>
      </c>
      <c r="R809" s="10" t="s">
        <v>39</v>
      </c>
      <c r="S809" s="10"/>
      <c r="T809" s="10"/>
      <c r="U809" s="10"/>
      <c r="V809" s="51">
        <f t="shared" ref="V809" si="1063">V808+1</f>
        <v>2015</v>
      </c>
      <c r="W809" s="18" t="s">
        <v>43</v>
      </c>
      <c r="X809" s="51">
        <f t="shared" ref="X809" si="1064">X808+1</f>
        <v>2016</v>
      </c>
      <c r="AG809" s="223" t="str">
        <f t="shared" ref="AG809" si="1065">CONCATENATE(V811,Z815," ",V812,Z817,V813)</f>
        <v>Rate of Interest from  April 2014 to June 2014=</v>
      </c>
      <c r="AH809" s="223"/>
      <c r="AI809" s="223"/>
      <c r="AJ809" s="223"/>
      <c r="AK809" s="223"/>
      <c r="AL809" s="223"/>
      <c r="AN809" s="224" t="str">
        <f t="shared" ref="AN809" si="1066">CONCATENATE(V811,Z818," ",V812,Z820,V813)</f>
        <v>Rate of Interest from  July 2014 to September 2014=</v>
      </c>
      <c r="AO809" s="224"/>
    </row>
    <row r="810" spans="1:46" ht="24.95" customHeight="1" x14ac:dyDescent="0.2">
      <c r="A810" s="222" t="str">
        <f>A787</f>
        <v>Employee's GPF Number- CDUA/12222</v>
      </c>
      <c r="B810" s="222"/>
      <c r="C810" s="222"/>
      <c r="D810" s="222"/>
      <c r="E810" s="222"/>
      <c r="F810" s="222"/>
      <c r="H810" s="223" t="str">
        <f>AG810</f>
        <v>Rate of Interest from  October 2014 to December 2014=</v>
      </c>
      <c r="I810" s="223"/>
      <c r="J810" s="223"/>
      <c r="K810" s="223"/>
      <c r="L810" s="223"/>
      <c r="M810" s="50" t="str">
        <f>CONCATENATE(Q810,R810)</f>
        <v>8.7%</v>
      </c>
      <c r="N810" s="2"/>
      <c r="Q810" s="54">
        <f>VLOOKUP(H807,'Interest Rate list'!$B$3:$Y$74,U810,0)</f>
        <v>8.6999999999999993</v>
      </c>
      <c r="R810" s="10" t="s">
        <v>39</v>
      </c>
      <c r="S810" s="13">
        <v>8</v>
      </c>
      <c r="T810" s="13">
        <v>9</v>
      </c>
      <c r="U810" s="53">
        <f t="shared" ref="U810" si="1067">IF(U807=V807,S810,T810)</f>
        <v>9</v>
      </c>
      <c r="W810" s="51" t="str">
        <f t="shared" ref="W810" si="1068">CONCATENATE(V809,W809,X809)</f>
        <v>2015-2016</v>
      </c>
      <c r="AG810" s="223" t="str">
        <f t="shared" ref="AG810" si="1069">CONCATENATE(V811,Z821," ",V812,Z823,V813)</f>
        <v>Rate of Interest from  October 2014 to December 2014=</v>
      </c>
      <c r="AH810" s="223"/>
      <c r="AI810" s="223"/>
      <c r="AJ810" s="223"/>
      <c r="AK810" s="223"/>
      <c r="AL810" s="223"/>
      <c r="AN810" s="224" t="str">
        <f t="shared" ref="AN810" si="1070">CONCATENATE(V811,Z824," ",V812,Z826,V813)</f>
        <v>Rate of Interest from  January 2015 to March 2015=</v>
      </c>
      <c r="AO810" s="224"/>
    </row>
    <row r="811" spans="1:46" ht="24.95" customHeight="1" x14ac:dyDescent="0.2">
      <c r="A811" s="225" t="str">
        <f>LOOKUP(H807,'Rate of Interest'!$B$5:$B$19,'Rate of Interest'!$H$5:$H$19)</f>
        <v xml:space="preserve">Employee's Address-                                                             ,                              </v>
      </c>
      <c r="B811" s="225"/>
      <c r="C811" s="225"/>
      <c r="D811" s="225"/>
      <c r="E811" s="225"/>
      <c r="F811" s="225"/>
      <c r="G811" s="225"/>
      <c r="H811" s="226" t="str">
        <f>AN810</f>
        <v>Rate of Interest from  January 2015 to March 2015=</v>
      </c>
      <c r="I811" s="226"/>
      <c r="J811" s="226"/>
      <c r="K811" s="226"/>
      <c r="L811" s="226"/>
      <c r="M811" s="50" t="str">
        <f>CONCATENATE(Q811,R811)</f>
        <v>8.7%</v>
      </c>
      <c r="N811" s="2"/>
      <c r="Q811" s="54">
        <f>VLOOKUP(H807,'Interest Rate list'!$B$3:$Y$74,11,0)</f>
        <v>8.6999999999999993</v>
      </c>
      <c r="R811" s="10" t="s">
        <v>39</v>
      </c>
      <c r="S811" s="10"/>
      <c r="T811" s="10"/>
      <c r="U811" s="10"/>
      <c r="V811" s="209" t="s">
        <v>17</v>
      </c>
      <c r="W811" s="209"/>
      <c r="X811" s="209"/>
      <c r="Y811" s="209"/>
      <c r="Z811" s="209"/>
      <c r="AA811" s="209"/>
      <c r="AB811" s="209"/>
      <c r="AC811" s="209"/>
    </row>
    <row r="812" spans="1:46" s="66" customFormat="1" ht="24.95" customHeight="1" x14ac:dyDescent="0.2">
      <c r="A812" s="196" t="s">
        <v>21</v>
      </c>
      <c r="B812" s="199" t="s">
        <v>22</v>
      </c>
      <c r="C812" s="200"/>
      <c r="D812" s="200"/>
      <c r="E812" s="200"/>
      <c r="F812" s="201"/>
      <c r="G812" s="196" t="s">
        <v>28</v>
      </c>
      <c r="H812" s="196" t="s">
        <v>27</v>
      </c>
      <c r="I812" s="203" t="s">
        <v>29</v>
      </c>
      <c r="J812" s="204"/>
      <c r="K812" s="204"/>
      <c r="L812" s="204"/>
      <c r="M812" s="205"/>
      <c r="N812" s="38"/>
      <c r="V812" s="209" t="s">
        <v>3</v>
      </c>
      <c r="W812" s="209"/>
      <c r="X812" s="209"/>
      <c r="Y812" s="209"/>
      <c r="Z812" s="209"/>
      <c r="AA812" s="209"/>
      <c r="AB812" s="209"/>
      <c r="AC812" s="209"/>
      <c r="AF812" s="210"/>
      <c r="AG812" s="210"/>
      <c r="AH812" s="210"/>
    </row>
    <row r="813" spans="1:46" s="66" customFormat="1" ht="24.95" customHeight="1" x14ac:dyDescent="0.2">
      <c r="A813" s="197"/>
      <c r="B813" s="211" t="s">
        <v>23</v>
      </c>
      <c r="C813" s="213" t="s">
        <v>24</v>
      </c>
      <c r="D813" s="213" t="s">
        <v>26</v>
      </c>
      <c r="E813" s="213" t="s">
        <v>25</v>
      </c>
      <c r="F813" s="196" t="s">
        <v>36</v>
      </c>
      <c r="G813" s="198"/>
      <c r="H813" s="202"/>
      <c r="I813" s="206"/>
      <c r="J813" s="207"/>
      <c r="K813" s="207"/>
      <c r="L813" s="207"/>
      <c r="M813" s="208"/>
      <c r="N813" s="38"/>
      <c r="V813" s="209" t="s">
        <v>2</v>
      </c>
      <c r="W813" s="209"/>
      <c r="X813" s="209"/>
      <c r="Y813" s="209"/>
      <c r="Z813" s="209"/>
      <c r="AA813" s="209"/>
      <c r="AB813" s="209"/>
      <c r="AC813" s="209"/>
      <c r="AF813" s="210"/>
      <c r="AG813" s="210"/>
      <c r="AH813" s="210"/>
    </row>
    <row r="814" spans="1:46" ht="24.95" customHeight="1" x14ac:dyDescent="0.2">
      <c r="A814" s="198"/>
      <c r="B814" s="212"/>
      <c r="C814" s="214"/>
      <c r="D814" s="214"/>
      <c r="E814" s="214"/>
      <c r="F814" s="198"/>
      <c r="G814" s="31" t="s">
        <v>1</v>
      </c>
      <c r="H814" s="29">
        <f>L797</f>
        <v>33817391</v>
      </c>
      <c r="I814" s="215" t="s">
        <v>30</v>
      </c>
      <c r="J814" s="216"/>
      <c r="K814" s="11" t="s">
        <v>2</v>
      </c>
      <c r="L814" s="174">
        <f>H814</f>
        <v>33817391</v>
      </c>
      <c r="M814" s="175"/>
      <c r="N814" s="3"/>
    </row>
    <row r="815" spans="1:46" ht="24.95" customHeight="1" x14ac:dyDescent="0.2">
      <c r="A815" s="55" t="str">
        <f>X815</f>
        <v>April 2014</v>
      </c>
      <c r="B815" s="28">
        <v>0</v>
      </c>
      <c r="C815" s="28">
        <v>0</v>
      </c>
      <c r="D815" s="56">
        <f t="shared" ref="D815:D826" si="1071">SUM(B815:C815)</f>
        <v>0</v>
      </c>
      <c r="E815" s="28">
        <v>0</v>
      </c>
      <c r="F815" s="57">
        <f t="shared" ref="F815:F826" si="1072">SUM(D815:E815)</f>
        <v>0</v>
      </c>
      <c r="G815" s="28">
        <v>0</v>
      </c>
      <c r="H815" s="57">
        <f t="shared" ref="H815:H826" si="1073">H814+F815-G815</f>
        <v>33817391</v>
      </c>
      <c r="I815" s="172" t="s">
        <v>23</v>
      </c>
      <c r="J815" s="173"/>
      <c r="K815" s="11" t="s">
        <v>2</v>
      </c>
      <c r="L815" s="174">
        <f>D827</f>
        <v>0</v>
      </c>
      <c r="M815" s="175"/>
      <c r="N815" s="3"/>
      <c r="Q815" s="54">
        <f>VLOOKUP(H807,'Interest Rate list'!$B$3:$N$74,2,0)</f>
        <v>8.6999999999999993</v>
      </c>
      <c r="R815" s="10" t="s">
        <v>39</v>
      </c>
      <c r="S815" s="51" t="str">
        <f t="shared" ref="S815:S826" si="1074">CONCATENATE(Q815,R815)</f>
        <v>8.7%</v>
      </c>
      <c r="T815" s="58">
        <f t="shared" ref="T815:T826" si="1075">Q815</f>
        <v>8.6999999999999993</v>
      </c>
      <c r="U815" s="51" t="str">
        <f t="shared" ref="U815" si="1076">RIGHT(V808,4)</f>
        <v>2014</v>
      </c>
      <c r="V815" s="67" t="s">
        <v>4</v>
      </c>
      <c r="X815" s="51" t="str">
        <f t="shared" ref="X815:X826" si="1077">CONCATENATE(V815," ",(U815))</f>
        <v>April 2014</v>
      </c>
      <c r="Z815" s="51" t="str">
        <f t="shared" ref="Z815:Z822" si="1078">X815</f>
        <v>April 2014</v>
      </c>
      <c r="AB815" s="61">
        <f t="shared" ref="AB815:AB826" si="1079">H815</f>
        <v>33817391</v>
      </c>
      <c r="AD815" s="62">
        <f t="shared" ref="AD815:AD826" si="1080">AB815/12*S815</f>
        <v>245176.08474999998</v>
      </c>
      <c r="AH815" s="68"/>
      <c r="AI815" s="68"/>
      <c r="AJ815" s="68"/>
      <c r="AK815" s="68"/>
      <c r="AL815" s="68"/>
      <c r="AM815" s="69"/>
    </row>
    <row r="816" spans="1:46" ht="24.95" customHeight="1" x14ac:dyDescent="0.2">
      <c r="A816" s="55" t="str">
        <f t="shared" ref="A816:A826" si="1081">X816</f>
        <v>May  2014</v>
      </c>
      <c r="B816" s="29">
        <f>B815</f>
        <v>0</v>
      </c>
      <c r="C816" s="28">
        <v>0</v>
      </c>
      <c r="D816" s="56">
        <f t="shared" si="1071"/>
        <v>0</v>
      </c>
      <c r="E816" s="29">
        <f>E815</f>
        <v>0</v>
      </c>
      <c r="F816" s="57">
        <f t="shared" si="1072"/>
        <v>0</v>
      </c>
      <c r="G816" s="28">
        <v>0</v>
      </c>
      <c r="H816" s="57">
        <f t="shared" si="1073"/>
        <v>33817391</v>
      </c>
      <c r="I816" s="172" t="s">
        <v>31</v>
      </c>
      <c r="J816" s="173"/>
      <c r="K816" s="11" t="s">
        <v>2</v>
      </c>
      <c r="L816" s="174">
        <f>E827</f>
        <v>0</v>
      </c>
      <c r="M816" s="175"/>
      <c r="N816" s="3"/>
      <c r="Q816" s="54">
        <f>VLOOKUP(H807,'Interest Rate list'!$B$3:$N$74,3,0)</f>
        <v>8.6999999999999993</v>
      </c>
      <c r="R816" s="10" t="s">
        <v>39</v>
      </c>
      <c r="S816" s="51" t="str">
        <f t="shared" si="1074"/>
        <v>8.7%</v>
      </c>
      <c r="T816" s="58">
        <f t="shared" si="1075"/>
        <v>8.6999999999999993</v>
      </c>
      <c r="U816" s="51" t="str">
        <f t="shared" ref="U816:U869" si="1082">U815</f>
        <v>2014</v>
      </c>
      <c r="V816" s="67" t="s">
        <v>5</v>
      </c>
      <c r="X816" s="51" t="str">
        <f t="shared" si="1077"/>
        <v>May  2014</v>
      </c>
      <c r="Z816" s="51" t="str">
        <f t="shared" si="1078"/>
        <v>May  2014</v>
      </c>
      <c r="AB816" s="61">
        <f t="shared" si="1079"/>
        <v>33817391</v>
      </c>
      <c r="AD816" s="62">
        <f t="shared" si="1080"/>
        <v>245176.08474999998</v>
      </c>
      <c r="AH816" s="68"/>
      <c r="AI816" s="68"/>
      <c r="AJ816" s="68"/>
      <c r="AK816" s="68"/>
      <c r="AL816" s="68"/>
      <c r="AM816" s="70"/>
    </row>
    <row r="817" spans="1:47" ht="24.95" customHeight="1" x14ac:dyDescent="0.2">
      <c r="A817" s="55" t="str">
        <f t="shared" si="1081"/>
        <v>June 2014</v>
      </c>
      <c r="B817" s="29">
        <f t="shared" ref="B817:B826" si="1083">B816</f>
        <v>0</v>
      </c>
      <c r="C817" s="28">
        <v>0</v>
      </c>
      <c r="D817" s="56">
        <f t="shared" si="1071"/>
        <v>0</v>
      </c>
      <c r="E817" s="29">
        <f t="shared" ref="E817:E826" si="1084">E816</f>
        <v>0</v>
      </c>
      <c r="F817" s="57">
        <f t="shared" si="1072"/>
        <v>0</v>
      </c>
      <c r="G817" s="28">
        <v>0</v>
      </c>
      <c r="H817" s="57">
        <f t="shared" si="1073"/>
        <v>33817391</v>
      </c>
      <c r="I817" s="172" t="s">
        <v>32</v>
      </c>
      <c r="J817" s="173"/>
      <c r="K817" s="11" t="s">
        <v>2</v>
      </c>
      <c r="L817" s="174">
        <f>H828</f>
        <v>2942113</v>
      </c>
      <c r="M817" s="175"/>
      <c r="N817" s="3"/>
      <c r="Q817" s="54">
        <f>VLOOKUP(H807,'Interest Rate list'!$B$3:$N$74,4,0)</f>
        <v>8.6999999999999993</v>
      </c>
      <c r="R817" s="10" t="s">
        <v>39</v>
      </c>
      <c r="S817" s="51" t="str">
        <f t="shared" si="1074"/>
        <v>8.7%</v>
      </c>
      <c r="T817" s="58">
        <f t="shared" si="1075"/>
        <v>8.6999999999999993</v>
      </c>
      <c r="U817" s="51" t="str">
        <f t="shared" si="1082"/>
        <v>2014</v>
      </c>
      <c r="V817" s="67" t="s">
        <v>6</v>
      </c>
      <c r="X817" s="51" t="str">
        <f t="shared" si="1077"/>
        <v>June 2014</v>
      </c>
      <c r="Z817" s="51" t="str">
        <f t="shared" si="1078"/>
        <v>June 2014</v>
      </c>
      <c r="AB817" s="61">
        <f t="shared" si="1079"/>
        <v>33817391</v>
      </c>
      <c r="AD817" s="62">
        <f t="shared" si="1080"/>
        <v>245176.08474999998</v>
      </c>
    </row>
    <row r="818" spans="1:47" ht="24.95" customHeight="1" x14ac:dyDescent="0.2">
      <c r="A818" s="55" t="str">
        <f t="shared" si="1081"/>
        <v>July 2014</v>
      </c>
      <c r="B818" s="29">
        <f t="shared" si="1083"/>
        <v>0</v>
      </c>
      <c r="C818" s="28">
        <v>0</v>
      </c>
      <c r="D818" s="56">
        <f t="shared" si="1071"/>
        <v>0</v>
      </c>
      <c r="E818" s="29">
        <f t="shared" si="1084"/>
        <v>0</v>
      </c>
      <c r="F818" s="57">
        <f t="shared" si="1072"/>
        <v>0</v>
      </c>
      <c r="G818" s="28">
        <v>0</v>
      </c>
      <c r="H818" s="57">
        <f t="shared" si="1073"/>
        <v>33817391</v>
      </c>
      <c r="I818" s="176" t="s">
        <v>33</v>
      </c>
      <c r="J818" s="177"/>
      <c r="K818" s="23" t="s">
        <v>2</v>
      </c>
      <c r="L818" s="178">
        <f>SUM(L814:L817)</f>
        <v>36759504</v>
      </c>
      <c r="M818" s="179"/>
      <c r="N818" s="4"/>
      <c r="Q818" s="54">
        <f>VLOOKUP(H807,'Interest Rate list'!$B$3:$N$74,5,0)</f>
        <v>8.6999999999999993</v>
      </c>
      <c r="R818" s="10" t="s">
        <v>39</v>
      </c>
      <c r="S818" s="51" t="str">
        <f t="shared" si="1074"/>
        <v>8.7%</v>
      </c>
      <c r="T818" s="58">
        <f t="shared" si="1075"/>
        <v>8.6999999999999993</v>
      </c>
      <c r="U818" s="51" t="str">
        <f t="shared" si="1082"/>
        <v>2014</v>
      </c>
      <c r="V818" s="67" t="s">
        <v>7</v>
      </c>
      <c r="X818" s="51" t="str">
        <f t="shared" si="1077"/>
        <v>July 2014</v>
      </c>
      <c r="Z818" s="51" t="str">
        <f t="shared" si="1078"/>
        <v>July 2014</v>
      </c>
      <c r="AB818" s="61">
        <f t="shared" si="1079"/>
        <v>33817391</v>
      </c>
      <c r="AD818" s="62">
        <f t="shared" si="1080"/>
        <v>245176.08474999998</v>
      </c>
      <c r="AH818" s="68"/>
      <c r="AI818" s="68"/>
      <c r="AJ818" s="68"/>
      <c r="AK818" s="68"/>
      <c r="AL818" s="68"/>
      <c r="AM818" s="69"/>
    </row>
    <row r="819" spans="1:47" ht="24.95" customHeight="1" x14ac:dyDescent="0.2">
      <c r="A819" s="55" t="str">
        <f t="shared" si="1081"/>
        <v>August 2014</v>
      </c>
      <c r="B819" s="29">
        <f t="shared" si="1083"/>
        <v>0</v>
      </c>
      <c r="C819" s="28">
        <v>0</v>
      </c>
      <c r="D819" s="56">
        <f t="shared" si="1071"/>
        <v>0</v>
      </c>
      <c r="E819" s="29">
        <f t="shared" si="1084"/>
        <v>0</v>
      </c>
      <c r="F819" s="57">
        <f t="shared" si="1072"/>
        <v>0</v>
      </c>
      <c r="G819" s="28">
        <v>0</v>
      </c>
      <c r="H819" s="57">
        <f t="shared" si="1073"/>
        <v>33817391</v>
      </c>
      <c r="I819" s="172" t="s">
        <v>34</v>
      </c>
      <c r="J819" s="173"/>
      <c r="K819" s="11" t="s">
        <v>2</v>
      </c>
      <c r="L819" s="174">
        <f>G827</f>
        <v>0</v>
      </c>
      <c r="M819" s="175"/>
      <c r="N819" s="3"/>
      <c r="Q819" s="54">
        <f>VLOOKUP(H807,'Interest Rate list'!$B$3:$N$74,6,0)</f>
        <v>8.6999999999999993</v>
      </c>
      <c r="R819" s="10" t="s">
        <v>39</v>
      </c>
      <c r="S819" s="51" t="str">
        <f t="shared" si="1074"/>
        <v>8.7%</v>
      </c>
      <c r="T819" s="58">
        <f t="shared" si="1075"/>
        <v>8.6999999999999993</v>
      </c>
      <c r="U819" s="51" t="str">
        <f t="shared" si="1082"/>
        <v>2014</v>
      </c>
      <c r="V819" s="67" t="s">
        <v>8</v>
      </c>
      <c r="X819" s="51" t="str">
        <f t="shared" si="1077"/>
        <v>August 2014</v>
      </c>
      <c r="Z819" s="51" t="str">
        <f t="shared" si="1078"/>
        <v>August 2014</v>
      </c>
      <c r="AB819" s="61">
        <f t="shared" si="1079"/>
        <v>33817391</v>
      </c>
      <c r="AD819" s="62">
        <f t="shared" si="1080"/>
        <v>245176.08474999998</v>
      </c>
      <c r="AH819" s="68"/>
      <c r="AI819" s="68"/>
      <c r="AJ819" s="68"/>
      <c r="AK819" s="68"/>
      <c r="AL819" s="68"/>
      <c r="AM819" s="70"/>
    </row>
    <row r="820" spans="1:47" ht="24.95" customHeight="1" x14ac:dyDescent="0.2">
      <c r="A820" s="55" t="str">
        <f t="shared" si="1081"/>
        <v>September 2014</v>
      </c>
      <c r="B820" s="29">
        <f t="shared" si="1083"/>
        <v>0</v>
      </c>
      <c r="C820" s="28">
        <v>0</v>
      </c>
      <c r="D820" s="56">
        <f t="shared" si="1071"/>
        <v>0</v>
      </c>
      <c r="E820" s="29">
        <f t="shared" si="1084"/>
        <v>0</v>
      </c>
      <c r="F820" s="57">
        <f t="shared" si="1072"/>
        <v>0</v>
      </c>
      <c r="G820" s="28">
        <v>0</v>
      </c>
      <c r="H820" s="57">
        <f t="shared" si="1073"/>
        <v>33817391</v>
      </c>
      <c r="I820" s="180" t="s">
        <v>35</v>
      </c>
      <c r="J820" s="181"/>
      <c r="K820" s="24" t="s">
        <v>2</v>
      </c>
      <c r="L820" s="182">
        <f>L818-L819</f>
        <v>36759504</v>
      </c>
      <c r="M820" s="183"/>
      <c r="N820" s="5"/>
      <c r="Q820" s="54">
        <f>VLOOKUP(H807,'Interest Rate list'!$B$3:$N$74,7,0)</f>
        <v>8.6999999999999993</v>
      </c>
      <c r="R820" s="10" t="s">
        <v>39</v>
      </c>
      <c r="S820" s="51" t="str">
        <f t="shared" si="1074"/>
        <v>8.7%</v>
      </c>
      <c r="T820" s="58">
        <f t="shared" si="1075"/>
        <v>8.6999999999999993</v>
      </c>
      <c r="U820" s="51" t="str">
        <f t="shared" si="1082"/>
        <v>2014</v>
      </c>
      <c r="V820" s="67" t="s">
        <v>9</v>
      </c>
      <c r="X820" s="51" t="str">
        <f t="shared" si="1077"/>
        <v>September 2014</v>
      </c>
      <c r="Z820" s="51" t="str">
        <f t="shared" si="1078"/>
        <v>September 2014</v>
      </c>
      <c r="AB820" s="61">
        <f t="shared" si="1079"/>
        <v>33817391</v>
      </c>
      <c r="AD820" s="62">
        <f t="shared" si="1080"/>
        <v>245176.08474999998</v>
      </c>
    </row>
    <row r="821" spans="1:47" ht="24.95" customHeight="1" x14ac:dyDescent="0.2">
      <c r="A821" s="55" t="str">
        <f t="shared" si="1081"/>
        <v>October 2014</v>
      </c>
      <c r="B821" s="29">
        <f t="shared" si="1083"/>
        <v>0</v>
      </c>
      <c r="C821" s="28">
        <v>0</v>
      </c>
      <c r="D821" s="56">
        <f t="shared" si="1071"/>
        <v>0</v>
      </c>
      <c r="E821" s="29">
        <f t="shared" si="1084"/>
        <v>0</v>
      </c>
      <c r="F821" s="57">
        <f t="shared" si="1072"/>
        <v>0</v>
      </c>
      <c r="G821" s="28">
        <v>0</v>
      </c>
      <c r="H821" s="57">
        <f t="shared" si="1073"/>
        <v>33817391</v>
      </c>
      <c r="I821" s="25"/>
      <c r="J821" s="26"/>
      <c r="K821" s="26"/>
      <c r="L821" s="26"/>
      <c r="M821" s="27"/>
      <c r="N821" s="3"/>
      <c r="Q821" s="54">
        <f>VLOOKUP(H807,'Interest Rate list'!$B$3:$N$74,8,0)</f>
        <v>8.6999999999999993</v>
      </c>
      <c r="R821" s="10" t="s">
        <v>39</v>
      </c>
      <c r="S821" s="51" t="str">
        <f t="shared" si="1074"/>
        <v>8.7%</v>
      </c>
      <c r="T821" s="58">
        <f t="shared" si="1075"/>
        <v>8.6999999999999993</v>
      </c>
      <c r="U821" s="51" t="str">
        <f t="shared" si="1082"/>
        <v>2014</v>
      </c>
      <c r="V821" s="67" t="s">
        <v>10</v>
      </c>
      <c r="X821" s="51" t="str">
        <f t="shared" si="1077"/>
        <v>October 2014</v>
      </c>
      <c r="Z821" s="51" t="str">
        <f t="shared" si="1078"/>
        <v>October 2014</v>
      </c>
      <c r="AB821" s="61">
        <f t="shared" si="1079"/>
        <v>33817391</v>
      </c>
      <c r="AD821" s="62">
        <f t="shared" si="1080"/>
        <v>245176.08474999998</v>
      </c>
      <c r="AO821" s="71"/>
      <c r="AP821" s="71"/>
      <c r="AQ821" s="71"/>
      <c r="AR821" s="71"/>
      <c r="AS821" s="71"/>
      <c r="AT821" s="71"/>
    </row>
    <row r="822" spans="1:47" ht="24.95" customHeight="1" x14ac:dyDescent="0.2">
      <c r="A822" s="55" t="str">
        <f t="shared" si="1081"/>
        <v>November 2014</v>
      </c>
      <c r="B822" s="29">
        <f t="shared" si="1083"/>
        <v>0</v>
      </c>
      <c r="C822" s="28">
        <v>0</v>
      </c>
      <c r="D822" s="56">
        <f t="shared" si="1071"/>
        <v>0</v>
      </c>
      <c r="E822" s="29">
        <f t="shared" si="1084"/>
        <v>0</v>
      </c>
      <c r="F822" s="57">
        <f t="shared" si="1072"/>
        <v>0</v>
      </c>
      <c r="G822" s="28">
        <v>0</v>
      </c>
      <c r="H822" s="57">
        <f t="shared" si="1073"/>
        <v>33817391</v>
      </c>
      <c r="I822" s="184"/>
      <c r="J822" s="185"/>
      <c r="K822" s="185"/>
      <c r="L822" s="185"/>
      <c r="M822" s="186"/>
      <c r="N822" s="5"/>
      <c r="Q822" s="54">
        <f>VLOOKUP(H807,'Interest Rate list'!$B$3:$N$74,9,0)</f>
        <v>8.6999999999999993</v>
      </c>
      <c r="R822" s="10" t="s">
        <v>39</v>
      </c>
      <c r="S822" s="51" t="str">
        <f t="shared" si="1074"/>
        <v>8.7%</v>
      </c>
      <c r="T822" s="58">
        <f t="shared" si="1075"/>
        <v>8.6999999999999993</v>
      </c>
      <c r="U822" s="51" t="str">
        <f t="shared" si="1082"/>
        <v>2014</v>
      </c>
      <c r="V822" s="67" t="s">
        <v>11</v>
      </c>
      <c r="X822" s="51" t="str">
        <f t="shared" si="1077"/>
        <v>November 2014</v>
      </c>
      <c r="Z822" s="51" t="str">
        <f t="shared" si="1078"/>
        <v>November 2014</v>
      </c>
      <c r="AB822" s="61">
        <f t="shared" si="1079"/>
        <v>33817391</v>
      </c>
      <c r="AD822" s="62">
        <f t="shared" si="1080"/>
        <v>245176.08474999998</v>
      </c>
      <c r="AO822" s="35"/>
      <c r="AP822" s="35"/>
      <c r="AQ822" s="35"/>
      <c r="AR822" s="35"/>
      <c r="AS822" s="35"/>
      <c r="AT822" s="35"/>
    </row>
    <row r="823" spans="1:47" ht="24.95" customHeight="1" x14ac:dyDescent="0.2">
      <c r="A823" s="55" t="str">
        <f t="shared" si="1081"/>
        <v>December 2014</v>
      </c>
      <c r="B823" s="29">
        <f t="shared" si="1083"/>
        <v>0</v>
      </c>
      <c r="C823" s="28">
        <v>0</v>
      </c>
      <c r="D823" s="56">
        <f t="shared" si="1071"/>
        <v>0</v>
      </c>
      <c r="E823" s="29">
        <f t="shared" si="1084"/>
        <v>0</v>
      </c>
      <c r="F823" s="57">
        <f t="shared" si="1072"/>
        <v>0</v>
      </c>
      <c r="G823" s="28">
        <v>0</v>
      </c>
      <c r="H823" s="57">
        <f t="shared" si="1073"/>
        <v>33817391</v>
      </c>
      <c r="I823" s="187"/>
      <c r="J823" s="188"/>
      <c r="K823" s="188"/>
      <c r="L823" s="188"/>
      <c r="M823" s="189"/>
      <c r="N823" s="3"/>
      <c r="Q823" s="54">
        <f>VLOOKUP(H807,'Interest Rate list'!$B$3:$N$74,10,0)</f>
        <v>8.6999999999999993</v>
      </c>
      <c r="R823" s="10" t="s">
        <v>39</v>
      </c>
      <c r="S823" s="51" t="str">
        <f t="shared" si="1074"/>
        <v>8.7%</v>
      </c>
      <c r="T823" s="58">
        <f t="shared" si="1075"/>
        <v>8.6999999999999993</v>
      </c>
      <c r="U823" s="51" t="str">
        <f t="shared" si="1082"/>
        <v>2014</v>
      </c>
      <c r="V823" s="67" t="s">
        <v>12</v>
      </c>
      <c r="X823" s="51" t="str">
        <f t="shared" si="1077"/>
        <v>December 2014</v>
      </c>
      <c r="Z823" s="51" t="str">
        <f t="shared" ref="Z823" si="1085">IF(U807=V807,X822,X823)</f>
        <v>December 2014</v>
      </c>
      <c r="AB823" s="61">
        <f t="shared" si="1079"/>
        <v>33817391</v>
      </c>
      <c r="AD823" s="62">
        <f t="shared" si="1080"/>
        <v>245176.08474999998</v>
      </c>
      <c r="AO823" s="35"/>
      <c r="AP823" s="35"/>
      <c r="AQ823" s="35"/>
      <c r="AR823" s="35"/>
      <c r="AS823" s="35"/>
      <c r="AT823" s="72"/>
      <c r="AU823" s="73"/>
    </row>
    <row r="824" spans="1:47" ht="24.95" customHeight="1" x14ac:dyDescent="0.2">
      <c r="A824" s="55" t="str">
        <f t="shared" si="1081"/>
        <v>January 2015</v>
      </c>
      <c r="B824" s="29">
        <f t="shared" si="1083"/>
        <v>0</v>
      </c>
      <c r="C824" s="28">
        <v>0</v>
      </c>
      <c r="D824" s="56">
        <f t="shared" si="1071"/>
        <v>0</v>
      </c>
      <c r="E824" s="29">
        <f t="shared" si="1084"/>
        <v>0</v>
      </c>
      <c r="F824" s="57">
        <f t="shared" si="1072"/>
        <v>0</v>
      </c>
      <c r="G824" s="28">
        <v>0</v>
      </c>
      <c r="H824" s="57">
        <f t="shared" si="1073"/>
        <v>33817391</v>
      </c>
      <c r="I824" s="187"/>
      <c r="J824" s="188"/>
      <c r="K824" s="188"/>
      <c r="L824" s="188"/>
      <c r="M824" s="189"/>
      <c r="N824" s="6"/>
      <c r="Q824" s="54">
        <f>VLOOKUP(H807,'Interest Rate list'!$B$3:$N$74,11,0)</f>
        <v>8.6999999999999993</v>
      </c>
      <c r="R824" s="10" t="s">
        <v>39</v>
      </c>
      <c r="S824" s="51" t="str">
        <f t="shared" si="1074"/>
        <v>8.7%</v>
      </c>
      <c r="T824" s="58">
        <f t="shared" si="1075"/>
        <v>8.6999999999999993</v>
      </c>
      <c r="U824" s="51" t="str">
        <f t="shared" ref="U824" si="1086">RIGHT(H807,4)</f>
        <v>2015</v>
      </c>
      <c r="V824" s="67" t="s">
        <v>13</v>
      </c>
      <c r="X824" s="51" t="str">
        <f t="shared" si="1077"/>
        <v>January 2015</v>
      </c>
      <c r="Z824" s="51" t="str">
        <f t="shared" ref="Z824" si="1087">IF(U807=V807,X823,X824)</f>
        <v>January 2015</v>
      </c>
      <c r="AB824" s="61">
        <f t="shared" si="1079"/>
        <v>33817391</v>
      </c>
      <c r="AD824" s="62">
        <f t="shared" si="1080"/>
        <v>245176.08474999998</v>
      </c>
      <c r="AO824" s="35"/>
      <c r="AP824" s="35"/>
      <c r="AQ824" s="35"/>
      <c r="AR824" s="35"/>
      <c r="AS824" s="35"/>
      <c r="AT824" s="74"/>
    </row>
    <row r="825" spans="1:47" ht="24.95" customHeight="1" x14ac:dyDescent="0.3">
      <c r="A825" s="55" t="str">
        <f t="shared" si="1081"/>
        <v>February 2015</v>
      </c>
      <c r="B825" s="29">
        <f t="shared" si="1083"/>
        <v>0</v>
      </c>
      <c r="C825" s="28">
        <v>0</v>
      </c>
      <c r="D825" s="56">
        <f t="shared" si="1071"/>
        <v>0</v>
      </c>
      <c r="E825" s="29">
        <f t="shared" si="1084"/>
        <v>0</v>
      </c>
      <c r="F825" s="57">
        <f t="shared" si="1072"/>
        <v>0</v>
      </c>
      <c r="G825" s="28">
        <v>0</v>
      </c>
      <c r="H825" s="57">
        <f t="shared" si="1073"/>
        <v>33817391</v>
      </c>
      <c r="I825" s="190" t="str">
        <f>LOOKUP(H807,'Rate of Interest'!$B$23:$B$42,'Rate of Interest'!$H$23:$H$42)</f>
        <v>(naaaaa)</v>
      </c>
      <c r="J825" s="191"/>
      <c r="K825" s="191"/>
      <c r="L825" s="191"/>
      <c r="M825" s="192"/>
      <c r="N825" s="3"/>
      <c r="Q825" s="54">
        <f>VLOOKUP(H807,'Interest Rate list'!$B$3:$N$74,12,0)</f>
        <v>8.6999999999999993</v>
      </c>
      <c r="R825" s="10" t="s">
        <v>39</v>
      </c>
      <c r="S825" s="51" t="str">
        <f t="shared" si="1074"/>
        <v>8.7%</v>
      </c>
      <c r="T825" s="58">
        <f t="shared" si="1075"/>
        <v>8.6999999999999993</v>
      </c>
      <c r="U825" s="51" t="str">
        <f t="shared" ref="U825:U826" si="1088">U824</f>
        <v>2015</v>
      </c>
      <c r="V825" s="67" t="s">
        <v>14</v>
      </c>
      <c r="X825" s="51" t="str">
        <f t="shared" si="1077"/>
        <v>February 2015</v>
      </c>
      <c r="Z825" s="51" t="str">
        <f t="shared" ref="Z825:Z826" si="1089">X825</f>
        <v>February 2015</v>
      </c>
      <c r="AB825" s="61">
        <f t="shared" si="1079"/>
        <v>33817391</v>
      </c>
      <c r="AD825" s="62">
        <f t="shared" si="1080"/>
        <v>245176.08474999998</v>
      </c>
      <c r="AO825" s="35"/>
      <c r="AP825" s="35"/>
      <c r="AQ825" s="35"/>
      <c r="AR825" s="35"/>
      <c r="AS825" s="35"/>
      <c r="AT825" s="4"/>
    </row>
    <row r="826" spans="1:47" ht="24.95" customHeight="1" x14ac:dyDescent="0.3">
      <c r="A826" s="55" t="str">
        <f t="shared" si="1081"/>
        <v>March 2015</v>
      </c>
      <c r="B826" s="29">
        <f t="shared" si="1083"/>
        <v>0</v>
      </c>
      <c r="C826" s="28">
        <v>0</v>
      </c>
      <c r="D826" s="56">
        <f t="shared" si="1071"/>
        <v>0</v>
      </c>
      <c r="E826" s="29">
        <f t="shared" si="1084"/>
        <v>0</v>
      </c>
      <c r="F826" s="57">
        <f t="shared" si="1072"/>
        <v>0</v>
      </c>
      <c r="G826" s="28">
        <v>0</v>
      </c>
      <c r="H826" s="57">
        <f t="shared" si="1073"/>
        <v>33817391</v>
      </c>
      <c r="I826" s="190" t="str">
        <f>LOOKUP(H807,'Rate of Interest'!$B$23:$B$42,'Rate of Interest'!$E$23:$E$42)</f>
        <v>PRINCIPAL</v>
      </c>
      <c r="J826" s="191"/>
      <c r="K826" s="191"/>
      <c r="L826" s="191"/>
      <c r="M826" s="192"/>
      <c r="N826" s="5"/>
      <c r="Q826" s="54">
        <f>VLOOKUP(H807,'Interest Rate list'!$B$3:$N$74,13,0)</f>
        <v>8.6999999999999993</v>
      </c>
      <c r="R826" s="10" t="s">
        <v>39</v>
      </c>
      <c r="S826" s="51" t="str">
        <f t="shared" si="1074"/>
        <v>8.7%</v>
      </c>
      <c r="T826" s="58">
        <f t="shared" si="1075"/>
        <v>8.6999999999999993</v>
      </c>
      <c r="U826" s="51" t="str">
        <f t="shared" si="1088"/>
        <v>2015</v>
      </c>
      <c r="V826" s="67" t="s">
        <v>15</v>
      </c>
      <c r="X826" s="51" t="str">
        <f t="shared" si="1077"/>
        <v>March 2015</v>
      </c>
      <c r="Z826" s="51" t="str">
        <f t="shared" si="1089"/>
        <v>March 2015</v>
      </c>
      <c r="AB826" s="61">
        <f t="shared" si="1079"/>
        <v>33817391</v>
      </c>
      <c r="AD826" s="62">
        <f t="shared" si="1080"/>
        <v>245176.08474999998</v>
      </c>
    </row>
    <row r="827" spans="1:47" ht="24.95" customHeight="1" x14ac:dyDescent="0.2">
      <c r="A827" s="7" t="s">
        <v>0</v>
      </c>
      <c r="B827" s="63">
        <f t="shared" ref="B827:G827" si="1090">SUM(B815:B826)</f>
        <v>0</v>
      </c>
      <c r="C827" s="63">
        <f t="shared" si="1090"/>
        <v>0</v>
      </c>
      <c r="D827" s="63">
        <f t="shared" si="1090"/>
        <v>0</v>
      </c>
      <c r="E827" s="63">
        <f t="shared" si="1090"/>
        <v>0</v>
      </c>
      <c r="F827" s="63">
        <f t="shared" si="1090"/>
        <v>0</v>
      </c>
      <c r="G827" s="63">
        <f t="shared" si="1090"/>
        <v>0</v>
      </c>
      <c r="H827" s="59">
        <f>SUM(H815:H826)</f>
        <v>405808692</v>
      </c>
      <c r="I827" s="193" t="str">
        <f>LOOKUP(H807,'Rate of Interest'!$B$5:$B$19,'Rate of Interest'!$C$5:$C$19)</f>
        <v xml:space="preserve">                                                            </v>
      </c>
      <c r="J827" s="194"/>
      <c r="K827" s="194"/>
      <c r="L827" s="194"/>
      <c r="M827" s="195"/>
      <c r="N827" s="20"/>
      <c r="AD827" s="62">
        <f t="shared" ref="AD827" si="1091">SUM(AD815:AD826)</f>
        <v>2942113.0169999995</v>
      </c>
      <c r="AE827" s="62">
        <f t="shared" ref="AE827" si="1092">ROUND(AD827,0)</f>
        <v>2942113</v>
      </c>
    </row>
    <row r="828" spans="1:47" ht="24.95" customHeight="1" x14ac:dyDescent="0.2">
      <c r="A828" s="8"/>
      <c r="B828" s="30"/>
      <c r="C828" s="30"/>
      <c r="D828" s="30"/>
      <c r="E828" s="217" t="s">
        <v>18</v>
      </c>
      <c r="F828" s="217"/>
      <c r="G828" s="218"/>
      <c r="H828" s="60">
        <f>AE827</f>
        <v>2942113</v>
      </c>
      <c r="I828" s="219" t="str">
        <f>LOOKUP(H807,'Rate of Interest'!$B$5:$B$19,'Rate of Interest'!$I$5:$I$19)</f>
        <v xml:space="preserve">                             ,  </v>
      </c>
      <c r="J828" s="220"/>
      <c r="K828" s="220"/>
      <c r="L828" s="220"/>
      <c r="M828" s="221"/>
      <c r="N828" s="37"/>
    </row>
    <row r="829" spans="1:47" ht="18.75" customHeight="1" x14ac:dyDescent="0.2">
      <c r="A829" s="171" t="str">
        <f>A806</f>
        <v>GPF Interest Calculation file developed by Vikas dabral, Chief Assistant, Mobile- 9548541114,8126205854 email- vikasdabral97@gmail.com, website- www.emou.co.in</v>
      </c>
      <c r="B829" s="171"/>
      <c r="C829" s="171"/>
      <c r="D829" s="171"/>
      <c r="E829" s="171"/>
      <c r="F829" s="171"/>
      <c r="G829" s="171"/>
      <c r="H829" s="171"/>
      <c r="I829" s="171"/>
      <c r="J829" s="171"/>
      <c r="K829" s="171"/>
      <c r="L829" s="171"/>
      <c r="M829" s="171"/>
      <c r="N829" s="21"/>
    </row>
    <row r="830" spans="1:47" ht="27.75" customHeight="1" x14ac:dyDescent="0.2">
      <c r="A830" s="1"/>
      <c r="B830" s="1"/>
      <c r="C830" s="227" t="s">
        <v>42</v>
      </c>
      <c r="D830" s="227"/>
      <c r="E830" s="227"/>
      <c r="F830" s="227"/>
      <c r="G830" s="227"/>
      <c r="H830" s="64" t="str">
        <f>W810</f>
        <v>2015-2016</v>
      </c>
      <c r="I830" s="1"/>
      <c r="J830" s="1"/>
      <c r="K830" s="1"/>
      <c r="L830" s="1"/>
      <c r="M830" s="1"/>
      <c r="N830" s="1"/>
      <c r="U830" s="49" t="str">
        <f t="shared" ref="U830" si="1093">H830</f>
        <v>2015-2016</v>
      </c>
      <c r="V830" s="18" t="s">
        <v>76</v>
      </c>
    </row>
    <row r="831" spans="1:47" ht="24.95" customHeight="1" x14ac:dyDescent="0.2">
      <c r="A831" s="222" t="str">
        <f>A808</f>
        <v>Employee's Name- Vikas Dabral</v>
      </c>
      <c r="B831" s="222"/>
      <c r="C831" s="222"/>
      <c r="D831" s="222"/>
      <c r="E831" s="222"/>
      <c r="F831" s="222"/>
      <c r="H831" s="223" t="str">
        <f>AG832</f>
        <v>Rate of Interest from  April 2015 to June 2015=</v>
      </c>
      <c r="I831" s="223"/>
      <c r="J831" s="223"/>
      <c r="K831" s="223"/>
      <c r="L831" s="223"/>
      <c r="M831" s="50" t="str">
        <f>CONCATENATE(Q831,R831)</f>
        <v>8.7%</v>
      </c>
      <c r="N831" s="2"/>
      <c r="Q831" s="54">
        <f>VLOOKUP(H830,'Interest Rate list'!$B$3:$Y$74,2,0)</f>
        <v>8.6999999999999993</v>
      </c>
      <c r="R831" s="10" t="s">
        <v>39</v>
      </c>
      <c r="S831" s="10"/>
      <c r="T831" s="10"/>
      <c r="V831" s="51" t="str">
        <f t="shared" ref="V831" si="1094">LEFT(H830,4)</f>
        <v>2015</v>
      </c>
      <c r="W831" s="18" t="s">
        <v>43</v>
      </c>
      <c r="X831" s="51" t="str">
        <f t="shared" ref="X831" si="1095">RIGHT(H830,4)</f>
        <v>2016</v>
      </c>
    </row>
    <row r="832" spans="1:47" ht="24.95" customHeight="1" x14ac:dyDescent="0.2">
      <c r="A832" s="222" t="str">
        <f>A809</f>
        <v>Employee's Designation- Chief Assistant</v>
      </c>
      <c r="B832" s="222"/>
      <c r="C832" s="222"/>
      <c r="D832" s="222"/>
      <c r="E832" s="222"/>
      <c r="F832" s="222"/>
      <c r="H832" s="223" t="str">
        <f>AN832</f>
        <v>Rate of Interest from  July 2015 to September 2015=</v>
      </c>
      <c r="I832" s="223"/>
      <c r="J832" s="223"/>
      <c r="K832" s="223"/>
      <c r="L832" s="223"/>
      <c r="M832" s="50" t="str">
        <f>CONCATENATE(Q832,R832)</f>
        <v>8.7%</v>
      </c>
      <c r="N832" s="2"/>
      <c r="Q832" s="54">
        <f>VLOOKUP(H830,'Interest Rate list'!$B$3:$Y$74,5,0)</f>
        <v>8.6999999999999993</v>
      </c>
      <c r="R832" s="10" t="s">
        <v>39</v>
      </c>
      <c r="S832" s="10"/>
      <c r="T832" s="10"/>
      <c r="U832" s="10"/>
      <c r="V832" s="51">
        <f t="shared" ref="V832" si="1096">V831+1</f>
        <v>2016</v>
      </c>
      <c r="W832" s="18" t="s">
        <v>43</v>
      </c>
      <c r="X832" s="51">
        <f t="shared" ref="X832" si="1097">X831+1</f>
        <v>2017</v>
      </c>
      <c r="AG832" s="223" t="str">
        <f t="shared" ref="AG832" si="1098">CONCATENATE(V834,Z838," ",V835,Z840,V836)</f>
        <v>Rate of Interest from  April 2015 to June 2015=</v>
      </c>
      <c r="AH832" s="223"/>
      <c r="AI832" s="223"/>
      <c r="AJ832" s="223"/>
      <c r="AK832" s="223"/>
      <c r="AL832" s="223"/>
      <c r="AN832" s="224" t="str">
        <f t="shared" ref="AN832" si="1099">CONCATENATE(V834,Z841," ",V835,Z843,V836)</f>
        <v>Rate of Interest from  July 2015 to September 2015=</v>
      </c>
      <c r="AO832" s="224"/>
    </row>
    <row r="833" spans="1:47" ht="24.95" customHeight="1" x14ac:dyDescent="0.2">
      <c r="A833" s="222" t="str">
        <f>A810</f>
        <v>Employee's GPF Number- CDUA/12222</v>
      </c>
      <c r="B833" s="222"/>
      <c r="C833" s="222"/>
      <c r="D833" s="222"/>
      <c r="E833" s="222"/>
      <c r="F833" s="222"/>
      <c r="H833" s="223" t="str">
        <f>AG833</f>
        <v>Rate of Interest from  October 2015 to December 2015=</v>
      </c>
      <c r="I833" s="223"/>
      <c r="J833" s="223"/>
      <c r="K833" s="223"/>
      <c r="L833" s="223"/>
      <c r="M833" s="50" t="str">
        <f>CONCATENATE(Q833,R833)</f>
        <v>8.7%</v>
      </c>
      <c r="N833" s="2"/>
      <c r="Q833" s="54">
        <f>VLOOKUP(H830,'Interest Rate list'!$B$3:$Y$74,U833,0)</f>
        <v>8.6999999999999993</v>
      </c>
      <c r="R833" s="10" t="s">
        <v>39</v>
      </c>
      <c r="S833" s="13">
        <v>8</v>
      </c>
      <c r="T833" s="13">
        <v>9</v>
      </c>
      <c r="U833" s="53">
        <f t="shared" ref="U833" si="1100">IF(U830=V830,S833,T833)</f>
        <v>9</v>
      </c>
      <c r="W833" s="51" t="str">
        <f t="shared" ref="W833" si="1101">CONCATENATE(V832,W832,X832)</f>
        <v>2016-2017</v>
      </c>
      <c r="AG833" s="223" t="str">
        <f t="shared" ref="AG833" si="1102">CONCATENATE(V834,Z844," ",V835,Z846,V836)</f>
        <v>Rate of Interest from  October 2015 to December 2015=</v>
      </c>
      <c r="AH833" s="223"/>
      <c r="AI833" s="223"/>
      <c r="AJ833" s="223"/>
      <c r="AK833" s="223"/>
      <c r="AL833" s="223"/>
      <c r="AN833" s="224" t="str">
        <f t="shared" ref="AN833" si="1103">CONCATENATE(V834,Z847," ",V835,Z849,V836)</f>
        <v>Rate of Interest from  January 2016 to March 2016=</v>
      </c>
      <c r="AO833" s="224"/>
    </row>
    <row r="834" spans="1:47" ht="24.95" customHeight="1" x14ac:dyDescent="0.2">
      <c r="A834" s="225" t="str">
        <f>LOOKUP(H830,'Rate of Interest'!$B$5:$B$19,'Rate of Interest'!$H$5:$H$19)</f>
        <v xml:space="preserve">Employee's Address-                                                             ,                              </v>
      </c>
      <c r="B834" s="225"/>
      <c r="C834" s="225"/>
      <c r="D834" s="225"/>
      <c r="E834" s="225"/>
      <c r="F834" s="225"/>
      <c r="G834" s="225"/>
      <c r="H834" s="226" t="str">
        <f>AN833</f>
        <v>Rate of Interest from  January 2016 to March 2016=</v>
      </c>
      <c r="I834" s="226"/>
      <c r="J834" s="226"/>
      <c r="K834" s="226"/>
      <c r="L834" s="226"/>
      <c r="M834" s="50" t="str">
        <f>CONCATENATE(Q834,R834)</f>
        <v>8.7%</v>
      </c>
      <c r="N834" s="2"/>
      <c r="Q834" s="54">
        <f>VLOOKUP(H830,'Interest Rate list'!$B$3:$Y$74,11,0)</f>
        <v>8.6999999999999993</v>
      </c>
      <c r="R834" s="10" t="s">
        <v>39</v>
      </c>
      <c r="S834" s="10"/>
      <c r="T834" s="10"/>
      <c r="U834" s="10"/>
      <c r="V834" s="209" t="s">
        <v>17</v>
      </c>
      <c r="W834" s="209"/>
      <c r="X834" s="209"/>
      <c r="Y834" s="209"/>
      <c r="Z834" s="209"/>
      <c r="AA834" s="209"/>
      <c r="AB834" s="209"/>
      <c r="AC834" s="209"/>
    </row>
    <row r="835" spans="1:47" s="66" customFormat="1" ht="24.95" customHeight="1" x14ac:dyDescent="0.2">
      <c r="A835" s="196" t="s">
        <v>21</v>
      </c>
      <c r="B835" s="199" t="s">
        <v>22</v>
      </c>
      <c r="C835" s="200"/>
      <c r="D835" s="200"/>
      <c r="E835" s="200"/>
      <c r="F835" s="201"/>
      <c r="G835" s="196" t="s">
        <v>28</v>
      </c>
      <c r="H835" s="196" t="s">
        <v>27</v>
      </c>
      <c r="I835" s="203" t="s">
        <v>29</v>
      </c>
      <c r="J835" s="204"/>
      <c r="K835" s="204"/>
      <c r="L835" s="204"/>
      <c r="M835" s="205"/>
      <c r="N835" s="38"/>
      <c r="V835" s="209" t="s">
        <v>3</v>
      </c>
      <c r="W835" s="209"/>
      <c r="X835" s="209"/>
      <c r="Y835" s="209"/>
      <c r="Z835" s="209"/>
      <c r="AA835" s="209"/>
      <c r="AB835" s="209"/>
      <c r="AC835" s="209"/>
      <c r="AF835" s="210"/>
      <c r="AG835" s="210"/>
      <c r="AH835" s="210"/>
    </row>
    <row r="836" spans="1:47" s="66" customFormat="1" ht="24.95" customHeight="1" x14ac:dyDescent="0.2">
      <c r="A836" s="197"/>
      <c r="B836" s="211" t="s">
        <v>23</v>
      </c>
      <c r="C836" s="213" t="s">
        <v>24</v>
      </c>
      <c r="D836" s="213" t="s">
        <v>26</v>
      </c>
      <c r="E836" s="213" t="s">
        <v>25</v>
      </c>
      <c r="F836" s="196" t="s">
        <v>36</v>
      </c>
      <c r="G836" s="198"/>
      <c r="H836" s="202"/>
      <c r="I836" s="206"/>
      <c r="J836" s="207"/>
      <c r="K836" s="207"/>
      <c r="L836" s="207"/>
      <c r="M836" s="208"/>
      <c r="N836" s="38"/>
      <c r="V836" s="209" t="s">
        <v>2</v>
      </c>
      <c r="W836" s="209"/>
      <c r="X836" s="209"/>
      <c r="Y836" s="209"/>
      <c r="Z836" s="209"/>
      <c r="AA836" s="209"/>
      <c r="AB836" s="209"/>
      <c r="AC836" s="209"/>
      <c r="AF836" s="210"/>
      <c r="AG836" s="210"/>
      <c r="AH836" s="210"/>
    </row>
    <row r="837" spans="1:47" ht="24.95" customHeight="1" x14ac:dyDescent="0.2">
      <c r="A837" s="198"/>
      <c r="B837" s="212"/>
      <c r="C837" s="214"/>
      <c r="D837" s="214"/>
      <c r="E837" s="214"/>
      <c r="F837" s="198"/>
      <c r="G837" s="31" t="s">
        <v>1</v>
      </c>
      <c r="H837" s="29">
        <f>L820</f>
        <v>36759504</v>
      </c>
      <c r="I837" s="215" t="s">
        <v>30</v>
      </c>
      <c r="J837" s="216"/>
      <c r="K837" s="11" t="s">
        <v>2</v>
      </c>
      <c r="L837" s="174">
        <f>H837</f>
        <v>36759504</v>
      </c>
      <c r="M837" s="175"/>
      <c r="N837" s="3"/>
    </row>
    <row r="838" spans="1:47" ht="24.95" customHeight="1" x14ac:dyDescent="0.2">
      <c r="A838" s="55" t="str">
        <f>X838</f>
        <v>April 2015</v>
      </c>
      <c r="B838" s="28">
        <v>0</v>
      </c>
      <c r="C838" s="28">
        <v>0</v>
      </c>
      <c r="D838" s="56">
        <f t="shared" ref="D838:D849" si="1104">SUM(B838:C838)</f>
        <v>0</v>
      </c>
      <c r="E838" s="28">
        <v>0</v>
      </c>
      <c r="F838" s="57">
        <f t="shared" ref="F838:F849" si="1105">SUM(D838:E838)</f>
        <v>0</v>
      </c>
      <c r="G838" s="28">
        <v>0</v>
      </c>
      <c r="H838" s="57">
        <f t="shared" ref="H838:H849" si="1106">H837+F838-G838</f>
        <v>36759504</v>
      </c>
      <c r="I838" s="172" t="s">
        <v>23</v>
      </c>
      <c r="J838" s="173"/>
      <c r="K838" s="11" t="s">
        <v>2</v>
      </c>
      <c r="L838" s="174">
        <f>D850</f>
        <v>0</v>
      </c>
      <c r="M838" s="175"/>
      <c r="N838" s="3"/>
      <c r="Q838" s="54">
        <f>VLOOKUP(H830,'Interest Rate list'!$B$3:$N$74,2,0)</f>
        <v>8.6999999999999993</v>
      </c>
      <c r="R838" s="10" t="s">
        <v>39</v>
      </c>
      <c r="S838" s="51" t="str">
        <f t="shared" ref="S838:S849" si="1107">CONCATENATE(Q838,R838)</f>
        <v>8.7%</v>
      </c>
      <c r="T838" s="58">
        <f t="shared" ref="T838:T849" si="1108">Q838</f>
        <v>8.6999999999999993</v>
      </c>
      <c r="U838" s="51" t="str">
        <f t="shared" ref="U838" si="1109">RIGHT(V831,4)</f>
        <v>2015</v>
      </c>
      <c r="V838" s="67" t="s">
        <v>4</v>
      </c>
      <c r="X838" s="51" t="str">
        <f t="shared" ref="X838:X849" si="1110">CONCATENATE(V838," ",(U838))</f>
        <v>April 2015</v>
      </c>
      <c r="Z838" s="51" t="str">
        <f t="shared" ref="Z838:Z845" si="1111">X838</f>
        <v>April 2015</v>
      </c>
      <c r="AB838" s="61">
        <f t="shared" ref="AB838:AB849" si="1112">H838</f>
        <v>36759504</v>
      </c>
      <c r="AD838" s="62">
        <f t="shared" ref="AD838:AD849" si="1113">AB838/12*S838</f>
        <v>266506.40399999998</v>
      </c>
      <c r="AH838" s="68"/>
      <c r="AI838" s="68"/>
      <c r="AJ838" s="68"/>
      <c r="AK838" s="68"/>
      <c r="AL838" s="68"/>
      <c r="AM838" s="69"/>
    </row>
    <row r="839" spans="1:47" ht="24.95" customHeight="1" x14ac:dyDescent="0.2">
      <c r="A839" s="55" t="str">
        <f t="shared" ref="A839:A849" si="1114">X839</f>
        <v>May  2015</v>
      </c>
      <c r="B839" s="29">
        <f>B838</f>
        <v>0</v>
      </c>
      <c r="C839" s="28">
        <v>0</v>
      </c>
      <c r="D839" s="56">
        <f t="shared" si="1104"/>
        <v>0</v>
      </c>
      <c r="E839" s="29">
        <f>E838</f>
        <v>0</v>
      </c>
      <c r="F839" s="57">
        <f t="shared" si="1105"/>
        <v>0</v>
      </c>
      <c r="G839" s="28">
        <v>0</v>
      </c>
      <c r="H839" s="57">
        <f t="shared" si="1106"/>
        <v>36759504</v>
      </c>
      <c r="I839" s="172" t="s">
        <v>31</v>
      </c>
      <c r="J839" s="173"/>
      <c r="K839" s="11" t="s">
        <v>2</v>
      </c>
      <c r="L839" s="174">
        <f>E850</f>
        <v>0</v>
      </c>
      <c r="M839" s="175"/>
      <c r="N839" s="3"/>
      <c r="Q839" s="54">
        <f>VLOOKUP(H830,'Interest Rate list'!$B$3:$N$74,3,0)</f>
        <v>8.6999999999999993</v>
      </c>
      <c r="R839" s="10" t="s">
        <v>39</v>
      </c>
      <c r="S839" s="51" t="str">
        <f t="shared" si="1107"/>
        <v>8.7%</v>
      </c>
      <c r="T839" s="58">
        <f t="shared" si="1108"/>
        <v>8.6999999999999993</v>
      </c>
      <c r="U839" s="51" t="str">
        <f t="shared" ref="U839" si="1115">U838</f>
        <v>2015</v>
      </c>
      <c r="V839" s="67" t="s">
        <v>5</v>
      </c>
      <c r="X839" s="51" t="str">
        <f t="shared" si="1110"/>
        <v>May  2015</v>
      </c>
      <c r="Z839" s="51" t="str">
        <f t="shared" si="1111"/>
        <v>May  2015</v>
      </c>
      <c r="AB839" s="61">
        <f t="shared" si="1112"/>
        <v>36759504</v>
      </c>
      <c r="AD839" s="62">
        <f t="shared" si="1113"/>
        <v>266506.40399999998</v>
      </c>
      <c r="AH839" s="68"/>
      <c r="AI839" s="68"/>
      <c r="AJ839" s="68"/>
      <c r="AK839" s="68"/>
      <c r="AL839" s="68"/>
      <c r="AM839" s="70"/>
    </row>
    <row r="840" spans="1:47" ht="24.95" customHeight="1" x14ac:dyDescent="0.2">
      <c r="A840" s="55" t="str">
        <f t="shared" si="1114"/>
        <v>June 2015</v>
      </c>
      <c r="B840" s="29">
        <f t="shared" ref="B840:B849" si="1116">B839</f>
        <v>0</v>
      </c>
      <c r="C840" s="28">
        <v>0</v>
      </c>
      <c r="D840" s="56">
        <f t="shared" si="1104"/>
        <v>0</v>
      </c>
      <c r="E840" s="29">
        <f t="shared" ref="E840:E849" si="1117">E839</f>
        <v>0</v>
      </c>
      <c r="F840" s="57">
        <f t="shared" si="1105"/>
        <v>0</v>
      </c>
      <c r="G840" s="28">
        <v>0</v>
      </c>
      <c r="H840" s="57">
        <f t="shared" si="1106"/>
        <v>36759504</v>
      </c>
      <c r="I840" s="172" t="s">
        <v>32</v>
      </c>
      <c r="J840" s="173"/>
      <c r="K840" s="11" t="s">
        <v>2</v>
      </c>
      <c r="L840" s="174">
        <f>H851</f>
        <v>3198077</v>
      </c>
      <c r="M840" s="175"/>
      <c r="N840" s="3"/>
      <c r="Q840" s="54">
        <f>VLOOKUP(H830,'Interest Rate list'!$B$3:$N$74,4,0)</f>
        <v>8.6999999999999993</v>
      </c>
      <c r="R840" s="10" t="s">
        <v>39</v>
      </c>
      <c r="S840" s="51" t="str">
        <f t="shared" si="1107"/>
        <v>8.7%</v>
      </c>
      <c r="T840" s="58">
        <f t="shared" si="1108"/>
        <v>8.6999999999999993</v>
      </c>
      <c r="U840" s="51" t="str">
        <f t="shared" si="1082"/>
        <v>2015</v>
      </c>
      <c r="V840" s="67" t="s">
        <v>6</v>
      </c>
      <c r="X840" s="51" t="str">
        <f t="shared" si="1110"/>
        <v>June 2015</v>
      </c>
      <c r="Z840" s="51" t="str">
        <f t="shared" si="1111"/>
        <v>June 2015</v>
      </c>
      <c r="AB840" s="61">
        <f t="shared" si="1112"/>
        <v>36759504</v>
      </c>
      <c r="AD840" s="62">
        <f t="shared" si="1113"/>
        <v>266506.40399999998</v>
      </c>
    </row>
    <row r="841" spans="1:47" ht="24.95" customHeight="1" x14ac:dyDescent="0.2">
      <c r="A841" s="55" t="str">
        <f t="shared" si="1114"/>
        <v>July 2015</v>
      </c>
      <c r="B841" s="29">
        <f t="shared" si="1116"/>
        <v>0</v>
      </c>
      <c r="C841" s="28">
        <v>0</v>
      </c>
      <c r="D841" s="56">
        <f t="shared" si="1104"/>
        <v>0</v>
      </c>
      <c r="E841" s="29">
        <f t="shared" si="1117"/>
        <v>0</v>
      </c>
      <c r="F841" s="57">
        <f t="shared" si="1105"/>
        <v>0</v>
      </c>
      <c r="G841" s="28">
        <v>0</v>
      </c>
      <c r="H841" s="57">
        <f t="shared" si="1106"/>
        <v>36759504</v>
      </c>
      <c r="I841" s="176" t="s">
        <v>33</v>
      </c>
      <c r="J841" s="177"/>
      <c r="K841" s="23" t="s">
        <v>2</v>
      </c>
      <c r="L841" s="178">
        <f>SUM(L837:L840)</f>
        <v>39957581</v>
      </c>
      <c r="M841" s="179"/>
      <c r="N841" s="4"/>
      <c r="Q841" s="54">
        <f>VLOOKUP(H830,'Interest Rate list'!$B$3:$N$74,5,0)</f>
        <v>8.6999999999999993</v>
      </c>
      <c r="R841" s="10" t="s">
        <v>39</v>
      </c>
      <c r="S841" s="51" t="str">
        <f t="shared" si="1107"/>
        <v>8.7%</v>
      </c>
      <c r="T841" s="58">
        <f t="shared" si="1108"/>
        <v>8.6999999999999993</v>
      </c>
      <c r="U841" s="51" t="str">
        <f t="shared" si="1082"/>
        <v>2015</v>
      </c>
      <c r="V841" s="67" t="s">
        <v>7</v>
      </c>
      <c r="X841" s="51" t="str">
        <f t="shared" si="1110"/>
        <v>July 2015</v>
      </c>
      <c r="Z841" s="51" t="str">
        <f t="shared" si="1111"/>
        <v>July 2015</v>
      </c>
      <c r="AB841" s="61">
        <f t="shared" si="1112"/>
        <v>36759504</v>
      </c>
      <c r="AD841" s="62">
        <f t="shared" si="1113"/>
        <v>266506.40399999998</v>
      </c>
      <c r="AH841" s="68"/>
      <c r="AI841" s="68"/>
      <c r="AJ841" s="68"/>
      <c r="AK841" s="68"/>
      <c r="AL841" s="68"/>
      <c r="AM841" s="69"/>
    </row>
    <row r="842" spans="1:47" ht="24.95" customHeight="1" x14ac:dyDescent="0.2">
      <c r="A842" s="55" t="str">
        <f t="shared" si="1114"/>
        <v>August 2015</v>
      </c>
      <c r="B842" s="29">
        <f t="shared" si="1116"/>
        <v>0</v>
      </c>
      <c r="C842" s="28">
        <v>0</v>
      </c>
      <c r="D842" s="56">
        <f t="shared" si="1104"/>
        <v>0</v>
      </c>
      <c r="E842" s="29">
        <f t="shared" si="1117"/>
        <v>0</v>
      </c>
      <c r="F842" s="57">
        <f t="shared" si="1105"/>
        <v>0</v>
      </c>
      <c r="G842" s="28">
        <v>0</v>
      </c>
      <c r="H842" s="57">
        <f t="shared" si="1106"/>
        <v>36759504</v>
      </c>
      <c r="I842" s="172" t="s">
        <v>34</v>
      </c>
      <c r="J842" s="173"/>
      <c r="K842" s="11" t="s">
        <v>2</v>
      </c>
      <c r="L842" s="174">
        <f>G850</f>
        <v>0</v>
      </c>
      <c r="M842" s="175"/>
      <c r="N842" s="3"/>
      <c r="Q842" s="54">
        <f>VLOOKUP(H830,'Interest Rate list'!$B$3:$N$74,6,0)</f>
        <v>8.6999999999999993</v>
      </c>
      <c r="R842" s="10" t="s">
        <v>39</v>
      </c>
      <c r="S842" s="51" t="str">
        <f t="shared" si="1107"/>
        <v>8.7%</v>
      </c>
      <c r="T842" s="58">
        <f t="shared" si="1108"/>
        <v>8.6999999999999993</v>
      </c>
      <c r="U842" s="51" t="str">
        <f t="shared" si="1082"/>
        <v>2015</v>
      </c>
      <c r="V842" s="67" t="s">
        <v>8</v>
      </c>
      <c r="X842" s="51" t="str">
        <f t="shared" si="1110"/>
        <v>August 2015</v>
      </c>
      <c r="Z842" s="51" t="str">
        <f t="shared" si="1111"/>
        <v>August 2015</v>
      </c>
      <c r="AB842" s="61">
        <f t="shared" si="1112"/>
        <v>36759504</v>
      </c>
      <c r="AD842" s="62">
        <f t="shared" si="1113"/>
        <v>266506.40399999998</v>
      </c>
      <c r="AH842" s="68"/>
      <c r="AI842" s="68"/>
      <c r="AJ842" s="68"/>
      <c r="AK842" s="68"/>
      <c r="AL842" s="68"/>
      <c r="AM842" s="70"/>
    </row>
    <row r="843" spans="1:47" ht="24.95" customHeight="1" x14ac:dyDescent="0.2">
      <c r="A843" s="55" t="str">
        <f t="shared" si="1114"/>
        <v>September 2015</v>
      </c>
      <c r="B843" s="29">
        <f t="shared" si="1116"/>
        <v>0</v>
      </c>
      <c r="C843" s="28">
        <v>0</v>
      </c>
      <c r="D843" s="56">
        <f t="shared" si="1104"/>
        <v>0</v>
      </c>
      <c r="E843" s="29">
        <f t="shared" si="1117"/>
        <v>0</v>
      </c>
      <c r="F843" s="57">
        <f t="shared" si="1105"/>
        <v>0</v>
      </c>
      <c r="G843" s="28">
        <v>0</v>
      </c>
      <c r="H843" s="57">
        <f t="shared" si="1106"/>
        <v>36759504</v>
      </c>
      <c r="I843" s="180" t="s">
        <v>35</v>
      </c>
      <c r="J843" s="181"/>
      <c r="K843" s="24" t="s">
        <v>2</v>
      </c>
      <c r="L843" s="182">
        <f>L841-L842</f>
        <v>39957581</v>
      </c>
      <c r="M843" s="183"/>
      <c r="N843" s="5"/>
      <c r="Q843" s="54">
        <f>VLOOKUP(H830,'Interest Rate list'!$B$3:$N$74,7,0)</f>
        <v>8.6999999999999993</v>
      </c>
      <c r="R843" s="10" t="s">
        <v>39</v>
      </c>
      <c r="S843" s="51" t="str">
        <f t="shared" si="1107"/>
        <v>8.7%</v>
      </c>
      <c r="T843" s="58">
        <f t="shared" si="1108"/>
        <v>8.6999999999999993</v>
      </c>
      <c r="U843" s="51" t="str">
        <f t="shared" si="1082"/>
        <v>2015</v>
      </c>
      <c r="V843" s="67" t="s">
        <v>9</v>
      </c>
      <c r="X843" s="51" t="str">
        <f t="shared" si="1110"/>
        <v>September 2015</v>
      </c>
      <c r="Z843" s="51" t="str">
        <f t="shared" si="1111"/>
        <v>September 2015</v>
      </c>
      <c r="AB843" s="61">
        <f t="shared" si="1112"/>
        <v>36759504</v>
      </c>
      <c r="AD843" s="62">
        <f t="shared" si="1113"/>
        <v>266506.40399999998</v>
      </c>
    </row>
    <row r="844" spans="1:47" ht="24.95" customHeight="1" x14ac:dyDescent="0.2">
      <c r="A844" s="55" t="str">
        <f t="shared" si="1114"/>
        <v>October 2015</v>
      </c>
      <c r="B844" s="29">
        <f t="shared" si="1116"/>
        <v>0</v>
      </c>
      <c r="C844" s="28">
        <v>0</v>
      </c>
      <c r="D844" s="56">
        <f t="shared" si="1104"/>
        <v>0</v>
      </c>
      <c r="E844" s="29">
        <f t="shared" si="1117"/>
        <v>0</v>
      </c>
      <c r="F844" s="57">
        <f t="shared" si="1105"/>
        <v>0</v>
      </c>
      <c r="G844" s="28">
        <v>0</v>
      </c>
      <c r="H844" s="57">
        <f t="shared" si="1106"/>
        <v>36759504</v>
      </c>
      <c r="I844" s="25"/>
      <c r="J844" s="26"/>
      <c r="K844" s="26"/>
      <c r="L844" s="26"/>
      <c r="M844" s="27"/>
      <c r="N844" s="3"/>
      <c r="Q844" s="54">
        <f>VLOOKUP(H830,'Interest Rate list'!$B$3:$N$74,8,0)</f>
        <v>8.6999999999999993</v>
      </c>
      <c r="R844" s="10" t="s">
        <v>39</v>
      </c>
      <c r="S844" s="51" t="str">
        <f t="shared" si="1107"/>
        <v>8.7%</v>
      </c>
      <c r="T844" s="58">
        <f t="shared" si="1108"/>
        <v>8.6999999999999993</v>
      </c>
      <c r="U844" s="51" t="str">
        <f t="shared" si="1082"/>
        <v>2015</v>
      </c>
      <c r="V844" s="67" t="s">
        <v>10</v>
      </c>
      <c r="X844" s="51" t="str">
        <f t="shared" si="1110"/>
        <v>October 2015</v>
      </c>
      <c r="Z844" s="51" t="str">
        <f t="shared" si="1111"/>
        <v>October 2015</v>
      </c>
      <c r="AB844" s="61">
        <f t="shared" si="1112"/>
        <v>36759504</v>
      </c>
      <c r="AD844" s="62">
        <f t="shared" si="1113"/>
        <v>266506.40399999998</v>
      </c>
      <c r="AO844" s="71"/>
      <c r="AP844" s="71"/>
      <c r="AQ844" s="71"/>
      <c r="AR844" s="71"/>
      <c r="AS844" s="71"/>
      <c r="AT844" s="71"/>
    </row>
    <row r="845" spans="1:47" ht="24.95" customHeight="1" x14ac:dyDescent="0.2">
      <c r="A845" s="55" t="str">
        <f t="shared" si="1114"/>
        <v>November 2015</v>
      </c>
      <c r="B845" s="29">
        <f t="shared" si="1116"/>
        <v>0</v>
      </c>
      <c r="C845" s="28">
        <v>0</v>
      </c>
      <c r="D845" s="56">
        <f t="shared" si="1104"/>
        <v>0</v>
      </c>
      <c r="E845" s="29">
        <f t="shared" si="1117"/>
        <v>0</v>
      </c>
      <c r="F845" s="57">
        <f t="shared" si="1105"/>
        <v>0</v>
      </c>
      <c r="G845" s="28">
        <v>0</v>
      </c>
      <c r="H845" s="57">
        <f t="shared" si="1106"/>
        <v>36759504</v>
      </c>
      <c r="I845" s="184"/>
      <c r="J845" s="185"/>
      <c r="K845" s="185"/>
      <c r="L845" s="185"/>
      <c r="M845" s="186"/>
      <c r="N845" s="5"/>
      <c r="Q845" s="54">
        <f>VLOOKUP(H830,'Interest Rate list'!$B$3:$N$74,9,0)</f>
        <v>8.6999999999999993</v>
      </c>
      <c r="R845" s="10" t="s">
        <v>39</v>
      </c>
      <c r="S845" s="51" t="str">
        <f t="shared" si="1107"/>
        <v>8.7%</v>
      </c>
      <c r="T845" s="58">
        <f t="shared" si="1108"/>
        <v>8.6999999999999993</v>
      </c>
      <c r="U845" s="51" t="str">
        <f t="shared" si="1082"/>
        <v>2015</v>
      </c>
      <c r="V845" s="67" t="s">
        <v>11</v>
      </c>
      <c r="X845" s="51" t="str">
        <f t="shared" si="1110"/>
        <v>November 2015</v>
      </c>
      <c r="Z845" s="51" t="str">
        <f t="shared" si="1111"/>
        <v>November 2015</v>
      </c>
      <c r="AB845" s="61">
        <f t="shared" si="1112"/>
        <v>36759504</v>
      </c>
      <c r="AD845" s="62">
        <f t="shared" si="1113"/>
        <v>266506.40399999998</v>
      </c>
      <c r="AO845" s="35"/>
      <c r="AP845" s="35"/>
      <c r="AQ845" s="35"/>
      <c r="AR845" s="35"/>
      <c r="AS845" s="35"/>
      <c r="AT845" s="35"/>
    </row>
    <row r="846" spans="1:47" ht="24.95" customHeight="1" x14ac:dyDescent="0.2">
      <c r="A846" s="55" t="str">
        <f t="shared" si="1114"/>
        <v>December 2015</v>
      </c>
      <c r="B846" s="29">
        <f t="shared" si="1116"/>
        <v>0</v>
      </c>
      <c r="C846" s="28">
        <v>0</v>
      </c>
      <c r="D846" s="56">
        <f t="shared" si="1104"/>
        <v>0</v>
      </c>
      <c r="E846" s="29">
        <f t="shared" si="1117"/>
        <v>0</v>
      </c>
      <c r="F846" s="57">
        <f t="shared" si="1105"/>
        <v>0</v>
      </c>
      <c r="G846" s="28">
        <v>0</v>
      </c>
      <c r="H846" s="57">
        <f t="shared" si="1106"/>
        <v>36759504</v>
      </c>
      <c r="I846" s="187"/>
      <c r="J846" s="188"/>
      <c r="K846" s="188"/>
      <c r="L846" s="188"/>
      <c r="M846" s="189"/>
      <c r="N846" s="3"/>
      <c r="Q846" s="54">
        <f>VLOOKUP(H830,'Interest Rate list'!$B$3:$N$74,10,0)</f>
        <v>8.6999999999999993</v>
      </c>
      <c r="R846" s="10" t="s">
        <v>39</v>
      </c>
      <c r="S846" s="51" t="str">
        <f t="shared" si="1107"/>
        <v>8.7%</v>
      </c>
      <c r="T846" s="58">
        <f t="shared" si="1108"/>
        <v>8.6999999999999993</v>
      </c>
      <c r="U846" s="51" t="str">
        <f t="shared" si="1082"/>
        <v>2015</v>
      </c>
      <c r="V846" s="67" t="s">
        <v>12</v>
      </c>
      <c r="X846" s="51" t="str">
        <f t="shared" si="1110"/>
        <v>December 2015</v>
      </c>
      <c r="Z846" s="51" t="str">
        <f t="shared" ref="Z846" si="1118">IF(U830=V830,X845,X846)</f>
        <v>December 2015</v>
      </c>
      <c r="AB846" s="61">
        <f t="shared" si="1112"/>
        <v>36759504</v>
      </c>
      <c r="AD846" s="62">
        <f t="shared" si="1113"/>
        <v>266506.40399999998</v>
      </c>
      <c r="AO846" s="35"/>
      <c r="AP846" s="35"/>
      <c r="AQ846" s="35"/>
      <c r="AR846" s="35"/>
      <c r="AS846" s="35"/>
      <c r="AT846" s="72"/>
      <c r="AU846" s="73"/>
    </row>
    <row r="847" spans="1:47" ht="24.95" customHeight="1" x14ac:dyDescent="0.2">
      <c r="A847" s="55" t="str">
        <f t="shared" si="1114"/>
        <v>January 2016</v>
      </c>
      <c r="B847" s="29">
        <f t="shared" si="1116"/>
        <v>0</v>
      </c>
      <c r="C847" s="28">
        <v>0</v>
      </c>
      <c r="D847" s="56">
        <f t="shared" si="1104"/>
        <v>0</v>
      </c>
      <c r="E847" s="29">
        <f t="shared" si="1117"/>
        <v>0</v>
      </c>
      <c r="F847" s="57">
        <f t="shared" si="1105"/>
        <v>0</v>
      </c>
      <c r="G847" s="28">
        <v>0</v>
      </c>
      <c r="H847" s="57">
        <f t="shared" si="1106"/>
        <v>36759504</v>
      </c>
      <c r="I847" s="187"/>
      <c r="J847" s="188"/>
      <c r="K847" s="188"/>
      <c r="L847" s="188"/>
      <c r="M847" s="189"/>
      <c r="N847" s="6"/>
      <c r="Q847" s="54">
        <f>VLOOKUP(H830,'Interest Rate list'!$B$3:$N$74,11,0)</f>
        <v>8.6999999999999993</v>
      </c>
      <c r="R847" s="10" t="s">
        <v>39</v>
      </c>
      <c r="S847" s="51" t="str">
        <f t="shared" si="1107"/>
        <v>8.7%</v>
      </c>
      <c r="T847" s="58">
        <f t="shared" si="1108"/>
        <v>8.6999999999999993</v>
      </c>
      <c r="U847" s="51" t="str">
        <f t="shared" ref="U847" si="1119">RIGHT(H830,4)</f>
        <v>2016</v>
      </c>
      <c r="V847" s="67" t="s">
        <v>13</v>
      </c>
      <c r="X847" s="51" t="str">
        <f t="shared" si="1110"/>
        <v>January 2016</v>
      </c>
      <c r="Z847" s="51" t="str">
        <f t="shared" ref="Z847" si="1120">IF(U830=V830,X846,X847)</f>
        <v>January 2016</v>
      </c>
      <c r="AB847" s="61">
        <f t="shared" si="1112"/>
        <v>36759504</v>
      </c>
      <c r="AD847" s="62">
        <f t="shared" si="1113"/>
        <v>266506.40399999998</v>
      </c>
      <c r="AO847" s="35"/>
      <c r="AP847" s="35"/>
      <c r="AQ847" s="35"/>
      <c r="AR847" s="35"/>
      <c r="AS847" s="35"/>
      <c r="AT847" s="74"/>
    </row>
    <row r="848" spans="1:47" ht="24.95" customHeight="1" x14ac:dyDescent="0.3">
      <c r="A848" s="55" t="str">
        <f t="shared" si="1114"/>
        <v>February 2016</v>
      </c>
      <c r="B848" s="29">
        <f t="shared" si="1116"/>
        <v>0</v>
      </c>
      <c r="C848" s="28">
        <v>0</v>
      </c>
      <c r="D848" s="56">
        <f t="shared" si="1104"/>
        <v>0</v>
      </c>
      <c r="E848" s="29">
        <f t="shared" si="1117"/>
        <v>0</v>
      </c>
      <c r="F848" s="57">
        <f t="shared" si="1105"/>
        <v>0</v>
      </c>
      <c r="G848" s="28">
        <v>0</v>
      </c>
      <c r="H848" s="57">
        <f t="shared" si="1106"/>
        <v>36759504</v>
      </c>
      <c r="I848" s="190" t="str">
        <f>LOOKUP(H830,'Rate of Interest'!$B$23:$B$42,'Rate of Interest'!$H$23:$H$42)</f>
        <v>(naaaaa)</v>
      </c>
      <c r="J848" s="191"/>
      <c r="K848" s="191"/>
      <c r="L848" s="191"/>
      <c r="M848" s="192"/>
      <c r="N848" s="3"/>
      <c r="Q848" s="54">
        <f>VLOOKUP(H830,'Interest Rate list'!$B$3:$N$74,12,0)</f>
        <v>8.6999999999999993</v>
      </c>
      <c r="R848" s="10" t="s">
        <v>39</v>
      </c>
      <c r="S848" s="51" t="str">
        <f t="shared" si="1107"/>
        <v>8.7%</v>
      </c>
      <c r="T848" s="58">
        <f t="shared" si="1108"/>
        <v>8.6999999999999993</v>
      </c>
      <c r="U848" s="51" t="str">
        <f t="shared" ref="U848:U849" si="1121">U847</f>
        <v>2016</v>
      </c>
      <c r="V848" s="67" t="s">
        <v>14</v>
      </c>
      <c r="X848" s="51" t="str">
        <f t="shared" si="1110"/>
        <v>February 2016</v>
      </c>
      <c r="Z848" s="51" t="str">
        <f t="shared" ref="Z848:Z849" si="1122">X848</f>
        <v>February 2016</v>
      </c>
      <c r="AB848" s="61">
        <f t="shared" si="1112"/>
        <v>36759504</v>
      </c>
      <c r="AD848" s="62">
        <f t="shared" si="1113"/>
        <v>266506.40399999998</v>
      </c>
      <c r="AO848" s="35"/>
      <c r="AP848" s="35"/>
      <c r="AQ848" s="35"/>
      <c r="AR848" s="35"/>
      <c r="AS848" s="35"/>
      <c r="AT848" s="4"/>
    </row>
    <row r="849" spans="1:41" ht="24.95" customHeight="1" x14ac:dyDescent="0.3">
      <c r="A849" s="55" t="str">
        <f t="shared" si="1114"/>
        <v>March 2016</v>
      </c>
      <c r="B849" s="29">
        <f t="shared" si="1116"/>
        <v>0</v>
      </c>
      <c r="C849" s="28">
        <v>0</v>
      </c>
      <c r="D849" s="56">
        <f t="shared" si="1104"/>
        <v>0</v>
      </c>
      <c r="E849" s="29">
        <f t="shared" si="1117"/>
        <v>0</v>
      </c>
      <c r="F849" s="57">
        <f t="shared" si="1105"/>
        <v>0</v>
      </c>
      <c r="G849" s="28">
        <v>0</v>
      </c>
      <c r="H849" s="57">
        <f t="shared" si="1106"/>
        <v>36759504</v>
      </c>
      <c r="I849" s="190" t="str">
        <f>LOOKUP(H830,'Rate of Interest'!$B$23:$B$42,'Rate of Interest'!$E$23:$E$42)</f>
        <v>PRINCIPAL</v>
      </c>
      <c r="J849" s="191"/>
      <c r="K849" s="191"/>
      <c r="L849" s="191"/>
      <c r="M849" s="192"/>
      <c r="N849" s="5"/>
      <c r="Q849" s="54">
        <f>VLOOKUP(H830,'Interest Rate list'!$B$3:$N$74,13,0)</f>
        <v>8.6999999999999993</v>
      </c>
      <c r="R849" s="10" t="s">
        <v>39</v>
      </c>
      <c r="S849" s="51" t="str">
        <f t="shared" si="1107"/>
        <v>8.7%</v>
      </c>
      <c r="T849" s="58">
        <f t="shared" si="1108"/>
        <v>8.6999999999999993</v>
      </c>
      <c r="U849" s="51" t="str">
        <f t="shared" si="1121"/>
        <v>2016</v>
      </c>
      <c r="V849" s="67" t="s">
        <v>15</v>
      </c>
      <c r="X849" s="51" t="str">
        <f t="shared" si="1110"/>
        <v>March 2016</v>
      </c>
      <c r="Z849" s="51" t="str">
        <f t="shared" si="1122"/>
        <v>March 2016</v>
      </c>
      <c r="AB849" s="61">
        <f t="shared" si="1112"/>
        <v>36759504</v>
      </c>
      <c r="AD849" s="62">
        <f t="shared" si="1113"/>
        <v>266506.40399999998</v>
      </c>
    </row>
    <row r="850" spans="1:41" ht="24.95" customHeight="1" x14ac:dyDescent="0.2">
      <c r="A850" s="7" t="s">
        <v>0</v>
      </c>
      <c r="B850" s="63">
        <f t="shared" ref="B850:G850" si="1123">SUM(B838:B849)</f>
        <v>0</v>
      </c>
      <c r="C850" s="63">
        <f t="shared" si="1123"/>
        <v>0</v>
      </c>
      <c r="D850" s="63">
        <f t="shared" si="1123"/>
        <v>0</v>
      </c>
      <c r="E850" s="63">
        <f t="shared" si="1123"/>
        <v>0</v>
      </c>
      <c r="F850" s="63">
        <f t="shared" si="1123"/>
        <v>0</v>
      </c>
      <c r="G850" s="63">
        <f t="shared" si="1123"/>
        <v>0</v>
      </c>
      <c r="H850" s="59">
        <f>SUM(H838:H849)</f>
        <v>441114048</v>
      </c>
      <c r="I850" s="193" t="str">
        <f>LOOKUP(H830,'Rate of Interest'!$B$5:$B$19,'Rate of Interest'!$C$5:$C$19)</f>
        <v xml:space="preserve">                                                            </v>
      </c>
      <c r="J850" s="194"/>
      <c r="K850" s="194"/>
      <c r="L850" s="194"/>
      <c r="M850" s="195"/>
      <c r="N850" s="20"/>
      <c r="AD850" s="62">
        <f t="shared" ref="AD850" si="1124">SUM(AD838:AD849)</f>
        <v>3198076.8480000007</v>
      </c>
      <c r="AE850" s="62">
        <f t="shared" ref="AE850" si="1125">ROUND(AD850,0)</f>
        <v>3198077</v>
      </c>
    </row>
    <row r="851" spans="1:41" ht="24.95" customHeight="1" x14ac:dyDescent="0.2">
      <c r="A851" s="8"/>
      <c r="B851" s="30"/>
      <c r="C851" s="30"/>
      <c r="D851" s="30"/>
      <c r="E851" s="217" t="s">
        <v>18</v>
      </c>
      <c r="F851" s="217"/>
      <c r="G851" s="218"/>
      <c r="H851" s="60">
        <f>AE850</f>
        <v>3198077</v>
      </c>
      <c r="I851" s="219" t="str">
        <f>LOOKUP(H830,'Rate of Interest'!$B$5:$B$19,'Rate of Interest'!$I$5:$I$19)</f>
        <v xml:space="preserve">                             ,  </v>
      </c>
      <c r="J851" s="220"/>
      <c r="K851" s="220"/>
      <c r="L851" s="220"/>
      <c r="M851" s="221"/>
      <c r="N851" s="37"/>
    </row>
    <row r="852" spans="1:41" ht="18.75" customHeight="1" x14ac:dyDescent="0.2">
      <c r="A852" s="171" t="str">
        <f>A829</f>
        <v>GPF Interest Calculation file developed by Vikas dabral, Chief Assistant, Mobile- 9548541114,8126205854 email- vikasdabral97@gmail.com, website- www.emou.co.in</v>
      </c>
      <c r="B852" s="171"/>
      <c r="C852" s="171"/>
      <c r="D852" s="171"/>
      <c r="E852" s="171"/>
      <c r="F852" s="171"/>
      <c r="G852" s="171"/>
      <c r="H852" s="171"/>
      <c r="I852" s="171"/>
      <c r="J852" s="171"/>
      <c r="K852" s="171"/>
      <c r="L852" s="171"/>
      <c r="M852" s="171"/>
      <c r="N852" s="21"/>
    </row>
    <row r="853" spans="1:41" ht="27.75" customHeight="1" x14ac:dyDescent="0.2">
      <c r="A853" s="1"/>
      <c r="B853" s="1"/>
      <c r="C853" s="227" t="s">
        <v>42</v>
      </c>
      <c r="D853" s="227"/>
      <c r="E853" s="227"/>
      <c r="F853" s="227"/>
      <c r="G853" s="227"/>
      <c r="H853" s="64" t="str">
        <f>W833</f>
        <v>2016-2017</v>
      </c>
      <c r="I853" s="1"/>
      <c r="J853" s="1"/>
      <c r="K853" s="1"/>
      <c r="L853" s="1"/>
      <c r="M853" s="1"/>
      <c r="N853" s="1"/>
      <c r="U853" s="49" t="str">
        <f t="shared" ref="U853" si="1126">H853</f>
        <v>2016-2017</v>
      </c>
      <c r="V853" s="18" t="s">
        <v>76</v>
      </c>
    </row>
    <row r="854" spans="1:41" ht="24.95" customHeight="1" x14ac:dyDescent="0.2">
      <c r="A854" s="222" t="str">
        <f>A831</f>
        <v>Employee's Name- Vikas Dabral</v>
      </c>
      <c r="B854" s="222"/>
      <c r="C854" s="222"/>
      <c r="D854" s="222"/>
      <c r="E854" s="222"/>
      <c r="F854" s="222"/>
      <c r="H854" s="223" t="str">
        <f>AG855</f>
        <v>Rate of Interest from  April 2016 to June 2016=</v>
      </c>
      <c r="I854" s="223"/>
      <c r="J854" s="223"/>
      <c r="K854" s="223"/>
      <c r="L854" s="223"/>
      <c r="M854" s="50" t="str">
        <f>CONCATENATE(Q854,R854)</f>
        <v>8.1%</v>
      </c>
      <c r="N854" s="2"/>
      <c r="Q854" s="54">
        <f>VLOOKUP(H853,'Interest Rate list'!$B$3:$Y$74,2,0)</f>
        <v>8.1</v>
      </c>
      <c r="R854" s="10" t="s">
        <v>39</v>
      </c>
      <c r="S854" s="10"/>
      <c r="T854" s="10"/>
      <c r="V854" s="51" t="str">
        <f t="shared" ref="V854" si="1127">LEFT(H853,4)</f>
        <v>2016</v>
      </c>
      <c r="W854" s="18" t="s">
        <v>43</v>
      </c>
      <c r="X854" s="51" t="str">
        <f t="shared" ref="X854" si="1128">RIGHT(H853,4)</f>
        <v>2017</v>
      </c>
    </row>
    <row r="855" spans="1:41" ht="24.95" customHeight="1" x14ac:dyDescent="0.2">
      <c r="A855" s="222" t="str">
        <f>A832</f>
        <v>Employee's Designation- Chief Assistant</v>
      </c>
      <c r="B855" s="222"/>
      <c r="C855" s="222"/>
      <c r="D855" s="222"/>
      <c r="E855" s="222"/>
      <c r="F855" s="222"/>
      <c r="H855" s="223" t="str">
        <f>AN855</f>
        <v>Rate of Interest from  July 2016 to September 2016=</v>
      </c>
      <c r="I855" s="223"/>
      <c r="J855" s="223"/>
      <c r="K855" s="223"/>
      <c r="L855" s="223"/>
      <c r="M855" s="50" t="str">
        <f>CONCATENATE(Q855,R855)</f>
        <v>8.1%</v>
      </c>
      <c r="N855" s="2"/>
      <c r="Q855" s="54">
        <f>VLOOKUP(H853,'Interest Rate list'!$B$3:$Y$74,5,0)</f>
        <v>8.1</v>
      </c>
      <c r="R855" s="10" t="s">
        <v>39</v>
      </c>
      <c r="S855" s="10"/>
      <c r="T855" s="10"/>
      <c r="U855" s="10"/>
      <c r="V855" s="51">
        <f t="shared" ref="V855" si="1129">V854+1</f>
        <v>2017</v>
      </c>
      <c r="W855" s="18" t="s">
        <v>43</v>
      </c>
      <c r="X855" s="51">
        <f t="shared" ref="X855" si="1130">X854+1</f>
        <v>2018</v>
      </c>
      <c r="AG855" s="223" t="str">
        <f t="shared" ref="AG855" si="1131">CONCATENATE(V857,Z861," ",V858,Z863,V859)</f>
        <v>Rate of Interest from  April 2016 to June 2016=</v>
      </c>
      <c r="AH855" s="223"/>
      <c r="AI855" s="223"/>
      <c r="AJ855" s="223"/>
      <c r="AK855" s="223"/>
      <c r="AL855" s="223"/>
      <c r="AN855" s="224" t="str">
        <f t="shared" ref="AN855" si="1132">CONCATENATE(V857,Z864," ",V858,Z866,V859)</f>
        <v>Rate of Interest from  July 2016 to September 2016=</v>
      </c>
      <c r="AO855" s="224"/>
    </row>
    <row r="856" spans="1:41" ht="24.95" customHeight="1" x14ac:dyDescent="0.2">
      <c r="A856" s="222" t="str">
        <f>A833</f>
        <v>Employee's GPF Number- CDUA/12222</v>
      </c>
      <c r="B856" s="222"/>
      <c r="C856" s="222"/>
      <c r="D856" s="222"/>
      <c r="E856" s="222"/>
      <c r="F856" s="222"/>
      <c r="H856" s="223" t="str">
        <f>AG856</f>
        <v>Rate of Interest from  October 2016 to December 2016=</v>
      </c>
      <c r="I856" s="223"/>
      <c r="J856" s="223"/>
      <c r="K856" s="223"/>
      <c r="L856" s="223"/>
      <c r="M856" s="50" t="str">
        <f>CONCATENATE(Q856,R856)</f>
        <v>8%</v>
      </c>
      <c r="N856" s="2"/>
      <c r="Q856" s="54">
        <f>VLOOKUP(H853,'Interest Rate list'!$B$3:$Y$74,U856,0)</f>
        <v>8</v>
      </c>
      <c r="R856" s="10" t="s">
        <v>39</v>
      </c>
      <c r="S856" s="13">
        <v>8</v>
      </c>
      <c r="T856" s="13">
        <v>9</v>
      </c>
      <c r="U856" s="53">
        <f t="shared" ref="U856" si="1133">IF(U853=V853,S856,T856)</f>
        <v>9</v>
      </c>
      <c r="W856" s="51" t="str">
        <f t="shared" ref="W856" si="1134">CONCATENATE(V855,W855,X855)</f>
        <v>2017-2018</v>
      </c>
      <c r="AG856" s="223" t="str">
        <f t="shared" ref="AG856" si="1135">CONCATENATE(V857,Z867," ",V858,Z869,V859)</f>
        <v>Rate of Interest from  October 2016 to December 2016=</v>
      </c>
      <c r="AH856" s="223"/>
      <c r="AI856" s="223"/>
      <c r="AJ856" s="223"/>
      <c r="AK856" s="223"/>
      <c r="AL856" s="223"/>
      <c r="AN856" s="224" t="str">
        <f t="shared" ref="AN856" si="1136">CONCATENATE(V857,Z870," ",V858,Z872,V859)</f>
        <v>Rate of Interest from  January 2017 to March 2017=</v>
      </c>
      <c r="AO856" s="224"/>
    </row>
    <row r="857" spans="1:41" ht="24.95" customHeight="1" x14ac:dyDescent="0.2">
      <c r="A857" s="225" t="str">
        <f>LOOKUP(H853,'Rate of Interest'!$B$5:$B$19,'Rate of Interest'!$H$5:$H$19)</f>
        <v xml:space="preserve">Employee's Address-                                                             ,                              </v>
      </c>
      <c r="B857" s="225"/>
      <c r="C857" s="225"/>
      <c r="D857" s="225"/>
      <c r="E857" s="225"/>
      <c r="F857" s="225"/>
      <c r="G857" s="225"/>
      <c r="H857" s="226" t="str">
        <f>AN856</f>
        <v>Rate of Interest from  January 2017 to March 2017=</v>
      </c>
      <c r="I857" s="226"/>
      <c r="J857" s="226"/>
      <c r="K857" s="226"/>
      <c r="L857" s="226"/>
      <c r="M857" s="50" t="str">
        <f>CONCATENATE(Q857,R857)</f>
        <v>8%</v>
      </c>
      <c r="N857" s="2"/>
      <c r="Q857" s="54">
        <f>VLOOKUP(H853,'Interest Rate list'!$B$3:$Y$74,11,0)</f>
        <v>8</v>
      </c>
      <c r="R857" s="10" t="s">
        <v>39</v>
      </c>
      <c r="S857" s="10"/>
      <c r="T857" s="10"/>
      <c r="U857" s="10"/>
      <c r="V857" s="209" t="s">
        <v>17</v>
      </c>
      <c r="W857" s="209"/>
      <c r="X857" s="209"/>
      <c r="Y857" s="209"/>
      <c r="Z857" s="209"/>
      <c r="AA857" s="209"/>
      <c r="AB857" s="209"/>
      <c r="AC857" s="209"/>
    </row>
    <row r="858" spans="1:41" s="66" customFormat="1" ht="24.95" customHeight="1" x14ac:dyDescent="0.2">
      <c r="A858" s="196" t="s">
        <v>21</v>
      </c>
      <c r="B858" s="199" t="s">
        <v>22</v>
      </c>
      <c r="C858" s="200"/>
      <c r="D858" s="200"/>
      <c r="E858" s="200"/>
      <c r="F858" s="201"/>
      <c r="G858" s="196" t="s">
        <v>28</v>
      </c>
      <c r="H858" s="196" t="s">
        <v>27</v>
      </c>
      <c r="I858" s="203" t="s">
        <v>29</v>
      </c>
      <c r="J858" s="204"/>
      <c r="K858" s="204"/>
      <c r="L858" s="204"/>
      <c r="M858" s="205"/>
      <c r="N858" s="38"/>
      <c r="V858" s="209" t="s">
        <v>3</v>
      </c>
      <c r="W858" s="209"/>
      <c r="X858" s="209"/>
      <c r="Y858" s="209"/>
      <c r="Z858" s="209"/>
      <c r="AA858" s="209"/>
      <c r="AB858" s="209"/>
      <c r="AC858" s="209"/>
      <c r="AF858" s="210"/>
      <c r="AG858" s="210"/>
      <c r="AH858" s="210"/>
    </row>
    <row r="859" spans="1:41" s="66" customFormat="1" ht="24.95" customHeight="1" x14ac:dyDescent="0.2">
      <c r="A859" s="197"/>
      <c r="B859" s="211" t="s">
        <v>23</v>
      </c>
      <c r="C859" s="213" t="s">
        <v>24</v>
      </c>
      <c r="D859" s="213" t="s">
        <v>26</v>
      </c>
      <c r="E859" s="213" t="s">
        <v>25</v>
      </c>
      <c r="F859" s="196" t="s">
        <v>36</v>
      </c>
      <c r="G859" s="198"/>
      <c r="H859" s="202"/>
      <c r="I859" s="206"/>
      <c r="J859" s="207"/>
      <c r="K859" s="207"/>
      <c r="L859" s="207"/>
      <c r="M859" s="208"/>
      <c r="N859" s="38"/>
      <c r="V859" s="209" t="s">
        <v>2</v>
      </c>
      <c r="W859" s="209"/>
      <c r="X859" s="209"/>
      <c r="Y859" s="209"/>
      <c r="Z859" s="209"/>
      <c r="AA859" s="209"/>
      <c r="AB859" s="209"/>
      <c r="AC859" s="209"/>
      <c r="AF859" s="210"/>
      <c r="AG859" s="210"/>
      <c r="AH859" s="210"/>
    </row>
    <row r="860" spans="1:41" ht="24.95" customHeight="1" x14ac:dyDescent="0.2">
      <c r="A860" s="198"/>
      <c r="B860" s="212"/>
      <c r="C860" s="214"/>
      <c r="D860" s="214"/>
      <c r="E860" s="214"/>
      <c r="F860" s="198"/>
      <c r="G860" s="31" t="s">
        <v>1</v>
      </c>
      <c r="H860" s="29">
        <f>L843</f>
        <v>39957581</v>
      </c>
      <c r="I860" s="215" t="s">
        <v>30</v>
      </c>
      <c r="J860" s="216"/>
      <c r="K860" s="11" t="s">
        <v>2</v>
      </c>
      <c r="L860" s="174">
        <f>H860</f>
        <v>39957581</v>
      </c>
      <c r="M860" s="175"/>
      <c r="N860" s="3"/>
    </row>
    <row r="861" spans="1:41" ht="24.95" customHeight="1" x14ac:dyDescent="0.2">
      <c r="A861" s="55" t="str">
        <f>X861</f>
        <v>April 2016</v>
      </c>
      <c r="B861" s="28">
        <v>0</v>
      </c>
      <c r="C861" s="28">
        <v>0</v>
      </c>
      <c r="D861" s="56">
        <f t="shared" ref="D861:D872" si="1137">SUM(B861:C861)</f>
        <v>0</v>
      </c>
      <c r="E861" s="28">
        <v>0</v>
      </c>
      <c r="F861" s="57">
        <f t="shared" ref="F861:F872" si="1138">SUM(D861:E861)</f>
        <v>0</v>
      </c>
      <c r="G861" s="28">
        <v>0</v>
      </c>
      <c r="H861" s="57">
        <f t="shared" ref="H861:H872" si="1139">H860+F861-G861</f>
        <v>39957581</v>
      </c>
      <c r="I861" s="172" t="s">
        <v>23</v>
      </c>
      <c r="J861" s="173"/>
      <c r="K861" s="11" t="s">
        <v>2</v>
      </c>
      <c r="L861" s="174">
        <f>D873</f>
        <v>0</v>
      </c>
      <c r="M861" s="175"/>
      <c r="N861" s="3"/>
      <c r="Q861" s="54">
        <f>VLOOKUP(H853,'Interest Rate list'!$B$3:$N$74,2,0)</f>
        <v>8.1</v>
      </c>
      <c r="R861" s="10" t="s">
        <v>39</v>
      </c>
      <c r="S861" s="51" t="str">
        <f t="shared" ref="S861:S872" si="1140">CONCATENATE(Q861,R861)</f>
        <v>8.1%</v>
      </c>
      <c r="T861" s="58">
        <f t="shared" ref="T861:T872" si="1141">Q861</f>
        <v>8.1</v>
      </c>
      <c r="U861" s="51" t="str">
        <f t="shared" ref="U861" si="1142">RIGHT(V854,4)</f>
        <v>2016</v>
      </c>
      <c r="V861" s="67" t="s">
        <v>4</v>
      </c>
      <c r="X861" s="51" t="str">
        <f t="shared" ref="X861:X872" si="1143">CONCATENATE(V861," ",(U861))</f>
        <v>April 2016</v>
      </c>
      <c r="Z861" s="51" t="str">
        <f t="shared" ref="Z861:Z868" si="1144">X861</f>
        <v>April 2016</v>
      </c>
      <c r="AB861" s="61">
        <f t="shared" ref="AB861:AB872" si="1145">H861</f>
        <v>39957581</v>
      </c>
      <c r="AD861" s="62">
        <f t="shared" ref="AD861:AD872" si="1146">AB861/12*S861</f>
        <v>269713.67174999998</v>
      </c>
      <c r="AH861" s="68"/>
      <c r="AI861" s="68"/>
      <c r="AJ861" s="68"/>
      <c r="AK861" s="68"/>
      <c r="AL861" s="68"/>
      <c r="AM861" s="69"/>
    </row>
    <row r="862" spans="1:41" ht="24.95" customHeight="1" x14ac:dyDescent="0.2">
      <c r="A862" s="55" t="str">
        <f t="shared" ref="A862:A872" si="1147">X862</f>
        <v>May  2016</v>
      </c>
      <c r="B862" s="29">
        <f>B861</f>
        <v>0</v>
      </c>
      <c r="C862" s="28">
        <v>0</v>
      </c>
      <c r="D862" s="56">
        <f t="shared" si="1137"/>
        <v>0</v>
      </c>
      <c r="E862" s="29">
        <f>E861</f>
        <v>0</v>
      </c>
      <c r="F862" s="57">
        <f t="shared" si="1138"/>
        <v>0</v>
      </c>
      <c r="G862" s="28">
        <v>0</v>
      </c>
      <c r="H862" s="57">
        <f t="shared" si="1139"/>
        <v>39957581</v>
      </c>
      <c r="I862" s="172" t="s">
        <v>31</v>
      </c>
      <c r="J862" s="173"/>
      <c r="K862" s="11" t="s">
        <v>2</v>
      </c>
      <c r="L862" s="174">
        <f>E873</f>
        <v>0</v>
      </c>
      <c r="M862" s="175"/>
      <c r="N862" s="3"/>
      <c r="Q862" s="54">
        <f>VLOOKUP(H853,'Interest Rate list'!$B$3:$N$74,3,0)</f>
        <v>8.1</v>
      </c>
      <c r="R862" s="10" t="s">
        <v>39</v>
      </c>
      <c r="S862" s="51" t="str">
        <f t="shared" si="1140"/>
        <v>8.1%</v>
      </c>
      <c r="T862" s="58">
        <f t="shared" si="1141"/>
        <v>8.1</v>
      </c>
      <c r="U862" s="51" t="str">
        <f t="shared" ref="U862" si="1148">U861</f>
        <v>2016</v>
      </c>
      <c r="V862" s="67" t="s">
        <v>5</v>
      </c>
      <c r="X862" s="51" t="str">
        <f t="shared" si="1143"/>
        <v>May  2016</v>
      </c>
      <c r="Z862" s="51" t="str">
        <f t="shared" si="1144"/>
        <v>May  2016</v>
      </c>
      <c r="AB862" s="61">
        <f t="shared" si="1145"/>
        <v>39957581</v>
      </c>
      <c r="AD862" s="62">
        <f t="shared" si="1146"/>
        <v>269713.67174999998</v>
      </c>
      <c r="AH862" s="68"/>
      <c r="AI862" s="68"/>
      <c r="AJ862" s="68"/>
      <c r="AK862" s="68"/>
      <c r="AL862" s="68"/>
      <c r="AM862" s="70"/>
    </row>
    <row r="863" spans="1:41" ht="24.95" customHeight="1" x14ac:dyDescent="0.2">
      <c r="A863" s="55" t="str">
        <f t="shared" si="1147"/>
        <v>June 2016</v>
      </c>
      <c r="B863" s="29">
        <f t="shared" ref="B863:B872" si="1149">B862</f>
        <v>0</v>
      </c>
      <c r="C863" s="28">
        <v>0</v>
      </c>
      <c r="D863" s="56">
        <f t="shared" si="1137"/>
        <v>0</v>
      </c>
      <c r="E863" s="29">
        <f t="shared" ref="E863:E872" si="1150">E862</f>
        <v>0</v>
      </c>
      <c r="F863" s="57">
        <f t="shared" si="1138"/>
        <v>0</v>
      </c>
      <c r="G863" s="28">
        <v>0</v>
      </c>
      <c r="H863" s="57">
        <f t="shared" si="1139"/>
        <v>39957581</v>
      </c>
      <c r="I863" s="172" t="s">
        <v>32</v>
      </c>
      <c r="J863" s="173"/>
      <c r="K863" s="11" t="s">
        <v>2</v>
      </c>
      <c r="L863" s="174">
        <f>H874</f>
        <v>3216585</v>
      </c>
      <c r="M863" s="175"/>
      <c r="N863" s="3"/>
      <c r="Q863" s="54">
        <f>VLOOKUP(H853,'Interest Rate list'!$B$3:$N$74,4,0)</f>
        <v>8.1</v>
      </c>
      <c r="R863" s="10" t="s">
        <v>39</v>
      </c>
      <c r="S863" s="51" t="str">
        <f t="shared" si="1140"/>
        <v>8.1%</v>
      </c>
      <c r="T863" s="58">
        <f t="shared" si="1141"/>
        <v>8.1</v>
      </c>
      <c r="U863" s="51" t="str">
        <f t="shared" si="1082"/>
        <v>2016</v>
      </c>
      <c r="V863" s="67" t="s">
        <v>6</v>
      </c>
      <c r="X863" s="51" t="str">
        <f t="shared" si="1143"/>
        <v>June 2016</v>
      </c>
      <c r="Z863" s="51" t="str">
        <f t="shared" si="1144"/>
        <v>June 2016</v>
      </c>
      <c r="AB863" s="61">
        <f t="shared" si="1145"/>
        <v>39957581</v>
      </c>
      <c r="AD863" s="62">
        <f t="shared" si="1146"/>
        <v>269713.67174999998</v>
      </c>
    </row>
    <row r="864" spans="1:41" ht="24.95" customHeight="1" x14ac:dyDescent="0.2">
      <c r="A864" s="55" t="str">
        <f t="shared" si="1147"/>
        <v>July 2016</v>
      </c>
      <c r="B864" s="29">
        <f t="shared" si="1149"/>
        <v>0</v>
      </c>
      <c r="C864" s="28">
        <v>0</v>
      </c>
      <c r="D864" s="56">
        <f t="shared" si="1137"/>
        <v>0</v>
      </c>
      <c r="E864" s="29">
        <f t="shared" si="1150"/>
        <v>0</v>
      </c>
      <c r="F864" s="57">
        <f t="shared" si="1138"/>
        <v>0</v>
      </c>
      <c r="G864" s="28">
        <v>0</v>
      </c>
      <c r="H864" s="57">
        <f t="shared" si="1139"/>
        <v>39957581</v>
      </c>
      <c r="I864" s="176" t="s">
        <v>33</v>
      </c>
      <c r="J864" s="177"/>
      <c r="K864" s="23" t="s">
        <v>2</v>
      </c>
      <c r="L864" s="178">
        <f>SUM(L860:L863)</f>
        <v>43174166</v>
      </c>
      <c r="M864" s="179"/>
      <c r="N864" s="4"/>
      <c r="Q864" s="54">
        <f>VLOOKUP(H853,'Interest Rate list'!$B$3:$N$74,5,0)</f>
        <v>8.1</v>
      </c>
      <c r="R864" s="10" t="s">
        <v>39</v>
      </c>
      <c r="S864" s="51" t="str">
        <f t="shared" si="1140"/>
        <v>8.1%</v>
      </c>
      <c r="T864" s="58">
        <f t="shared" si="1141"/>
        <v>8.1</v>
      </c>
      <c r="U864" s="51" t="str">
        <f t="shared" si="1082"/>
        <v>2016</v>
      </c>
      <c r="V864" s="67" t="s">
        <v>7</v>
      </c>
      <c r="X864" s="51" t="str">
        <f t="shared" si="1143"/>
        <v>July 2016</v>
      </c>
      <c r="Z864" s="51" t="str">
        <f t="shared" si="1144"/>
        <v>July 2016</v>
      </c>
      <c r="AB864" s="61">
        <f t="shared" si="1145"/>
        <v>39957581</v>
      </c>
      <c r="AD864" s="62">
        <f t="shared" si="1146"/>
        <v>269713.67174999998</v>
      </c>
      <c r="AH864" s="68"/>
      <c r="AI864" s="68"/>
      <c r="AJ864" s="68"/>
      <c r="AK864" s="68"/>
      <c r="AL864" s="68"/>
      <c r="AM864" s="69"/>
    </row>
    <row r="865" spans="1:47" ht="24.95" customHeight="1" x14ac:dyDescent="0.2">
      <c r="A865" s="55" t="str">
        <f t="shared" si="1147"/>
        <v>August 2016</v>
      </c>
      <c r="B865" s="29">
        <f t="shared" si="1149"/>
        <v>0</v>
      </c>
      <c r="C865" s="28">
        <v>0</v>
      </c>
      <c r="D865" s="56">
        <f t="shared" si="1137"/>
        <v>0</v>
      </c>
      <c r="E865" s="29">
        <f t="shared" si="1150"/>
        <v>0</v>
      </c>
      <c r="F865" s="57">
        <f t="shared" si="1138"/>
        <v>0</v>
      </c>
      <c r="G865" s="28">
        <v>0</v>
      </c>
      <c r="H865" s="57">
        <f t="shared" si="1139"/>
        <v>39957581</v>
      </c>
      <c r="I865" s="172" t="s">
        <v>34</v>
      </c>
      <c r="J865" s="173"/>
      <c r="K865" s="11" t="s">
        <v>2</v>
      </c>
      <c r="L865" s="174">
        <f>G873</f>
        <v>0</v>
      </c>
      <c r="M865" s="175"/>
      <c r="N865" s="3"/>
      <c r="Q865" s="54">
        <f>VLOOKUP(H853,'Interest Rate list'!$B$3:$N$74,6,0)</f>
        <v>8.1</v>
      </c>
      <c r="R865" s="10" t="s">
        <v>39</v>
      </c>
      <c r="S865" s="51" t="str">
        <f t="shared" si="1140"/>
        <v>8.1%</v>
      </c>
      <c r="T865" s="58">
        <f t="shared" si="1141"/>
        <v>8.1</v>
      </c>
      <c r="U865" s="51" t="str">
        <f t="shared" si="1082"/>
        <v>2016</v>
      </c>
      <c r="V865" s="67" t="s">
        <v>8</v>
      </c>
      <c r="X865" s="51" t="str">
        <f t="shared" si="1143"/>
        <v>August 2016</v>
      </c>
      <c r="Z865" s="51" t="str">
        <f t="shared" si="1144"/>
        <v>August 2016</v>
      </c>
      <c r="AB865" s="61">
        <f t="shared" si="1145"/>
        <v>39957581</v>
      </c>
      <c r="AD865" s="62">
        <f t="shared" si="1146"/>
        <v>269713.67174999998</v>
      </c>
      <c r="AH865" s="68"/>
      <c r="AI865" s="68"/>
      <c r="AJ865" s="68"/>
      <c r="AK865" s="68"/>
      <c r="AL865" s="68"/>
      <c r="AM865" s="70"/>
    </row>
    <row r="866" spans="1:47" ht="24.95" customHeight="1" x14ac:dyDescent="0.2">
      <c r="A866" s="55" t="str">
        <f t="shared" si="1147"/>
        <v>September 2016</v>
      </c>
      <c r="B866" s="29">
        <f t="shared" si="1149"/>
        <v>0</v>
      </c>
      <c r="C866" s="28">
        <v>0</v>
      </c>
      <c r="D866" s="56">
        <f t="shared" si="1137"/>
        <v>0</v>
      </c>
      <c r="E866" s="29">
        <f t="shared" si="1150"/>
        <v>0</v>
      </c>
      <c r="F866" s="57">
        <f t="shared" si="1138"/>
        <v>0</v>
      </c>
      <c r="G866" s="28">
        <v>0</v>
      </c>
      <c r="H866" s="57">
        <f t="shared" si="1139"/>
        <v>39957581</v>
      </c>
      <c r="I866" s="180" t="s">
        <v>35</v>
      </c>
      <c r="J866" s="181"/>
      <c r="K866" s="24" t="s">
        <v>2</v>
      </c>
      <c r="L866" s="182">
        <f>L864-L865</f>
        <v>43174166</v>
      </c>
      <c r="M866" s="183"/>
      <c r="N866" s="5"/>
      <c r="Q866" s="54">
        <f>VLOOKUP(H853,'Interest Rate list'!$B$3:$N$74,7,0)</f>
        <v>8.1</v>
      </c>
      <c r="R866" s="10" t="s">
        <v>39</v>
      </c>
      <c r="S866" s="51" t="str">
        <f t="shared" si="1140"/>
        <v>8.1%</v>
      </c>
      <c r="T866" s="58">
        <f t="shared" si="1141"/>
        <v>8.1</v>
      </c>
      <c r="U866" s="51" t="str">
        <f t="shared" si="1082"/>
        <v>2016</v>
      </c>
      <c r="V866" s="67" t="s">
        <v>9</v>
      </c>
      <c r="X866" s="51" t="str">
        <f t="shared" si="1143"/>
        <v>September 2016</v>
      </c>
      <c r="Z866" s="51" t="str">
        <f t="shared" si="1144"/>
        <v>September 2016</v>
      </c>
      <c r="AB866" s="61">
        <f t="shared" si="1145"/>
        <v>39957581</v>
      </c>
      <c r="AD866" s="62">
        <f t="shared" si="1146"/>
        <v>269713.67174999998</v>
      </c>
    </row>
    <row r="867" spans="1:47" ht="24.95" customHeight="1" x14ac:dyDescent="0.2">
      <c r="A867" s="55" t="str">
        <f t="shared" si="1147"/>
        <v>October 2016</v>
      </c>
      <c r="B867" s="29">
        <f t="shared" si="1149"/>
        <v>0</v>
      </c>
      <c r="C867" s="28">
        <v>0</v>
      </c>
      <c r="D867" s="56">
        <f t="shared" si="1137"/>
        <v>0</v>
      </c>
      <c r="E867" s="29">
        <f t="shared" si="1150"/>
        <v>0</v>
      </c>
      <c r="F867" s="57">
        <f t="shared" si="1138"/>
        <v>0</v>
      </c>
      <c r="G867" s="28">
        <v>0</v>
      </c>
      <c r="H867" s="57">
        <f t="shared" si="1139"/>
        <v>39957581</v>
      </c>
      <c r="I867" s="25"/>
      <c r="J867" s="26"/>
      <c r="K867" s="26"/>
      <c r="L867" s="26"/>
      <c r="M867" s="27"/>
      <c r="N867" s="3"/>
      <c r="Q867" s="54">
        <f>VLOOKUP(H853,'Interest Rate list'!$B$3:$N$74,8,0)</f>
        <v>8</v>
      </c>
      <c r="R867" s="10" t="s">
        <v>39</v>
      </c>
      <c r="S867" s="51" t="str">
        <f t="shared" si="1140"/>
        <v>8%</v>
      </c>
      <c r="T867" s="58">
        <f t="shared" si="1141"/>
        <v>8</v>
      </c>
      <c r="U867" s="51" t="str">
        <f t="shared" si="1082"/>
        <v>2016</v>
      </c>
      <c r="V867" s="67" t="s">
        <v>10</v>
      </c>
      <c r="X867" s="51" t="str">
        <f t="shared" si="1143"/>
        <v>October 2016</v>
      </c>
      <c r="Z867" s="51" t="str">
        <f t="shared" si="1144"/>
        <v>October 2016</v>
      </c>
      <c r="AB867" s="61">
        <f t="shared" si="1145"/>
        <v>39957581</v>
      </c>
      <c r="AD867" s="62">
        <f t="shared" si="1146"/>
        <v>266383.87333333335</v>
      </c>
      <c r="AO867" s="71"/>
      <c r="AP867" s="71"/>
      <c r="AQ867" s="71"/>
      <c r="AR867" s="71"/>
      <c r="AS867" s="71"/>
      <c r="AT867" s="71"/>
    </row>
    <row r="868" spans="1:47" ht="24.95" customHeight="1" x14ac:dyDescent="0.2">
      <c r="A868" s="55" t="str">
        <f t="shared" si="1147"/>
        <v>November 2016</v>
      </c>
      <c r="B868" s="29">
        <f t="shared" si="1149"/>
        <v>0</v>
      </c>
      <c r="C868" s="28">
        <v>0</v>
      </c>
      <c r="D868" s="56">
        <f t="shared" si="1137"/>
        <v>0</v>
      </c>
      <c r="E868" s="29">
        <f t="shared" si="1150"/>
        <v>0</v>
      </c>
      <c r="F868" s="57">
        <f t="shared" si="1138"/>
        <v>0</v>
      </c>
      <c r="G868" s="28">
        <v>0</v>
      </c>
      <c r="H868" s="57">
        <f t="shared" si="1139"/>
        <v>39957581</v>
      </c>
      <c r="I868" s="184"/>
      <c r="J868" s="185"/>
      <c r="K868" s="185"/>
      <c r="L868" s="185"/>
      <c r="M868" s="186"/>
      <c r="N868" s="5"/>
      <c r="Q868" s="54">
        <f>VLOOKUP(H853,'Interest Rate list'!$B$3:$N$74,9,0)</f>
        <v>8</v>
      </c>
      <c r="R868" s="10" t="s">
        <v>39</v>
      </c>
      <c r="S868" s="51" t="str">
        <f t="shared" si="1140"/>
        <v>8%</v>
      </c>
      <c r="T868" s="58">
        <f t="shared" si="1141"/>
        <v>8</v>
      </c>
      <c r="U868" s="51" t="str">
        <f t="shared" si="1082"/>
        <v>2016</v>
      </c>
      <c r="V868" s="67" t="s">
        <v>11</v>
      </c>
      <c r="X868" s="51" t="str">
        <f t="shared" si="1143"/>
        <v>November 2016</v>
      </c>
      <c r="Z868" s="51" t="str">
        <f t="shared" si="1144"/>
        <v>November 2016</v>
      </c>
      <c r="AB868" s="61">
        <f t="shared" si="1145"/>
        <v>39957581</v>
      </c>
      <c r="AD868" s="62">
        <f t="shared" si="1146"/>
        <v>266383.87333333335</v>
      </c>
      <c r="AO868" s="35"/>
      <c r="AP868" s="35"/>
      <c r="AQ868" s="35"/>
      <c r="AR868" s="35"/>
      <c r="AS868" s="35"/>
      <c r="AT868" s="35"/>
    </row>
    <row r="869" spans="1:47" ht="24.95" customHeight="1" x14ac:dyDescent="0.2">
      <c r="A869" s="55" t="str">
        <f t="shared" si="1147"/>
        <v>December 2016</v>
      </c>
      <c r="B869" s="29">
        <f t="shared" si="1149"/>
        <v>0</v>
      </c>
      <c r="C869" s="28">
        <v>0</v>
      </c>
      <c r="D869" s="56">
        <f t="shared" si="1137"/>
        <v>0</v>
      </c>
      <c r="E869" s="29">
        <f t="shared" si="1150"/>
        <v>0</v>
      </c>
      <c r="F869" s="57">
        <f t="shared" si="1138"/>
        <v>0</v>
      </c>
      <c r="G869" s="28">
        <v>0</v>
      </c>
      <c r="H869" s="57">
        <f t="shared" si="1139"/>
        <v>39957581</v>
      </c>
      <c r="I869" s="187"/>
      <c r="J869" s="188"/>
      <c r="K869" s="188"/>
      <c r="L869" s="188"/>
      <c r="M869" s="189"/>
      <c r="N869" s="3"/>
      <c r="Q869" s="54">
        <f>VLOOKUP(H853,'Interest Rate list'!$B$3:$N$74,10,0)</f>
        <v>8</v>
      </c>
      <c r="R869" s="10" t="s">
        <v>39</v>
      </c>
      <c r="S869" s="51" t="str">
        <f t="shared" si="1140"/>
        <v>8%</v>
      </c>
      <c r="T869" s="58">
        <f t="shared" si="1141"/>
        <v>8</v>
      </c>
      <c r="U869" s="51" t="str">
        <f t="shared" si="1082"/>
        <v>2016</v>
      </c>
      <c r="V869" s="67" t="s">
        <v>12</v>
      </c>
      <c r="X869" s="51" t="str">
        <f t="shared" si="1143"/>
        <v>December 2016</v>
      </c>
      <c r="Z869" s="51" t="str">
        <f t="shared" ref="Z869" si="1151">IF(U853=V853,X868,X869)</f>
        <v>December 2016</v>
      </c>
      <c r="AB869" s="61">
        <f t="shared" si="1145"/>
        <v>39957581</v>
      </c>
      <c r="AD869" s="62">
        <f t="shared" si="1146"/>
        <v>266383.87333333335</v>
      </c>
      <c r="AO869" s="35"/>
      <c r="AP869" s="35"/>
      <c r="AQ869" s="35"/>
      <c r="AR869" s="35"/>
      <c r="AS869" s="35"/>
      <c r="AT869" s="72"/>
      <c r="AU869" s="73"/>
    </row>
    <row r="870" spans="1:47" ht="24.95" customHeight="1" x14ac:dyDescent="0.2">
      <c r="A870" s="55" t="str">
        <f t="shared" si="1147"/>
        <v>January 2017</v>
      </c>
      <c r="B870" s="29">
        <f t="shared" si="1149"/>
        <v>0</v>
      </c>
      <c r="C870" s="28">
        <v>0</v>
      </c>
      <c r="D870" s="56">
        <f t="shared" si="1137"/>
        <v>0</v>
      </c>
      <c r="E870" s="29">
        <f t="shared" si="1150"/>
        <v>0</v>
      </c>
      <c r="F870" s="57">
        <f t="shared" si="1138"/>
        <v>0</v>
      </c>
      <c r="G870" s="28">
        <v>0</v>
      </c>
      <c r="H870" s="57">
        <f t="shared" si="1139"/>
        <v>39957581</v>
      </c>
      <c r="I870" s="187"/>
      <c r="J870" s="188"/>
      <c r="K870" s="188"/>
      <c r="L870" s="188"/>
      <c r="M870" s="189"/>
      <c r="N870" s="6"/>
      <c r="Q870" s="54">
        <f>VLOOKUP(H853,'Interest Rate list'!$B$3:$N$74,11,0)</f>
        <v>8</v>
      </c>
      <c r="R870" s="10" t="s">
        <v>39</v>
      </c>
      <c r="S870" s="51" t="str">
        <f t="shared" si="1140"/>
        <v>8%</v>
      </c>
      <c r="T870" s="58">
        <f t="shared" si="1141"/>
        <v>8</v>
      </c>
      <c r="U870" s="51" t="str">
        <f t="shared" ref="U870" si="1152">RIGHT(H853,4)</f>
        <v>2017</v>
      </c>
      <c r="V870" s="67" t="s">
        <v>13</v>
      </c>
      <c r="X870" s="51" t="str">
        <f t="shared" si="1143"/>
        <v>January 2017</v>
      </c>
      <c r="Z870" s="51" t="str">
        <f t="shared" ref="Z870" si="1153">IF(U853=V853,X869,X870)</f>
        <v>January 2017</v>
      </c>
      <c r="AB870" s="61">
        <f t="shared" si="1145"/>
        <v>39957581</v>
      </c>
      <c r="AD870" s="62">
        <f t="shared" si="1146"/>
        <v>266383.87333333335</v>
      </c>
      <c r="AO870" s="35"/>
      <c r="AP870" s="35"/>
      <c r="AQ870" s="35"/>
      <c r="AR870" s="35"/>
      <c r="AS870" s="35"/>
      <c r="AT870" s="74"/>
    </row>
    <row r="871" spans="1:47" ht="24.95" customHeight="1" x14ac:dyDescent="0.3">
      <c r="A871" s="55" t="str">
        <f t="shared" si="1147"/>
        <v>February 2017</v>
      </c>
      <c r="B871" s="29">
        <f t="shared" si="1149"/>
        <v>0</v>
      </c>
      <c r="C871" s="28">
        <v>0</v>
      </c>
      <c r="D871" s="56">
        <f t="shared" si="1137"/>
        <v>0</v>
      </c>
      <c r="E871" s="29">
        <f t="shared" si="1150"/>
        <v>0</v>
      </c>
      <c r="F871" s="57">
        <f t="shared" si="1138"/>
        <v>0</v>
      </c>
      <c r="G871" s="28">
        <v>0</v>
      </c>
      <c r="H871" s="57">
        <f t="shared" si="1139"/>
        <v>39957581</v>
      </c>
      <c r="I871" s="190" t="str">
        <f>LOOKUP(H853,'Rate of Interest'!$B$23:$B$42,'Rate of Interest'!$H$23:$H$42)</f>
        <v>(naaaaa)</v>
      </c>
      <c r="J871" s="191"/>
      <c r="K871" s="191"/>
      <c r="L871" s="191"/>
      <c r="M871" s="192"/>
      <c r="N871" s="3"/>
      <c r="Q871" s="54">
        <f>VLOOKUP(H853,'Interest Rate list'!$B$3:$N$74,12,0)</f>
        <v>8</v>
      </c>
      <c r="R871" s="10" t="s">
        <v>39</v>
      </c>
      <c r="S871" s="51" t="str">
        <f t="shared" si="1140"/>
        <v>8%</v>
      </c>
      <c r="T871" s="58">
        <f t="shared" si="1141"/>
        <v>8</v>
      </c>
      <c r="U871" s="51" t="str">
        <f t="shared" ref="U871:U872" si="1154">U870</f>
        <v>2017</v>
      </c>
      <c r="V871" s="67" t="s">
        <v>14</v>
      </c>
      <c r="X871" s="51" t="str">
        <f t="shared" si="1143"/>
        <v>February 2017</v>
      </c>
      <c r="Z871" s="51" t="str">
        <f t="shared" ref="Z871:Z872" si="1155">X871</f>
        <v>February 2017</v>
      </c>
      <c r="AB871" s="61">
        <f t="shared" si="1145"/>
        <v>39957581</v>
      </c>
      <c r="AD871" s="62">
        <f t="shared" si="1146"/>
        <v>266383.87333333335</v>
      </c>
      <c r="AO871" s="35"/>
      <c r="AP871" s="35"/>
      <c r="AQ871" s="35"/>
      <c r="AR871" s="35"/>
      <c r="AS871" s="35"/>
      <c r="AT871" s="4"/>
    </row>
    <row r="872" spans="1:47" ht="24.95" customHeight="1" x14ac:dyDescent="0.3">
      <c r="A872" s="55" t="str">
        <f t="shared" si="1147"/>
        <v>March 2017</v>
      </c>
      <c r="B872" s="29">
        <f t="shared" si="1149"/>
        <v>0</v>
      </c>
      <c r="C872" s="28">
        <v>0</v>
      </c>
      <c r="D872" s="56">
        <f t="shared" si="1137"/>
        <v>0</v>
      </c>
      <c r="E872" s="29">
        <f t="shared" si="1150"/>
        <v>0</v>
      </c>
      <c r="F872" s="57">
        <f t="shared" si="1138"/>
        <v>0</v>
      </c>
      <c r="G872" s="28">
        <v>0</v>
      </c>
      <c r="H872" s="57">
        <f t="shared" si="1139"/>
        <v>39957581</v>
      </c>
      <c r="I872" s="190" t="str">
        <f>LOOKUP(H853,'Rate of Interest'!$B$23:$B$42,'Rate of Interest'!$E$23:$E$42)</f>
        <v>PRINCIPAL</v>
      </c>
      <c r="J872" s="191"/>
      <c r="K872" s="191"/>
      <c r="L872" s="191"/>
      <c r="M872" s="192"/>
      <c r="N872" s="5"/>
      <c r="Q872" s="54">
        <f>VLOOKUP(H853,'Interest Rate list'!$B$3:$N$74,13,0)</f>
        <v>8</v>
      </c>
      <c r="R872" s="10" t="s">
        <v>39</v>
      </c>
      <c r="S872" s="51" t="str">
        <f t="shared" si="1140"/>
        <v>8%</v>
      </c>
      <c r="T872" s="58">
        <f t="shared" si="1141"/>
        <v>8</v>
      </c>
      <c r="U872" s="51" t="str">
        <f t="shared" si="1154"/>
        <v>2017</v>
      </c>
      <c r="V872" s="67" t="s">
        <v>15</v>
      </c>
      <c r="X872" s="51" t="str">
        <f t="shared" si="1143"/>
        <v>March 2017</v>
      </c>
      <c r="Z872" s="51" t="str">
        <f t="shared" si="1155"/>
        <v>March 2017</v>
      </c>
      <c r="AB872" s="61">
        <f t="shared" si="1145"/>
        <v>39957581</v>
      </c>
      <c r="AD872" s="62">
        <f t="shared" si="1146"/>
        <v>266383.87333333335</v>
      </c>
    </row>
    <row r="873" spans="1:47" ht="24.95" customHeight="1" x14ac:dyDescent="0.2">
      <c r="A873" s="7" t="s">
        <v>0</v>
      </c>
      <c r="B873" s="63">
        <f t="shared" ref="B873:G873" si="1156">SUM(B861:B872)</f>
        <v>0</v>
      </c>
      <c r="C873" s="63">
        <f t="shared" si="1156"/>
        <v>0</v>
      </c>
      <c r="D873" s="63">
        <f t="shared" si="1156"/>
        <v>0</v>
      </c>
      <c r="E873" s="63">
        <f t="shared" si="1156"/>
        <v>0</v>
      </c>
      <c r="F873" s="63">
        <f t="shared" si="1156"/>
        <v>0</v>
      </c>
      <c r="G873" s="63">
        <f t="shared" si="1156"/>
        <v>0</v>
      </c>
      <c r="H873" s="59">
        <f>SUM(H861:H872)</f>
        <v>479490972</v>
      </c>
      <c r="I873" s="193" t="str">
        <f>LOOKUP(H853,'Rate of Interest'!$B$5:$B$19,'Rate of Interest'!$C$5:$C$19)</f>
        <v xml:space="preserve">                                                            </v>
      </c>
      <c r="J873" s="194"/>
      <c r="K873" s="194"/>
      <c r="L873" s="194"/>
      <c r="M873" s="195"/>
      <c r="N873" s="20"/>
      <c r="AD873" s="62">
        <f t="shared" ref="AD873" si="1157">SUM(AD861:AD872)</f>
        <v>3216585.2705000006</v>
      </c>
      <c r="AE873" s="62">
        <f t="shared" ref="AE873" si="1158">ROUND(AD873,0)</f>
        <v>3216585</v>
      </c>
    </row>
    <row r="874" spans="1:47" ht="24.95" customHeight="1" x14ac:dyDescent="0.2">
      <c r="A874" s="8"/>
      <c r="B874" s="30"/>
      <c r="C874" s="30"/>
      <c r="D874" s="30"/>
      <c r="E874" s="217" t="s">
        <v>18</v>
      </c>
      <c r="F874" s="217"/>
      <c r="G874" s="218"/>
      <c r="H874" s="60">
        <f>AE873</f>
        <v>3216585</v>
      </c>
      <c r="I874" s="219" t="str">
        <f>LOOKUP(H853,'Rate of Interest'!$B$5:$B$19,'Rate of Interest'!$I$5:$I$19)</f>
        <v xml:space="preserve">                             ,  </v>
      </c>
      <c r="J874" s="220"/>
      <c r="K874" s="220"/>
      <c r="L874" s="220"/>
      <c r="M874" s="221"/>
      <c r="N874" s="37"/>
    </row>
    <row r="875" spans="1:47" ht="18.75" customHeight="1" x14ac:dyDescent="0.2">
      <c r="A875" s="171" t="str">
        <f>A852</f>
        <v>GPF Interest Calculation file developed by Vikas dabral, Chief Assistant, Mobile- 9548541114,8126205854 email- vikasdabral97@gmail.com, website- www.emou.co.in</v>
      </c>
      <c r="B875" s="171"/>
      <c r="C875" s="171"/>
      <c r="D875" s="171"/>
      <c r="E875" s="171"/>
      <c r="F875" s="171"/>
      <c r="G875" s="171"/>
      <c r="H875" s="171"/>
      <c r="I875" s="171"/>
      <c r="J875" s="171"/>
      <c r="K875" s="171"/>
      <c r="L875" s="171"/>
      <c r="M875" s="171"/>
      <c r="N875" s="21"/>
    </row>
    <row r="876" spans="1:47" ht="27.75" customHeight="1" x14ac:dyDescent="0.2">
      <c r="A876" s="1"/>
      <c r="B876" s="1"/>
      <c r="C876" s="227" t="s">
        <v>42</v>
      </c>
      <c r="D876" s="227"/>
      <c r="E876" s="227"/>
      <c r="F876" s="227"/>
      <c r="G876" s="227"/>
      <c r="H876" s="64" t="str">
        <f>W856</f>
        <v>2017-2018</v>
      </c>
      <c r="I876" s="1"/>
      <c r="J876" s="1"/>
      <c r="K876" s="1"/>
      <c r="L876" s="1"/>
      <c r="M876" s="1"/>
      <c r="N876" s="1"/>
      <c r="U876" s="49" t="str">
        <f t="shared" ref="U876" si="1159">H876</f>
        <v>2017-2018</v>
      </c>
      <c r="V876" s="18" t="s">
        <v>76</v>
      </c>
    </row>
    <row r="877" spans="1:47" ht="24.95" customHeight="1" x14ac:dyDescent="0.2">
      <c r="A877" s="222" t="str">
        <f>A854</f>
        <v>Employee's Name- Vikas Dabral</v>
      </c>
      <c r="B877" s="222"/>
      <c r="C877" s="222"/>
      <c r="D877" s="222"/>
      <c r="E877" s="222"/>
      <c r="F877" s="222"/>
      <c r="H877" s="223" t="str">
        <f>AG878</f>
        <v>Rate of Interest from  April 2017 to June 2017=</v>
      </c>
      <c r="I877" s="223"/>
      <c r="J877" s="223"/>
      <c r="K877" s="223"/>
      <c r="L877" s="223"/>
      <c r="M877" s="50" t="str">
        <f>CONCATENATE(Q877,R877)</f>
        <v>7.9%</v>
      </c>
      <c r="N877" s="2"/>
      <c r="Q877" s="54">
        <f>VLOOKUP(H876,'Interest Rate list'!$B$3:$Y$74,2,0)</f>
        <v>7.9</v>
      </c>
      <c r="R877" s="10" t="s">
        <v>39</v>
      </c>
      <c r="S877" s="10"/>
      <c r="T877" s="10"/>
      <c r="V877" s="51" t="str">
        <f t="shared" ref="V877" si="1160">LEFT(H876,4)</f>
        <v>2017</v>
      </c>
      <c r="W877" s="18" t="s">
        <v>43</v>
      </c>
      <c r="X877" s="51" t="str">
        <f t="shared" ref="X877" si="1161">RIGHT(H876,4)</f>
        <v>2018</v>
      </c>
    </row>
    <row r="878" spans="1:47" ht="24.95" customHeight="1" x14ac:dyDescent="0.2">
      <c r="A878" s="222" t="str">
        <f>A855</f>
        <v>Employee's Designation- Chief Assistant</v>
      </c>
      <c r="B878" s="222"/>
      <c r="C878" s="222"/>
      <c r="D878" s="222"/>
      <c r="E878" s="222"/>
      <c r="F878" s="222"/>
      <c r="H878" s="223" t="str">
        <f>AN878</f>
        <v>Rate of Interest from  July 2017 to September 2017=</v>
      </c>
      <c r="I878" s="223"/>
      <c r="J878" s="223"/>
      <c r="K878" s="223"/>
      <c r="L878" s="223"/>
      <c r="M878" s="50" t="str">
        <f>CONCATENATE(Q878,R878)</f>
        <v>7.8%</v>
      </c>
      <c r="N878" s="2"/>
      <c r="Q878" s="54">
        <f>VLOOKUP(H876,'Interest Rate list'!$B$3:$Y$74,5,0)</f>
        <v>7.8</v>
      </c>
      <c r="R878" s="10" t="s">
        <v>39</v>
      </c>
      <c r="S878" s="10"/>
      <c r="T878" s="10"/>
      <c r="U878" s="10"/>
      <c r="V878" s="51">
        <f t="shared" ref="V878" si="1162">V877+1</f>
        <v>2018</v>
      </c>
      <c r="W878" s="18" t="s">
        <v>43</v>
      </c>
      <c r="X878" s="51">
        <f t="shared" ref="X878" si="1163">X877+1</f>
        <v>2019</v>
      </c>
      <c r="AG878" s="223" t="str">
        <f t="shared" ref="AG878" si="1164">CONCATENATE(V880,Z884," ",V881,Z886,V882)</f>
        <v>Rate of Interest from  April 2017 to June 2017=</v>
      </c>
      <c r="AH878" s="223"/>
      <c r="AI878" s="223"/>
      <c r="AJ878" s="223"/>
      <c r="AK878" s="223"/>
      <c r="AL878" s="223"/>
      <c r="AN878" s="224" t="str">
        <f t="shared" ref="AN878" si="1165">CONCATENATE(V880,Z887," ",V881,Z889,V882)</f>
        <v>Rate of Interest from  July 2017 to September 2017=</v>
      </c>
      <c r="AO878" s="224"/>
    </row>
    <row r="879" spans="1:47" ht="24.95" customHeight="1" x14ac:dyDescent="0.2">
      <c r="A879" s="222" t="str">
        <f>A856</f>
        <v>Employee's GPF Number- CDUA/12222</v>
      </c>
      <c r="B879" s="222"/>
      <c r="C879" s="222"/>
      <c r="D879" s="222"/>
      <c r="E879" s="222"/>
      <c r="F879" s="222"/>
      <c r="H879" s="223" t="str">
        <f>AG879</f>
        <v>Rate of Interest from  October 2017 to December 2017=</v>
      </c>
      <c r="I879" s="223"/>
      <c r="J879" s="223"/>
      <c r="K879" s="223"/>
      <c r="L879" s="223"/>
      <c r="M879" s="50" t="str">
        <f>CONCATENATE(Q879,R879)</f>
        <v>7.8%</v>
      </c>
      <c r="N879" s="2"/>
      <c r="Q879" s="54">
        <f>VLOOKUP(H876,'Interest Rate list'!$B$3:$Y$74,U879,0)</f>
        <v>7.8</v>
      </c>
      <c r="R879" s="10" t="s">
        <v>39</v>
      </c>
      <c r="S879" s="13">
        <v>8</v>
      </c>
      <c r="T879" s="13">
        <v>9</v>
      </c>
      <c r="U879" s="53">
        <f t="shared" ref="U879" si="1166">IF(U876=V876,S879,T879)</f>
        <v>9</v>
      </c>
      <c r="W879" s="51" t="str">
        <f t="shared" ref="W879" si="1167">CONCATENATE(V878,W878,X878)</f>
        <v>2018-2019</v>
      </c>
      <c r="AG879" s="223" t="str">
        <f t="shared" ref="AG879" si="1168">CONCATENATE(V880,Z890," ",V881,Z892,V882)</f>
        <v>Rate of Interest from  October 2017 to December 2017=</v>
      </c>
      <c r="AH879" s="223"/>
      <c r="AI879" s="223"/>
      <c r="AJ879" s="223"/>
      <c r="AK879" s="223"/>
      <c r="AL879" s="223"/>
      <c r="AN879" s="224" t="str">
        <f t="shared" ref="AN879" si="1169">CONCATENATE(V880,Z893," ",V881,Z895,V882)</f>
        <v>Rate of Interest from  January 2018 to March 2018=</v>
      </c>
      <c r="AO879" s="224"/>
    </row>
    <row r="880" spans="1:47" ht="24.95" customHeight="1" x14ac:dyDescent="0.2">
      <c r="A880" s="225" t="str">
        <f>LOOKUP(H876,'Rate of Interest'!$B$5:$B$19,'Rate of Interest'!$H$5:$H$19)</f>
        <v xml:space="preserve">Employee's Address-                                                             ,                              </v>
      </c>
      <c r="B880" s="225"/>
      <c r="C880" s="225"/>
      <c r="D880" s="225"/>
      <c r="E880" s="225"/>
      <c r="F880" s="225"/>
      <c r="G880" s="225"/>
      <c r="H880" s="226" t="str">
        <f>AN879</f>
        <v>Rate of Interest from  January 2018 to March 2018=</v>
      </c>
      <c r="I880" s="226"/>
      <c r="J880" s="226"/>
      <c r="K880" s="226"/>
      <c r="L880" s="226"/>
      <c r="M880" s="50" t="str">
        <f>CONCATENATE(Q880,R880)</f>
        <v>7.6%</v>
      </c>
      <c r="N880" s="2"/>
      <c r="Q880" s="54">
        <f>VLOOKUP(H876,'Interest Rate list'!$B$3:$Y$74,11,0)</f>
        <v>7.6</v>
      </c>
      <c r="R880" s="10" t="s">
        <v>39</v>
      </c>
      <c r="S880" s="10"/>
      <c r="T880" s="10"/>
      <c r="U880" s="10"/>
      <c r="V880" s="209" t="s">
        <v>17</v>
      </c>
      <c r="W880" s="209"/>
      <c r="X880" s="209"/>
      <c r="Y880" s="209"/>
      <c r="Z880" s="209"/>
      <c r="AA880" s="209"/>
      <c r="AB880" s="209"/>
      <c r="AC880" s="209"/>
    </row>
    <row r="881" spans="1:47" s="66" customFormat="1" ht="24.95" customHeight="1" x14ac:dyDescent="0.2">
      <c r="A881" s="196" t="s">
        <v>21</v>
      </c>
      <c r="B881" s="199" t="s">
        <v>22</v>
      </c>
      <c r="C881" s="200"/>
      <c r="D881" s="200"/>
      <c r="E881" s="200"/>
      <c r="F881" s="201"/>
      <c r="G881" s="196" t="s">
        <v>28</v>
      </c>
      <c r="H881" s="196" t="s">
        <v>27</v>
      </c>
      <c r="I881" s="203" t="s">
        <v>29</v>
      </c>
      <c r="J881" s="204"/>
      <c r="K881" s="204"/>
      <c r="L881" s="204"/>
      <c r="M881" s="205"/>
      <c r="N881" s="38"/>
      <c r="V881" s="209" t="s">
        <v>3</v>
      </c>
      <c r="W881" s="209"/>
      <c r="X881" s="209"/>
      <c r="Y881" s="209"/>
      <c r="Z881" s="209"/>
      <c r="AA881" s="209"/>
      <c r="AB881" s="209"/>
      <c r="AC881" s="209"/>
      <c r="AF881" s="210"/>
      <c r="AG881" s="210"/>
      <c r="AH881" s="210"/>
    </row>
    <row r="882" spans="1:47" s="66" customFormat="1" ht="24.95" customHeight="1" x14ac:dyDescent="0.2">
      <c r="A882" s="197"/>
      <c r="B882" s="211" t="s">
        <v>23</v>
      </c>
      <c r="C882" s="213" t="s">
        <v>24</v>
      </c>
      <c r="D882" s="213" t="s">
        <v>26</v>
      </c>
      <c r="E882" s="213" t="s">
        <v>25</v>
      </c>
      <c r="F882" s="196" t="s">
        <v>36</v>
      </c>
      <c r="G882" s="198"/>
      <c r="H882" s="202"/>
      <c r="I882" s="206"/>
      <c r="J882" s="207"/>
      <c r="K882" s="207"/>
      <c r="L882" s="207"/>
      <c r="M882" s="208"/>
      <c r="N882" s="38"/>
      <c r="V882" s="209" t="s">
        <v>2</v>
      </c>
      <c r="W882" s="209"/>
      <c r="X882" s="209"/>
      <c r="Y882" s="209"/>
      <c r="Z882" s="209"/>
      <c r="AA882" s="209"/>
      <c r="AB882" s="209"/>
      <c r="AC882" s="209"/>
      <c r="AF882" s="210"/>
      <c r="AG882" s="210"/>
      <c r="AH882" s="210"/>
    </row>
    <row r="883" spans="1:47" ht="24.95" customHeight="1" x14ac:dyDescent="0.2">
      <c r="A883" s="198"/>
      <c r="B883" s="212"/>
      <c r="C883" s="214"/>
      <c r="D883" s="214"/>
      <c r="E883" s="214"/>
      <c r="F883" s="198"/>
      <c r="G883" s="31" t="s">
        <v>1</v>
      </c>
      <c r="H883" s="29">
        <f>L866</f>
        <v>43174166</v>
      </c>
      <c r="I883" s="215" t="s">
        <v>30</v>
      </c>
      <c r="J883" s="216"/>
      <c r="K883" s="11" t="s">
        <v>2</v>
      </c>
      <c r="L883" s="174">
        <f>H883</f>
        <v>43174166</v>
      </c>
      <c r="M883" s="175"/>
      <c r="N883" s="3"/>
    </row>
    <row r="884" spans="1:47" ht="24.95" customHeight="1" x14ac:dyDescent="0.2">
      <c r="A884" s="55" t="str">
        <f>X884</f>
        <v>April 2017</v>
      </c>
      <c r="B884" s="28">
        <v>0</v>
      </c>
      <c r="C884" s="28">
        <v>0</v>
      </c>
      <c r="D884" s="56">
        <f t="shared" ref="D884:D895" si="1170">SUM(B884:C884)</f>
        <v>0</v>
      </c>
      <c r="E884" s="28">
        <v>0</v>
      </c>
      <c r="F884" s="57">
        <f t="shared" ref="F884:F895" si="1171">SUM(D884:E884)</f>
        <v>0</v>
      </c>
      <c r="G884" s="28">
        <v>0</v>
      </c>
      <c r="H884" s="57">
        <f t="shared" ref="H884:H895" si="1172">H883+F884-G884</f>
        <v>43174166</v>
      </c>
      <c r="I884" s="172" t="s">
        <v>23</v>
      </c>
      <c r="J884" s="173"/>
      <c r="K884" s="11" t="s">
        <v>2</v>
      </c>
      <c r="L884" s="174">
        <f>D896</f>
        <v>0</v>
      </c>
      <c r="M884" s="175"/>
      <c r="N884" s="3"/>
      <c r="Q884" s="54">
        <f>VLOOKUP(H876,'Interest Rate list'!$B$3:$N$74,2,0)</f>
        <v>7.9</v>
      </c>
      <c r="R884" s="10" t="s">
        <v>39</v>
      </c>
      <c r="S884" s="51" t="str">
        <f t="shared" ref="S884:S895" si="1173">CONCATENATE(Q884,R884)</f>
        <v>7.9%</v>
      </c>
      <c r="T884" s="58">
        <f t="shared" ref="T884:T895" si="1174">Q884</f>
        <v>7.9</v>
      </c>
      <c r="U884" s="51" t="str">
        <f t="shared" ref="U884" si="1175">RIGHT(V877,4)</f>
        <v>2017</v>
      </c>
      <c r="V884" s="67" t="s">
        <v>4</v>
      </c>
      <c r="X884" s="51" t="str">
        <f t="shared" ref="X884:X895" si="1176">CONCATENATE(V884," ",(U884))</f>
        <v>April 2017</v>
      </c>
      <c r="Z884" s="51" t="str">
        <f t="shared" ref="Z884:Z891" si="1177">X884</f>
        <v>April 2017</v>
      </c>
      <c r="AB884" s="61">
        <f t="shared" ref="AB884:AB895" si="1178">H884</f>
        <v>43174166</v>
      </c>
      <c r="AD884" s="62">
        <f t="shared" ref="AD884:AD895" si="1179">AB884/12*S884</f>
        <v>284229.92616666667</v>
      </c>
      <c r="AH884" s="68"/>
      <c r="AI884" s="68"/>
      <c r="AJ884" s="68"/>
      <c r="AK884" s="68"/>
      <c r="AL884" s="68"/>
      <c r="AM884" s="69"/>
    </row>
    <row r="885" spans="1:47" ht="24.95" customHeight="1" x14ac:dyDescent="0.2">
      <c r="A885" s="55" t="str">
        <f t="shared" ref="A885:A895" si="1180">X885</f>
        <v>May  2017</v>
      </c>
      <c r="B885" s="29">
        <f>B884</f>
        <v>0</v>
      </c>
      <c r="C885" s="28">
        <v>0</v>
      </c>
      <c r="D885" s="56">
        <f t="shared" si="1170"/>
        <v>0</v>
      </c>
      <c r="E885" s="29">
        <f>E884</f>
        <v>0</v>
      </c>
      <c r="F885" s="57">
        <f t="shared" si="1171"/>
        <v>0</v>
      </c>
      <c r="G885" s="28">
        <v>0</v>
      </c>
      <c r="H885" s="57">
        <f t="shared" si="1172"/>
        <v>43174166</v>
      </c>
      <c r="I885" s="172" t="s">
        <v>31</v>
      </c>
      <c r="J885" s="173"/>
      <c r="K885" s="11" t="s">
        <v>2</v>
      </c>
      <c r="L885" s="174">
        <f>E896</f>
        <v>0</v>
      </c>
      <c r="M885" s="175"/>
      <c r="N885" s="3"/>
      <c r="Q885" s="54">
        <f>VLOOKUP(H876,'Interest Rate list'!$B$3:$N$74,3,0)</f>
        <v>7.9</v>
      </c>
      <c r="R885" s="10" t="s">
        <v>39</v>
      </c>
      <c r="S885" s="51" t="str">
        <f t="shared" si="1173"/>
        <v>7.9%</v>
      </c>
      <c r="T885" s="58">
        <f t="shared" si="1174"/>
        <v>7.9</v>
      </c>
      <c r="U885" s="51" t="str">
        <f t="shared" ref="U885:U892" si="1181">U884</f>
        <v>2017</v>
      </c>
      <c r="V885" s="67" t="s">
        <v>5</v>
      </c>
      <c r="X885" s="51" t="str">
        <f t="shared" si="1176"/>
        <v>May  2017</v>
      </c>
      <c r="Z885" s="51" t="str">
        <f t="shared" si="1177"/>
        <v>May  2017</v>
      </c>
      <c r="AB885" s="61">
        <f t="shared" si="1178"/>
        <v>43174166</v>
      </c>
      <c r="AD885" s="62">
        <f t="shared" si="1179"/>
        <v>284229.92616666667</v>
      </c>
      <c r="AH885" s="68"/>
      <c r="AI885" s="68"/>
      <c r="AJ885" s="68"/>
      <c r="AK885" s="68"/>
      <c r="AL885" s="68"/>
      <c r="AM885" s="70"/>
    </row>
    <row r="886" spans="1:47" ht="24.95" customHeight="1" x14ac:dyDescent="0.2">
      <c r="A886" s="55" t="str">
        <f t="shared" si="1180"/>
        <v>June 2017</v>
      </c>
      <c r="B886" s="29">
        <f t="shared" ref="B886:B895" si="1182">B885</f>
        <v>0</v>
      </c>
      <c r="C886" s="28">
        <v>0</v>
      </c>
      <c r="D886" s="56">
        <f t="shared" si="1170"/>
        <v>0</v>
      </c>
      <c r="E886" s="29">
        <f t="shared" ref="E886:E895" si="1183">E885</f>
        <v>0</v>
      </c>
      <c r="F886" s="57">
        <f t="shared" si="1171"/>
        <v>0</v>
      </c>
      <c r="G886" s="28">
        <v>0</v>
      </c>
      <c r="H886" s="57">
        <f t="shared" si="1172"/>
        <v>43174166</v>
      </c>
      <c r="I886" s="172" t="s">
        <v>32</v>
      </c>
      <c r="J886" s="173"/>
      <c r="K886" s="11" t="s">
        <v>2</v>
      </c>
      <c r="L886" s="174">
        <f>H897</f>
        <v>3356791</v>
      </c>
      <c r="M886" s="175"/>
      <c r="N886" s="3"/>
      <c r="Q886" s="54">
        <f>VLOOKUP(H876,'Interest Rate list'!$B$3:$N$74,4,0)</f>
        <v>7.9</v>
      </c>
      <c r="R886" s="10" t="s">
        <v>39</v>
      </c>
      <c r="S886" s="51" t="str">
        <f t="shared" si="1173"/>
        <v>7.9%</v>
      </c>
      <c r="T886" s="58">
        <f t="shared" si="1174"/>
        <v>7.9</v>
      </c>
      <c r="U886" s="51" t="str">
        <f t="shared" si="1181"/>
        <v>2017</v>
      </c>
      <c r="V886" s="67" t="s">
        <v>6</v>
      </c>
      <c r="X886" s="51" t="str">
        <f t="shared" si="1176"/>
        <v>June 2017</v>
      </c>
      <c r="Z886" s="51" t="str">
        <f t="shared" si="1177"/>
        <v>June 2017</v>
      </c>
      <c r="AB886" s="61">
        <f t="shared" si="1178"/>
        <v>43174166</v>
      </c>
      <c r="AD886" s="62">
        <f t="shared" si="1179"/>
        <v>284229.92616666667</v>
      </c>
    </row>
    <row r="887" spans="1:47" ht="24.95" customHeight="1" x14ac:dyDescent="0.2">
      <c r="A887" s="55" t="str">
        <f t="shared" si="1180"/>
        <v>July 2017</v>
      </c>
      <c r="B887" s="29">
        <f t="shared" si="1182"/>
        <v>0</v>
      </c>
      <c r="C887" s="28">
        <v>0</v>
      </c>
      <c r="D887" s="56">
        <f t="shared" si="1170"/>
        <v>0</v>
      </c>
      <c r="E887" s="29">
        <f t="shared" si="1183"/>
        <v>0</v>
      </c>
      <c r="F887" s="57">
        <f t="shared" si="1171"/>
        <v>0</v>
      </c>
      <c r="G887" s="28">
        <v>0</v>
      </c>
      <c r="H887" s="57">
        <f t="shared" si="1172"/>
        <v>43174166</v>
      </c>
      <c r="I887" s="176" t="s">
        <v>33</v>
      </c>
      <c r="J887" s="177"/>
      <c r="K887" s="23" t="s">
        <v>2</v>
      </c>
      <c r="L887" s="178">
        <f>SUM(L883:L886)</f>
        <v>46530957</v>
      </c>
      <c r="M887" s="179"/>
      <c r="N887" s="4"/>
      <c r="Q887" s="54">
        <f>VLOOKUP(H876,'Interest Rate list'!$B$3:$N$74,5,0)</f>
        <v>7.8</v>
      </c>
      <c r="R887" s="10" t="s">
        <v>39</v>
      </c>
      <c r="S887" s="51" t="str">
        <f t="shared" si="1173"/>
        <v>7.8%</v>
      </c>
      <c r="T887" s="58">
        <f t="shared" si="1174"/>
        <v>7.8</v>
      </c>
      <c r="U887" s="51" t="str">
        <f t="shared" si="1181"/>
        <v>2017</v>
      </c>
      <c r="V887" s="67" t="s">
        <v>7</v>
      </c>
      <c r="X887" s="51" t="str">
        <f t="shared" si="1176"/>
        <v>July 2017</v>
      </c>
      <c r="Z887" s="51" t="str">
        <f t="shared" si="1177"/>
        <v>July 2017</v>
      </c>
      <c r="AB887" s="61">
        <f t="shared" si="1178"/>
        <v>43174166</v>
      </c>
      <c r="AD887" s="62">
        <f t="shared" si="1179"/>
        <v>280632.07899999997</v>
      </c>
      <c r="AH887" s="68"/>
      <c r="AI887" s="68"/>
      <c r="AJ887" s="68"/>
      <c r="AK887" s="68"/>
      <c r="AL887" s="68"/>
      <c r="AM887" s="69"/>
    </row>
    <row r="888" spans="1:47" ht="24.95" customHeight="1" x14ac:dyDescent="0.2">
      <c r="A888" s="55" t="str">
        <f t="shared" si="1180"/>
        <v>August 2017</v>
      </c>
      <c r="B888" s="29">
        <f t="shared" si="1182"/>
        <v>0</v>
      </c>
      <c r="C888" s="28">
        <v>0</v>
      </c>
      <c r="D888" s="56">
        <f t="shared" si="1170"/>
        <v>0</v>
      </c>
      <c r="E888" s="29">
        <f t="shared" si="1183"/>
        <v>0</v>
      </c>
      <c r="F888" s="57">
        <f t="shared" si="1171"/>
        <v>0</v>
      </c>
      <c r="G888" s="28">
        <v>0</v>
      </c>
      <c r="H888" s="57">
        <f t="shared" si="1172"/>
        <v>43174166</v>
      </c>
      <c r="I888" s="172" t="s">
        <v>34</v>
      </c>
      <c r="J888" s="173"/>
      <c r="K888" s="11" t="s">
        <v>2</v>
      </c>
      <c r="L888" s="174">
        <f>G896</f>
        <v>0</v>
      </c>
      <c r="M888" s="175"/>
      <c r="N888" s="3"/>
      <c r="Q888" s="54">
        <f>VLOOKUP(H876,'Interest Rate list'!$B$3:$N$74,6,0)</f>
        <v>7.8</v>
      </c>
      <c r="R888" s="10" t="s">
        <v>39</v>
      </c>
      <c r="S888" s="51" t="str">
        <f t="shared" si="1173"/>
        <v>7.8%</v>
      </c>
      <c r="T888" s="58">
        <f t="shared" si="1174"/>
        <v>7.8</v>
      </c>
      <c r="U888" s="51" t="str">
        <f t="shared" si="1181"/>
        <v>2017</v>
      </c>
      <c r="V888" s="67" t="s">
        <v>8</v>
      </c>
      <c r="X888" s="51" t="str">
        <f t="shared" si="1176"/>
        <v>August 2017</v>
      </c>
      <c r="Z888" s="51" t="str">
        <f t="shared" si="1177"/>
        <v>August 2017</v>
      </c>
      <c r="AB888" s="61">
        <f t="shared" si="1178"/>
        <v>43174166</v>
      </c>
      <c r="AD888" s="62">
        <f t="shared" si="1179"/>
        <v>280632.07899999997</v>
      </c>
      <c r="AH888" s="68"/>
      <c r="AI888" s="68"/>
      <c r="AJ888" s="68"/>
      <c r="AK888" s="68"/>
      <c r="AL888" s="68"/>
      <c r="AM888" s="70"/>
    </row>
    <row r="889" spans="1:47" ht="24.95" customHeight="1" x14ac:dyDescent="0.2">
      <c r="A889" s="55" t="str">
        <f t="shared" si="1180"/>
        <v>September 2017</v>
      </c>
      <c r="B889" s="29">
        <f t="shared" si="1182"/>
        <v>0</v>
      </c>
      <c r="C889" s="28">
        <v>0</v>
      </c>
      <c r="D889" s="56">
        <f t="shared" si="1170"/>
        <v>0</v>
      </c>
      <c r="E889" s="29">
        <f t="shared" si="1183"/>
        <v>0</v>
      </c>
      <c r="F889" s="57">
        <f t="shared" si="1171"/>
        <v>0</v>
      </c>
      <c r="G889" s="28">
        <v>0</v>
      </c>
      <c r="H889" s="57">
        <f t="shared" si="1172"/>
        <v>43174166</v>
      </c>
      <c r="I889" s="180" t="s">
        <v>35</v>
      </c>
      <c r="J889" s="181"/>
      <c r="K889" s="24" t="s">
        <v>2</v>
      </c>
      <c r="L889" s="182">
        <f>L887-L888</f>
        <v>46530957</v>
      </c>
      <c r="M889" s="183"/>
      <c r="N889" s="5"/>
      <c r="Q889" s="54">
        <f>VLOOKUP(H876,'Interest Rate list'!$B$3:$N$74,7,0)</f>
        <v>7.8</v>
      </c>
      <c r="R889" s="10" t="s">
        <v>39</v>
      </c>
      <c r="S889" s="51" t="str">
        <f t="shared" si="1173"/>
        <v>7.8%</v>
      </c>
      <c r="T889" s="58">
        <f t="shared" si="1174"/>
        <v>7.8</v>
      </c>
      <c r="U889" s="51" t="str">
        <f t="shared" si="1181"/>
        <v>2017</v>
      </c>
      <c r="V889" s="67" t="s">
        <v>9</v>
      </c>
      <c r="X889" s="51" t="str">
        <f t="shared" si="1176"/>
        <v>September 2017</v>
      </c>
      <c r="Z889" s="51" t="str">
        <f t="shared" si="1177"/>
        <v>September 2017</v>
      </c>
      <c r="AB889" s="61">
        <f t="shared" si="1178"/>
        <v>43174166</v>
      </c>
      <c r="AD889" s="62">
        <f t="shared" si="1179"/>
        <v>280632.07899999997</v>
      </c>
    </row>
    <row r="890" spans="1:47" ht="24.95" customHeight="1" x14ac:dyDescent="0.2">
      <c r="A890" s="55" t="str">
        <f t="shared" si="1180"/>
        <v>October 2017</v>
      </c>
      <c r="B890" s="29">
        <f t="shared" si="1182"/>
        <v>0</v>
      </c>
      <c r="C890" s="28">
        <v>0</v>
      </c>
      <c r="D890" s="56">
        <f t="shared" si="1170"/>
        <v>0</v>
      </c>
      <c r="E890" s="29">
        <f t="shared" si="1183"/>
        <v>0</v>
      </c>
      <c r="F890" s="57">
        <f t="shared" si="1171"/>
        <v>0</v>
      </c>
      <c r="G890" s="28">
        <v>0</v>
      </c>
      <c r="H890" s="57">
        <f t="shared" si="1172"/>
        <v>43174166</v>
      </c>
      <c r="I890" s="25"/>
      <c r="J890" s="26"/>
      <c r="K890" s="26"/>
      <c r="L890" s="26"/>
      <c r="M890" s="27"/>
      <c r="N890" s="3"/>
      <c r="Q890" s="54">
        <f>VLOOKUP(H876,'Interest Rate list'!$B$3:$N$74,8,0)</f>
        <v>7.8</v>
      </c>
      <c r="R890" s="10" t="s">
        <v>39</v>
      </c>
      <c r="S890" s="51" t="str">
        <f t="shared" si="1173"/>
        <v>7.8%</v>
      </c>
      <c r="T890" s="58">
        <f t="shared" si="1174"/>
        <v>7.8</v>
      </c>
      <c r="U890" s="51" t="str">
        <f t="shared" si="1181"/>
        <v>2017</v>
      </c>
      <c r="V890" s="67" t="s">
        <v>10</v>
      </c>
      <c r="X890" s="51" t="str">
        <f t="shared" si="1176"/>
        <v>October 2017</v>
      </c>
      <c r="Z890" s="51" t="str">
        <f t="shared" si="1177"/>
        <v>October 2017</v>
      </c>
      <c r="AB890" s="61">
        <f t="shared" si="1178"/>
        <v>43174166</v>
      </c>
      <c r="AD890" s="62">
        <f t="shared" si="1179"/>
        <v>280632.07899999997</v>
      </c>
      <c r="AO890" s="71"/>
      <c r="AP890" s="71"/>
      <c r="AQ890" s="71"/>
      <c r="AR890" s="71"/>
      <c r="AS890" s="71"/>
      <c r="AT890" s="71"/>
    </row>
    <row r="891" spans="1:47" ht="24.95" customHeight="1" x14ac:dyDescent="0.2">
      <c r="A891" s="55" t="str">
        <f t="shared" si="1180"/>
        <v>November 2017</v>
      </c>
      <c r="B891" s="29">
        <f t="shared" si="1182"/>
        <v>0</v>
      </c>
      <c r="C891" s="28">
        <v>0</v>
      </c>
      <c r="D891" s="56">
        <f t="shared" si="1170"/>
        <v>0</v>
      </c>
      <c r="E891" s="29">
        <f t="shared" si="1183"/>
        <v>0</v>
      </c>
      <c r="F891" s="57">
        <f t="shared" si="1171"/>
        <v>0</v>
      </c>
      <c r="G891" s="28">
        <v>0</v>
      </c>
      <c r="H891" s="57">
        <f t="shared" si="1172"/>
        <v>43174166</v>
      </c>
      <c r="I891" s="184"/>
      <c r="J891" s="185"/>
      <c r="K891" s="185"/>
      <c r="L891" s="185"/>
      <c r="M891" s="186"/>
      <c r="N891" s="5"/>
      <c r="Q891" s="54">
        <f>VLOOKUP(H876,'Interest Rate list'!$B$3:$N$74,9,0)</f>
        <v>7.8</v>
      </c>
      <c r="R891" s="10" t="s">
        <v>39</v>
      </c>
      <c r="S891" s="51" t="str">
        <f t="shared" si="1173"/>
        <v>7.8%</v>
      </c>
      <c r="T891" s="58">
        <f t="shared" si="1174"/>
        <v>7.8</v>
      </c>
      <c r="U891" s="51" t="str">
        <f t="shared" si="1181"/>
        <v>2017</v>
      </c>
      <c r="V891" s="67" t="s">
        <v>11</v>
      </c>
      <c r="X891" s="51" t="str">
        <f t="shared" si="1176"/>
        <v>November 2017</v>
      </c>
      <c r="Z891" s="51" t="str">
        <f t="shared" si="1177"/>
        <v>November 2017</v>
      </c>
      <c r="AB891" s="61">
        <f t="shared" si="1178"/>
        <v>43174166</v>
      </c>
      <c r="AD891" s="62">
        <f t="shared" si="1179"/>
        <v>280632.07899999997</v>
      </c>
      <c r="AO891" s="35"/>
      <c r="AP891" s="35"/>
      <c r="AQ891" s="35"/>
      <c r="AR891" s="35"/>
      <c r="AS891" s="35"/>
      <c r="AT891" s="35"/>
    </row>
    <row r="892" spans="1:47" ht="24.95" customHeight="1" x14ac:dyDescent="0.2">
      <c r="A892" s="55" t="str">
        <f t="shared" si="1180"/>
        <v>December 2017</v>
      </c>
      <c r="B892" s="29">
        <f t="shared" si="1182"/>
        <v>0</v>
      </c>
      <c r="C892" s="28">
        <v>0</v>
      </c>
      <c r="D892" s="56">
        <f t="shared" si="1170"/>
        <v>0</v>
      </c>
      <c r="E892" s="29">
        <f t="shared" si="1183"/>
        <v>0</v>
      </c>
      <c r="F892" s="57">
        <f t="shared" si="1171"/>
        <v>0</v>
      </c>
      <c r="G892" s="28">
        <v>0</v>
      </c>
      <c r="H892" s="57">
        <f t="shared" si="1172"/>
        <v>43174166</v>
      </c>
      <c r="I892" s="187"/>
      <c r="J892" s="188"/>
      <c r="K892" s="188"/>
      <c r="L892" s="188"/>
      <c r="M892" s="189"/>
      <c r="N892" s="3"/>
      <c r="Q892" s="54">
        <f>VLOOKUP(H876,'Interest Rate list'!$B$3:$N$74,10,0)</f>
        <v>7.8</v>
      </c>
      <c r="R892" s="10" t="s">
        <v>39</v>
      </c>
      <c r="S892" s="51" t="str">
        <f t="shared" si="1173"/>
        <v>7.8%</v>
      </c>
      <c r="T892" s="58">
        <f t="shared" si="1174"/>
        <v>7.8</v>
      </c>
      <c r="U892" s="51" t="str">
        <f t="shared" si="1181"/>
        <v>2017</v>
      </c>
      <c r="V892" s="67" t="s">
        <v>12</v>
      </c>
      <c r="X892" s="51" t="str">
        <f t="shared" si="1176"/>
        <v>December 2017</v>
      </c>
      <c r="Z892" s="51" t="str">
        <f t="shared" ref="Z892" si="1184">IF(U876=V876,X891,X892)</f>
        <v>December 2017</v>
      </c>
      <c r="AB892" s="61">
        <f t="shared" si="1178"/>
        <v>43174166</v>
      </c>
      <c r="AD892" s="62">
        <f t="shared" si="1179"/>
        <v>280632.07899999997</v>
      </c>
      <c r="AO892" s="35"/>
      <c r="AP892" s="35"/>
      <c r="AQ892" s="35"/>
      <c r="AR892" s="35"/>
      <c r="AS892" s="35"/>
      <c r="AT892" s="72"/>
      <c r="AU892" s="73"/>
    </row>
    <row r="893" spans="1:47" ht="24.95" customHeight="1" x14ac:dyDescent="0.2">
      <c r="A893" s="55" t="str">
        <f t="shared" si="1180"/>
        <v>January 2018</v>
      </c>
      <c r="B893" s="29">
        <f t="shared" si="1182"/>
        <v>0</v>
      </c>
      <c r="C893" s="28">
        <v>0</v>
      </c>
      <c r="D893" s="56">
        <f t="shared" si="1170"/>
        <v>0</v>
      </c>
      <c r="E893" s="29">
        <f t="shared" si="1183"/>
        <v>0</v>
      </c>
      <c r="F893" s="57">
        <f t="shared" si="1171"/>
        <v>0</v>
      </c>
      <c r="G893" s="28">
        <v>0</v>
      </c>
      <c r="H893" s="57">
        <f t="shared" si="1172"/>
        <v>43174166</v>
      </c>
      <c r="I893" s="187"/>
      <c r="J893" s="188"/>
      <c r="K893" s="188"/>
      <c r="L893" s="188"/>
      <c r="M893" s="189"/>
      <c r="N893" s="6"/>
      <c r="Q893" s="54">
        <f>VLOOKUP(H876,'Interest Rate list'!$B$3:$N$74,11,0)</f>
        <v>7.6</v>
      </c>
      <c r="R893" s="10" t="s">
        <v>39</v>
      </c>
      <c r="S893" s="51" t="str">
        <f t="shared" si="1173"/>
        <v>7.6%</v>
      </c>
      <c r="T893" s="58">
        <f t="shared" si="1174"/>
        <v>7.6</v>
      </c>
      <c r="U893" s="51" t="str">
        <f t="shared" ref="U893" si="1185">RIGHT(H876,4)</f>
        <v>2018</v>
      </c>
      <c r="V893" s="67" t="s">
        <v>13</v>
      </c>
      <c r="X893" s="51" t="str">
        <f t="shared" si="1176"/>
        <v>January 2018</v>
      </c>
      <c r="Z893" s="51" t="str">
        <f t="shared" ref="Z893" si="1186">IF(U876=V876,X892,X893)</f>
        <v>January 2018</v>
      </c>
      <c r="AB893" s="61">
        <f t="shared" si="1178"/>
        <v>43174166</v>
      </c>
      <c r="AD893" s="62">
        <f t="shared" si="1179"/>
        <v>273436.38466666662</v>
      </c>
      <c r="AO893" s="35"/>
      <c r="AP893" s="35"/>
      <c r="AQ893" s="35"/>
      <c r="AR893" s="35"/>
      <c r="AS893" s="35"/>
      <c r="AT893" s="74"/>
    </row>
    <row r="894" spans="1:47" ht="24.95" customHeight="1" x14ac:dyDescent="0.3">
      <c r="A894" s="55" t="str">
        <f t="shared" si="1180"/>
        <v>February 2018</v>
      </c>
      <c r="B894" s="29">
        <f t="shared" si="1182"/>
        <v>0</v>
      </c>
      <c r="C894" s="28">
        <v>0</v>
      </c>
      <c r="D894" s="56">
        <f t="shared" si="1170"/>
        <v>0</v>
      </c>
      <c r="E894" s="29">
        <f t="shared" si="1183"/>
        <v>0</v>
      </c>
      <c r="F894" s="57">
        <f t="shared" si="1171"/>
        <v>0</v>
      </c>
      <c r="G894" s="28">
        <v>0</v>
      </c>
      <c r="H894" s="57">
        <f t="shared" si="1172"/>
        <v>43174166</v>
      </c>
      <c r="I894" s="190" t="str">
        <f>LOOKUP(H876,'Rate of Interest'!$B$23:$B$42,'Rate of Interest'!$H$23:$H$42)</f>
        <v>(naaaaa)</v>
      </c>
      <c r="J894" s="191"/>
      <c r="K894" s="191"/>
      <c r="L894" s="191"/>
      <c r="M894" s="192"/>
      <c r="N894" s="3"/>
      <c r="Q894" s="54">
        <f>VLOOKUP(H876,'Interest Rate list'!$B$3:$N$74,12,0)</f>
        <v>7.6</v>
      </c>
      <c r="R894" s="10" t="s">
        <v>39</v>
      </c>
      <c r="S894" s="51" t="str">
        <f t="shared" si="1173"/>
        <v>7.6%</v>
      </c>
      <c r="T894" s="58">
        <f t="shared" si="1174"/>
        <v>7.6</v>
      </c>
      <c r="U894" s="51" t="str">
        <f t="shared" ref="U894:U895" si="1187">U893</f>
        <v>2018</v>
      </c>
      <c r="V894" s="67" t="s">
        <v>14</v>
      </c>
      <c r="X894" s="51" t="str">
        <f t="shared" si="1176"/>
        <v>February 2018</v>
      </c>
      <c r="Z894" s="51" t="str">
        <f t="shared" ref="Z894:Z895" si="1188">X894</f>
        <v>February 2018</v>
      </c>
      <c r="AB894" s="61">
        <f t="shared" si="1178"/>
        <v>43174166</v>
      </c>
      <c r="AD894" s="62">
        <f t="shared" si="1179"/>
        <v>273436.38466666662</v>
      </c>
      <c r="AO894" s="35"/>
      <c r="AP894" s="35"/>
      <c r="AQ894" s="35"/>
      <c r="AR894" s="35"/>
      <c r="AS894" s="35"/>
      <c r="AT894" s="4"/>
    </row>
    <row r="895" spans="1:47" ht="24.95" customHeight="1" x14ac:dyDescent="0.3">
      <c r="A895" s="55" t="str">
        <f t="shared" si="1180"/>
        <v>March 2018</v>
      </c>
      <c r="B895" s="29">
        <f t="shared" si="1182"/>
        <v>0</v>
      </c>
      <c r="C895" s="28">
        <v>0</v>
      </c>
      <c r="D895" s="56">
        <f t="shared" si="1170"/>
        <v>0</v>
      </c>
      <c r="E895" s="29">
        <f t="shared" si="1183"/>
        <v>0</v>
      </c>
      <c r="F895" s="57">
        <f t="shared" si="1171"/>
        <v>0</v>
      </c>
      <c r="G895" s="28">
        <v>0</v>
      </c>
      <c r="H895" s="57">
        <f t="shared" si="1172"/>
        <v>43174166</v>
      </c>
      <c r="I895" s="190" t="str">
        <f>LOOKUP(H876,'Rate of Interest'!$B$23:$B$42,'Rate of Interest'!$E$23:$E$42)</f>
        <v>PRINCIPAL</v>
      </c>
      <c r="J895" s="191"/>
      <c r="K895" s="191"/>
      <c r="L895" s="191"/>
      <c r="M895" s="192"/>
      <c r="N895" s="5"/>
      <c r="Q895" s="54">
        <f>VLOOKUP(H876,'Interest Rate list'!$B$3:$N$74,13,0)</f>
        <v>7.6</v>
      </c>
      <c r="R895" s="10" t="s">
        <v>39</v>
      </c>
      <c r="S895" s="51" t="str">
        <f t="shared" si="1173"/>
        <v>7.6%</v>
      </c>
      <c r="T895" s="58">
        <f t="shared" si="1174"/>
        <v>7.6</v>
      </c>
      <c r="U895" s="51" t="str">
        <f t="shared" si="1187"/>
        <v>2018</v>
      </c>
      <c r="V895" s="67" t="s">
        <v>15</v>
      </c>
      <c r="X895" s="51" t="str">
        <f t="shared" si="1176"/>
        <v>March 2018</v>
      </c>
      <c r="Z895" s="51" t="str">
        <f t="shared" si="1188"/>
        <v>March 2018</v>
      </c>
      <c r="AB895" s="61">
        <f t="shared" si="1178"/>
        <v>43174166</v>
      </c>
      <c r="AD895" s="62">
        <f t="shared" si="1179"/>
        <v>273436.38466666662</v>
      </c>
    </row>
    <row r="896" spans="1:47" ht="24.95" customHeight="1" x14ac:dyDescent="0.2">
      <c r="A896" s="7" t="s">
        <v>0</v>
      </c>
      <c r="B896" s="63">
        <f t="shared" ref="B896:G896" si="1189">SUM(B884:B895)</f>
        <v>0</v>
      </c>
      <c r="C896" s="63">
        <f t="shared" si="1189"/>
        <v>0</v>
      </c>
      <c r="D896" s="63">
        <f t="shared" si="1189"/>
        <v>0</v>
      </c>
      <c r="E896" s="63">
        <f t="shared" si="1189"/>
        <v>0</v>
      </c>
      <c r="F896" s="63">
        <f t="shared" si="1189"/>
        <v>0</v>
      </c>
      <c r="G896" s="63">
        <f t="shared" si="1189"/>
        <v>0</v>
      </c>
      <c r="H896" s="59">
        <f>SUM(H884:H895)</f>
        <v>518089992</v>
      </c>
      <c r="I896" s="193" t="str">
        <f>LOOKUP(H876,'Rate of Interest'!$B$5:$B$19,'Rate of Interest'!$C$5:$C$19)</f>
        <v xml:space="preserve">                                                            </v>
      </c>
      <c r="J896" s="194"/>
      <c r="K896" s="194"/>
      <c r="L896" s="194"/>
      <c r="M896" s="195"/>
      <c r="N896" s="20"/>
      <c r="AD896" s="62">
        <f t="shared" ref="AD896" si="1190">SUM(AD884:AD895)</f>
        <v>3356791.4064999986</v>
      </c>
      <c r="AE896" s="62">
        <f t="shared" ref="AE896" si="1191">ROUND(AD896,0)</f>
        <v>3356791</v>
      </c>
    </row>
    <row r="897" spans="1:41" ht="24.95" customHeight="1" x14ac:dyDescent="0.2">
      <c r="A897" s="8"/>
      <c r="B897" s="30"/>
      <c r="C897" s="30"/>
      <c r="D897" s="30"/>
      <c r="E897" s="217" t="s">
        <v>18</v>
      </c>
      <c r="F897" s="217"/>
      <c r="G897" s="218"/>
      <c r="H897" s="60">
        <f>AE896</f>
        <v>3356791</v>
      </c>
      <c r="I897" s="219" t="str">
        <f>LOOKUP(H876,'Rate of Interest'!$B$5:$B$19,'Rate of Interest'!$I$5:$I$19)</f>
        <v xml:space="preserve">                             ,  </v>
      </c>
      <c r="J897" s="220"/>
      <c r="K897" s="220"/>
      <c r="L897" s="220"/>
      <c r="M897" s="221"/>
      <c r="N897" s="37"/>
    </row>
    <row r="898" spans="1:41" ht="18.75" customHeight="1" x14ac:dyDescent="0.2">
      <c r="A898" s="171" t="str">
        <f>A875</f>
        <v>GPF Interest Calculation file developed by Vikas dabral, Chief Assistant, Mobile- 9548541114,8126205854 email- vikasdabral97@gmail.com, website- www.emou.co.in</v>
      </c>
      <c r="B898" s="171"/>
      <c r="C898" s="171"/>
      <c r="D898" s="171"/>
      <c r="E898" s="171"/>
      <c r="F898" s="171"/>
      <c r="G898" s="171"/>
      <c r="H898" s="171"/>
      <c r="I898" s="171"/>
      <c r="J898" s="171"/>
      <c r="K898" s="171"/>
      <c r="L898" s="171"/>
      <c r="M898" s="171"/>
      <c r="N898" s="21"/>
    </row>
    <row r="899" spans="1:41" ht="27.75" customHeight="1" x14ac:dyDescent="0.2">
      <c r="A899" s="1"/>
      <c r="B899" s="1"/>
      <c r="C899" s="227" t="s">
        <v>42</v>
      </c>
      <c r="D899" s="227"/>
      <c r="E899" s="227"/>
      <c r="F899" s="227"/>
      <c r="G899" s="227"/>
      <c r="H899" s="64" t="str">
        <f>W879</f>
        <v>2018-2019</v>
      </c>
      <c r="I899" s="1"/>
      <c r="J899" s="1"/>
      <c r="K899" s="1"/>
      <c r="L899" s="1"/>
      <c r="M899" s="1"/>
      <c r="N899" s="1"/>
      <c r="U899" s="49" t="str">
        <f>H899</f>
        <v>2018-2019</v>
      </c>
      <c r="V899" s="18" t="s">
        <v>76</v>
      </c>
    </row>
    <row r="900" spans="1:41" ht="24.95" customHeight="1" x14ac:dyDescent="0.2">
      <c r="A900" s="222" t="str">
        <f>A877</f>
        <v>Employee's Name- Vikas Dabral</v>
      </c>
      <c r="B900" s="222"/>
      <c r="C900" s="222"/>
      <c r="D900" s="222"/>
      <c r="E900" s="222"/>
      <c r="F900" s="222"/>
      <c r="H900" s="223" t="str">
        <f>AG901</f>
        <v>Rate of Interest from  April 2018 to June 2018=</v>
      </c>
      <c r="I900" s="223"/>
      <c r="J900" s="223"/>
      <c r="K900" s="223"/>
      <c r="L900" s="223"/>
      <c r="M900" s="50" t="str">
        <f>CONCATENATE(Q900,R900)</f>
        <v>7.6%</v>
      </c>
      <c r="N900" s="2"/>
      <c r="Q900" s="54">
        <f>VLOOKUP(H899,'Interest Rate list'!$B$3:$Y$74,2,0)</f>
        <v>7.6</v>
      </c>
      <c r="R900" s="10" t="s">
        <v>39</v>
      </c>
      <c r="S900" s="10"/>
      <c r="T900" s="10"/>
      <c r="V900" s="51" t="str">
        <f>LEFT(H899,4)</f>
        <v>2018</v>
      </c>
      <c r="W900" s="18" t="s">
        <v>43</v>
      </c>
      <c r="X900" s="51" t="str">
        <f>RIGHT(H899,4)</f>
        <v>2019</v>
      </c>
    </row>
    <row r="901" spans="1:41" ht="24.95" customHeight="1" x14ac:dyDescent="0.2">
      <c r="A901" s="222" t="str">
        <f>A878</f>
        <v>Employee's Designation- Chief Assistant</v>
      </c>
      <c r="B901" s="222"/>
      <c r="C901" s="222"/>
      <c r="D901" s="222"/>
      <c r="E901" s="222"/>
      <c r="F901" s="222"/>
      <c r="H901" s="223" t="str">
        <f>AN901</f>
        <v>Rate of Interest from  July 2018 to September 2018=</v>
      </c>
      <c r="I901" s="223"/>
      <c r="J901" s="223"/>
      <c r="K901" s="223"/>
      <c r="L901" s="223"/>
      <c r="M901" s="50" t="str">
        <f>CONCATENATE(Q901,R901)</f>
        <v>7.6%</v>
      </c>
      <c r="N901" s="2"/>
      <c r="Q901" s="54">
        <f>VLOOKUP(H899,'Interest Rate list'!$B$3:$Y$74,5,0)</f>
        <v>7.6</v>
      </c>
      <c r="R901" s="10" t="s">
        <v>39</v>
      </c>
      <c r="S901" s="10"/>
      <c r="T901" s="10"/>
      <c r="U901" s="10"/>
      <c r="V901" s="51">
        <f>V900+1</f>
        <v>2019</v>
      </c>
      <c r="W901" s="18" t="s">
        <v>43</v>
      </c>
      <c r="X901" s="51">
        <f>X900+1</f>
        <v>2020</v>
      </c>
      <c r="AG901" s="223" t="str">
        <f>CONCATENATE(V903,Z907," ",V904,Z909,V905)</f>
        <v>Rate of Interest from  April 2018 to June 2018=</v>
      </c>
      <c r="AH901" s="223"/>
      <c r="AI901" s="223"/>
      <c r="AJ901" s="223"/>
      <c r="AK901" s="223"/>
      <c r="AL901" s="223"/>
      <c r="AN901" s="224" t="str">
        <f>CONCATENATE(V903,Z910," ",V904,Z912,V905)</f>
        <v>Rate of Interest from  July 2018 to September 2018=</v>
      </c>
      <c r="AO901" s="224"/>
    </row>
    <row r="902" spans="1:41" ht="24.95" customHeight="1" x14ac:dyDescent="0.2">
      <c r="A902" s="222" t="str">
        <f>A879</f>
        <v>Employee's GPF Number- CDUA/12222</v>
      </c>
      <c r="B902" s="222"/>
      <c r="C902" s="222"/>
      <c r="D902" s="222"/>
      <c r="E902" s="222"/>
      <c r="F902" s="222"/>
      <c r="H902" s="223" t="str">
        <f>AG902</f>
        <v>Rate of Interest from  October 2018 to December 2018=</v>
      </c>
      <c r="I902" s="223"/>
      <c r="J902" s="223"/>
      <c r="K902" s="223"/>
      <c r="L902" s="223"/>
      <c r="M902" s="50" t="str">
        <f>CONCATENATE(Q902,R902)</f>
        <v>8%</v>
      </c>
      <c r="N902" s="2"/>
      <c r="Q902" s="54">
        <f>VLOOKUP(H899,'Interest Rate list'!$B$3:$Y$74,U902,0)</f>
        <v>8</v>
      </c>
      <c r="R902" s="10" t="s">
        <v>39</v>
      </c>
      <c r="S902" s="13">
        <v>8</v>
      </c>
      <c r="T902" s="13">
        <v>9</v>
      </c>
      <c r="U902" s="53">
        <f>IF(U899=V899,S902,T902)</f>
        <v>9</v>
      </c>
      <c r="W902" s="51" t="str">
        <f>CONCATENATE(V901,W901,X901)</f>
        <v>2019-2020</v>
      </c>
      <c r="AG902" s="223" t="str">
        <f>CONCATENATE(V903,Z913," ",V904,Z915,V905)</f>
        <v>Rate of Interest from  October 2018 to December 2018=</v>
      </c>
      <c r="AH902" s="223"/>
      <c r="AI902" s="223"/>
      <c r="AJ902" s="223"/>
      <c r="AK902" s="223"/>
      <c r="AL902" s="223"/>
      <c r="AN902" s="224" t="str">
        <f>CONCATENATE(V903,Z916," ",V904,Z918,V905)</f>
        <v>Rate of Interest from  January 2019 to March 2019=</v>
      </c>
      <c r="AO902" s="224"/>
    </row>
    <row r="903" spans="1:41" ht="24.95" customHeight="1" x14ac:dyDescent="0.2">
      <c r="A903" s="225" t="str">
        <f>LOOKUP(H899,'Rate of Interest'!$B$5:$B$19,'Rate of Interest'!$H$5:$H$19)</f>
        <v xml:space="preserve">Employee's Address-                                                             ,                              </v>
      </c>
      <c r="B903" s="225"/>
      <c r="C903" s="225"/>
      <c r="D903" s="225"/>
      <c r="E903" s="225"/>
      <c r="F903" s="225"/>
      <c r="G903" s="225"/>
      <c r="H903" s="226" t="str">
        <f>AN902</f>
        <v>Rate of Interest from  January 2019 to March 2019=</v>
      </c>
      <c r="I903" s="226"/>
      <c r="J903" s="226"/>
      <c r="K903" s="226"/>
      <c r="L903" s="226"/>
      <c r="M903" s="50" t="str">
        <f>CONCATENATE(Q903,R903)</f>
        <v>8%</v>
      </c>
      <c r="N903" s="2"/>
      <c r="Q903" s="54">
        <f>VLOOKUP(H899,'Interest Rate list'!$B$3:$Y$74,11,0)</f>
        <v>8</v>
      </c>
      <c r="R903" s="10" t="s">
        <v>39</v>
      </c>
      <c r="S903" s="10"/>
      <c r="T903" s="10"/>
      <c r="U903" s="10"/>
      <c r="V903" s="209" t="s">
        <v>17</v>
      </c>
      <c r="W903" s="209"/>
      <c r="X903" s="209"/>
      <c r="Y903" s="209"/>
      <c r="Z903" s="209"/>
      <c r="AA903" s="209"/>
      <c r="AB903" s="209"/>
      <c r="AC903" s="209"/>
    </row>
    <row r="904" spans="1:41" s="66" customFormat="1" ht="24.95" customHeight="1" x14ac:dyDescent="0.2">
      <c r="A904" s="196" t="s">
        <v>21</v>
      </c>
      <c r="B904" s="199" t="s">
        <v>22</v>
      </c>
      <c r="C904" s="200"/>
      <c r="D904" s="200"/>
      <c r="E904" s="200"/>
      <c r="F904" s="201"/>
      <c r="G904" s="196" t="s">
        <v>28</v>
      </c>
      <c r="H904" s="196" t="s">
        <v>27</v>
      </c>
      <c r="I904" s="203" t="s">
        <v>29</v>
      </c>
      <c r="J904" s="204"/>
      <c r="K904" s="204"/>
      <c r="L904" s="204"/>
      <c r="M904" s="205"/>
      <c r="N904" s="38"/>
      <c r="V904" s="209" t="s">
        <v>3</v>
      </c>
      <c r="W904" s="209"/>
      <c r="X904" s="209"/>
      <c r="Y904" s="209"/>
      <c r="Z904" s="209"/>
      <c r="AA904" s="209"/>
      <c r="AB904" s="209"/>
      <c r="AC904" s="209"/>
      <c r="AF904" s="210"/>
      <c r="AG904" s="210"/>
      <c r="AH904" s="210"/>
    </row>
    <row r="905" spans="1:41" s="66" customFormat="1" ht="24.95" customHeight="1" x14ac:dyDescent="0.2">
      <c r="A905" s="197"/>
      <c r="B905" s="211" t="s">
        <v>23</v>
      </c>
      <c r="C905" s="213" t="s">
        <v>24</v>
      </c>
      <c r="D905" s="213" t="s">
        <v>26</v>
      </c>
      <c r="E905" s="213" t="s">
        <v>25</v>
      </c>
      <c r="F905" s="196" t="s">
        <v>36</v>
      </c>
      <c r="G905" s="198"/>
      <c r="H905" s="202"/>
      <c r="I905" s="206"/>
      <c r="J905" s="207"/>
      <c r="K905" s="207"/>
      <c r="L905" s="207"/>
      <c r="M905" s="208"/>
      <c r="N905" s="38"/>
      <c r="V905" s="209" t="s">
        <v>2</v>
      </c>
      <c r="W905" s="209"/>
      <c r="X905" s="209"/>
      <c r="Y905" s="209"/>
      <c r="Z905" s="209"/>
      <c r="AA905" s="209"/>
      <c r="AB905" s="209"/>
      <c r="AC905" s="209"/>
      <c r="AF905" s="210"/>
      <c r="AG905" s="210"/>
      <c r="AH905" s="210"/>
    </row>
    <row r="906" spans="1:41" ht="24.95" customHeight="1" x14ac:dyDescent="0.2">
      <c r="A906" s="198"/>
      <c r="B906" s="212"/>
      <c r="C906" s="214"/>
      <c r="D906" s="214"/>
      <c r="E906" s="214"/>
      <c r="F906" s="198"/>
      <c r="G906" s="31" t="s">
        <v>1</v>
      </c>
      <c r="H906" s="29">
        <f>L889</f>
        <v>46530957</v>
      </c>
      <c r="I906" s="215" t="s">
        <v>30</v>
      </c>
      <c r="J906" s="216"/>
      <c r="K906" s="11" t="s">
        <v>2</v>
      </c>
      <c r="L906" s="174">
        <f>H906</f>
        <v>46530957</v>
      </c>
      <c r="M906" s="175"/>
      <c r="N906" s="3"/>
    </row>
    <row r="907" spans="1:41" ht="24.95" customHeight="1" x14ac:dyDescent="0.2">
      <c r="A907" s="55" t="str">
        <f>X907</f>
        <v>April 2018</v>
      </c>
      <c r="B907" s="28">
        <v>0</v>
      </c>
      <c r="C907" s="28">
        <v>0</v>
      </c>
      <c r="D907" s="56">
        <f t="shared" ref="D907:D918" si="1192">SUM(B907:C907)</f>
        <v>0</v>
      </c>
      <c r="E907" s="28">
        <v>0</v>
      </c>
      <c r="F907" s="57">
        <f t="shared" ref="F907:F918" si="1193">SUM(D907:E907)</f>
        <v>0</v>
      </c>
      <c r="G907" s="28">
        <v>0</v>
      </c>
      <c r="H907" s="57">
        <f t="shared" ref="H907:H918" si="1194">H906+F907-G907</f>
        <v>46530957</v>
      </c>
      <c r="I907" s="172" t="s">
        <v>23</v>
      </c>
      <c r="J907" s="173"/>
      <c r="K907" s="11" t="s">
        <v>2</v>
      </c>
      <c r="L907" s="174">
        <f>D919</f>
        <v>0</v>
      </c>
      <c r="M907" s="175"/>
      <c r="N907" s="3"/>
      <c r="Q907" s="54">
        <f>VLOOKUP(H899,'Interest Rate list'!$B$3:$N$74,2,0)</f>
        <v>7.6</v>
      </c>
      <c r="R907" s="10" t="s">
        <v>39</v>
      </c>
      <c r="S907" s="51" t="str">
        <f>CONCATENATE(Q907,R907)</f>
        <v>7.6%</v>
      </c>
      <c r="T907" s="58">
        <f>Q907</f>
        <v>7.6</v>
      </c>
      <c r="U907" s="51" t="str">
        <f>RIGHT(V900,4)</f>
        <v>2018</v>
      </c>
      <c r="V907" s="67" t="s">
        <v>4</v>
      </c>
      <c r="X907" s="51" t="str">
        <f>CONCATENATE(V907," ",(U907))</f>
        <v>April 2018</v>
      </c>
      <c r="Z907" s="51" t="str">
        <f>X907</f>
        <v>April 2018</v>
      </c>
      <c r="AB907" s="61">
        <f>H907</f>
        <v>46530957</v>
      </c>
      <c r="AD907" s="62">
        <f t="shared" ref="AD907:AD918" si="1195">AB907/12*S907</f>
        <v>294696.06099999999</v>
      </c>
      <c r="AH907" s="68"/>
      <c r="AI907" s="68"/>
      <c r="AJ907" s="68"/>
      <c r="AK907" s="68"/>
      <c r="AL907" s="68"/>
      <c r="AM907" s="69"/>
    </row>
    <row r="908" spans="1:41" ht="24.95" customHeight="1" x14ac:dyDescent="0.2">
      <c r="A908" s="55" t="str">
        <f t="shared" ref="A908:A918" si="1196">X908</f>
        <v>May  2018</v>
      </c>
      <c r="B908" s="29">
        <f>B907</f>
        <v>0</v>
      </c>
      <c r="C908" s="28">
        <v>0</v>
      </c>
      <c r="D908" s="56">
        <f t="shared" si="1192"/>
        <v>0</v>
      </c>
      <c r="E908" s="29">
        <f>E907</f>
        <v>0</v>
      </c>
      <c r="F908" s="57">
        <f t="shared" si="1193"/>
        <v>0</v>
      </c>
      <c r="G908" s="28">
        <v>0</v>
      </c>
      <c r="H908" s="57">
        <f t="shared" si="1194"/>
        <v>46530957</v>
      </c>
      <c r="I908" s="172" t="s">
        <v>31</v>
      </c>
      <c r="J908" s="173"/>
      <c r="K908" s="11" t="s">
        <v>2</v>
      </c>
      <c r="L908" s="174">
        <f>E919</f>
        <v>0</v>
      </c>
      <c r="M908" s="175"/>
      <c r="N908" s="3"/>
      <c r="Q908" s="54">
        <f>VLOOKUP(H899,'Interest Rate list'!$B$3:$N$74,3,0)</f>
        <v>7.6</v>
      </c>
      <c r="R908" s="10" t="s">
        <v>39</v>
      </c>
      <c r="S908" s="51" t="str">
        <f t="shared" ref="S908:S918" si="1197">CONCATENATE(Q908,R908)</f>
        <v>7.6%</v>
      </c>
      <c r="T908" s="58">
        <f t="shared" ref="T908:T918" si="1198">Q908</f>
        <v>7.6</v>
      </c>
      <c r="U908" s="51" t="str">
        <f>U907</f>
        <v>2018</v>
      </c>
      <c r="V908" s="67" t="s">
        <v>5</v>
      </c>
      <c r="X908" s="51" t="str">
        <f t="shared" ref="X908:X918" si="1199">CONCATENATE(V908," ",(U908))</f>
        <v>May  2018</v>
      </c>
      <c r="Z908" s="51" t="str">
        <f t="shared" ref="Z908:Z914" si="1200">X908</f>
        <v>May  2018</v>
      </c>
      <c r="AB908" s="61">
        <f t="shared" ref="AB908:AB918" si="1201">H908</f>
        <v>46530957</v>
      </c>
      <c r="AD908" s="62">
        <f t="shared" si="1195"/>
        <v>294696.06099999999</v>
      </c>
      <c r="AH908" s="68"/>
      <c r="AI908" s="68"/>
      <c r="AJ908" s="68"/>
      <c r="AK908" s="68"/>
      <c r="AL908" s="68"/>
      <c r="AM908" s="70"/>
    </row>
    <row r="909" spans="1:41" ht="24.95" customHeight="1" x14ac:dyDescent="0.2">
      <c r="A909" s="55" t="str">
        <f t="shared" si="1196"/>
        <v>June 2018</v>
      </c>
      <c r="B909" s="29">
        <f t="shared" ref="B909:B918" si="1202">B908</f>
        <v>0</v>
      </c>
      <c r="C909" s="28">
        <v>0</v>
      </c>
      <c r="D909" s="56">
        <f t="shared" si="1192"/>
        <v>0</v>
      </c>
      <c r="E909" s="29">
        <f t="shared" ref="E909:E918" si="1203">E908</f>
        <v>0</v>
      </c>
      <c r="F909" s="57">
        <f t="shared" si="1193"/>
        <v>0</v>
      </c>
      <c r="G909" s="28">
        <v>0</v>
      </c>
      <c r="H909" s="57">
        <f t="shared" si="1194"/>
        <v>46530957</v>
      </c>
      <c r="I909" s="172" t="s">
        <v>32</v>
      </c>
      <c r="J909" s="173"/>
      <c r="K909" s="11" t="s">
        <v>2</v>
      </c>
      <c r="L909" s="174">
        <f>H920</f>
        <v>3629415</v>
      </c>
      <c r="M909" s="175"/>
      <c r="N909" s="3"/>
      <c r="Q909" s="54">
        <f>VLOOKUP(H899,'Interest Rate list'!$B$3:$N$74,4,0)</f>
        <v>7.6</v>
      </c>
      <c r="R909" s="10" t="s">
        <v>39</v>
      </c>
      <c r="S909" s="51" t="str">
        <f t="shared" si="1197"/>
        <v>7.6%</v>
      </c>
      <c r="T909" s="58">
        <f t="shared" si="1198"/>
        <v>7.6</v>
      </c>
      <c r="U909" s="51" t="str">
        <f t="shared" ref="U909:U915" si="1204">U908</f>
        <v>2018</v>
      </c>
      <c r="V909" s="67" t="s">
        <v>6</v>
      </c>
      <c r="X909" s="51" t="str">
        <f t="shared" si="1199"/>
        <v>June 2018</v>
      </c>
      <c r="Z909" s="51" t="str">
        <f t="shared" si="1200"/>
        <v>June 2018</v>
      </c>
      <c r="AB909" s="61">
        <f t="shared" si="1201"/>
        <v>46530957</v>
      </c>
      <c r="AD909" s="62">
        <f t="shared" si="1195"/>
        <v>294696.06099999999</v>
      </c>
    </row>
    <row r="910" spans="1:41" ht="24.95" customHeight="1" x14ac:dyDescent="0.2">
      <c r="A910" s="55" t="str">
        <f t="shared" si="1196"/>
        <v>July 2018</v>
      </c>
      <c r="B910" s="29">
        <f t="shared" si="1202"/>
        <v>0</v>
      </c>
      <c r="C910" s="28">
        <v>0</v>
      </c>
      <c r="D910" s="56">
        <f t="shared" si="1192"/>
        <v>0</v>
      </c>
      <c r="E910" s="29">
        <f t="shared" si="1203"/>
        <v>0</v>
      </c>
      <c r="F910" s="57">
        <f t="shared" si="1193"/>
        <v>0</v>
      </c>
      <c r="G910" s="28">
        <v>0</v>
      </c>
      <c r="H910" s="57">
        <f t="shared" si="1194"/>
        <v>46530957</v>
      </c>
      <c r="I910" s="176" t="s">
        <v>33</v>
      </c>
      <c r="J910" s="177"/>
      <c r="K910" s="23" t="s">
        <v>2</v>
      </c>
      <c r="L910" s="178">
        <f>SUM(L906:L909)</f>
        <v>50160372</v>
      </c>
      <c r="M910" s="179"/>
      <c r="N910" s="4"/>
      <c r="Q910" s="54">
        <f>VLOOKUP(H899,'Interest Rate list'!$B$3:$N$74,5,0)</f>
        <v>7.6</v>
      </c>
      <c r="R910" s="10" t="s">
        <v>39</v>
      </c>
      <c r="S910" s="51" t="str">
        <f t="shared" si="1197"/>
        <v>7.6%</v>
      </c>
      <c r="T910" s="58">
        <f t="shared" si="1198"/>
        <v>7.6</v>
      </c>
      <c r="U910" s="51" t="str">
        <f t="shared" si="1204"/>
        <v>2018</v>
      </c>
      <c r="V910" s="67" t="s">
        <v>7</v>
      </c>
      <c r="X910" s="51" t="str">
        <f t="shared" si="1199"/>
        <v>July 2018</v>
      </c>
      <c r="Z910" s="51" t="str">
        <f t="shared" si="1200"/>
        <v>July 2018</v>
      </c>
      <c r="AB910" s="61">
        <f t="shared" si="1201"/>
        <v>46530957</v>
      </c>
      <c r="AD910" s="62">
        <f t="shared" si="1195"/>
        <v>294696.06099999999</v>
      </c>
      <c r="AH910" s="68"/>
      <c r="AI910" s="68"/>
      <c r="AJ910" s="68"/>
      <c r="AK910" s="68"/>
      <c r="AL910" s="68"/>
      <c r="AM910" s="69"/>
    </row>
    <row r="911" spans="1:41" ht="24.95" customHeight="1" x14ac:dyDescent="0.2">
      <c r="A911" s="55" t="str">
        <f t="shared" si="1196"/>
        <v>August 2018</v>
      </c>
      <c r="B911" s="29">
        <f t="shared" si="1202"/>
        <v>0</v>
      </c>
      <c r="C911" s="28">
        <v>0</v>
      </c>
      <c r="D911" s="56">
        <f t="shared" si="1192"/>
        <v>0</v>
      </c>
      <c r="E911" s="29">
        <f t="shared" si="1203"/>
        <v>0</v>
      </c>
      <c r="F911" s="57">
        <f t="shared" si="1193"/>
        <v>0</v>
      </c>
      <c r="G911" s="28">
        <v>0</v>
      </c>
      <c r="H911" s="57">
        <f t="shared" si="1194"/>
        <v>46530957</v>
      </c>
      <c r="I911" s="172" t="s">
        <v>34</v>
      </c>
      <c r="J911" s="173"/>
      <c r="K911" s="11" t="s">
        <v>2</v>
      </c>
      <c r="L911" s="174">
        <f>G919</f>
        <v>0</v>
      </c>
      <c r="M911" s="175"/>
      <c r="N911" s="3"/>
      <c r="Q911" s="54">
        <f>VLOOKUP(H899,'Interest Rate list'!$B$3:$N$74,6,0)</f>
        <v>7.6</v>
      </c>
      <c r="R911" s="10" t="s">
        <v>39</v>
      </c>
      <c r="S911" s="51" t="str">
        <f t="shared" si="1197"/>
        <v>7.6%</v>
      </c>
      <c r="T911" s="58">
        <f t="shared" si="1198"/>
        <v>7.6</v>
      </c>
      <c r="U911" s="51" t="str">
        <f t="shared" si="1204"/>
        <v>2018</v>
      </c>
      <c r="V911" s="67" t="s">
        <v>8</v>
      </c>
      <c r="X911" s="51" t="str">
        <f t="shared" si="1199"/>
        <v>August 2018</v>
      </c>
      <c r="Z911" s="51" t="str">
        <f t="shared" si="1200"/>
        <v>August 2018</v>
      </c>
      <c r="AB911" s="61">
        <f t="shared" si="1201"/>
        <v>46530957</v>
      </c>
      <c r="AD911" s="62">
        <f t="shared" si="1195"/>
        <v>294696.06099999999</v>
      </c>
      <c r="AH911" s="68"/>
      <c r="AI911" s="68"/>
      <c r="AJ911" s="68"/>
      <c r="AK911" s="68"/>
      <c r="AL911" s="68"/>
      <c r="AM911" s="70"/>
    </row>
    <row r="912" spans="1:41" ht="24.95" customHeight="1" x14ac:dyDescent="0.2">
      <c r="A912" s="55" t="str">
        <f t="shared" si="1196"/>
        <v>September 2018</v>
      </c>
      <c r="B912" s="29">
        <f t="shared" si="1202"/>
        <v>0</v>
      </c>
      <c r="C912" s="28">
        <v>0</v>
      </c>
      <c r="D912" s="56">
        <f t="shared" si="1192"/>
        <v>0</v>
      </c>
      <c r="E912" s="29">
        <f t="shared" si="1203"/>
        <v>0</v>
      </c>
      <c r="F912" s="57">
        <f t="shared" si="1193"/>
        <v>0</v>
      </c>
      <c r="G912" s="28">
        <v>0</v>
      </c>
      <c r="H912" s="57">
        <f t="shared" si="1194"/>
        <v>46530957</v>
      </c>
      <c r="I912" s="180" t="s">
        <v>35</v>
      </c>
      <c r="J912" s="181"/>
      <c r="K912" s="24" t="s">
        <v>2</v>
      </c>
      <c r="L912" s="182">
        <f>L910-L911</f>
        <v>50160372</v>
      </c>
      <c r="M912" s="183"/>
      <c r="N912" s="5"/>
      <c r="Q912" s="54">
        <f>VLOOKUP(H899,'Interest Rate list'!$B$3:$N$74,7,0)</f>
        <v>7.6</v>
      </c>
      <c r="R912" s="10" t="s">
        <v>39</v>
      </c>
      <c r="S912" s="51" t="str">
        <f t="shared" si="1197"/>
        <v>7.6%</v>
      </c>
      <c r="T912" s="58">
        <f t="shared" si="1198"/>
        <v>7.6</v>
      </c>
      <c r="U912" s="51" t="str">
        <f t="shared" si="1204"/>
        <v>2018</v>
      </c>
      <c r="V912" s="67" t="s">
        <v>9</v>
      </c>
      <c r="X912" s="51" t="str">
        <f t="shared" si="1199"/>
        <v>September 2018</v>
      </c>
      <c r="Z912" s="51" t="str">
        <f t="shared" si="1200"/>
        <v>September 2018</v>
      </c>
      <c r="AB912" s="61">
        <f t="shared" si="1201"/>
        <v>46530957</v>
      </c>
      <c r="AD912" s="62">
        <f t="shared" si="1195"/>
        <v>294696.06099999999</v>
      </c>
    </row>
    <row r="913" spans="1:47" ht="24.95" customHeight="1" x14ac:dyDescent="0.2">
      <c r="A913" s="55" t="str">
        <f t="shared" si="1196"/>
        <v>October 2018</v>
      </c>
      <c r="B913" s="29">
        <f t="shared" si="1202"/>
        <v>0</v>
      </c>
      <c r="C913" s="28">
        <v>0</v>
      </c>
      <c r="D913" s="56">
        <f t="shared" si="1192"/>
        <v>0</v>
      </c>
      <c r="E913" s="29">
        <f t="shared" si="1203"/>
        <v>0</v>
      </c>
      <c r="F913" s="57">
        <f t="shared" si="1193"/>
        <v>0</v>
      </c>
      <c r="G913" s="28">
        <v>0</v>
      </c>
      <c r="H913" s="57">
        <f t="shared" si="1194"/>
        <v>46530957</v>
      </c>
      <c r="I913" s="25"/>
      <c r="J913" s="26"/>
      <c r="K913" s="26"/>
      <c r="L913" s="26"/>
      <c r="M913" s="27"/>
      <c r="N913" s="3"/>
      <c r="Q913" s="54">
        <f>VLOOKUP(H899,'Interest Rate list'!$B$3:$N$74,8,0)</f>
        <v>8</v>
      </c>
      <c r="R913" s="10" t="s">
        <v>39</v>
      </c>
      <c r="S913" s="51" t="str">
        <f t="shared" si="1197"/>
        <v>8%</v>
      </c>
      <c r="T913" s="58">
        <f t="shared" si="1198"/>
        <v>8</v>
      </c>
      <c r="U913" s="51" t="str">
        <f t="shared" si="1204"/>
        <v>2018</v>
      </c>
      <c r="V913" s="67" t="s">
        <v>10</v>
      </c>
      <c r="X913" s="51" t="str">
        <f t="shared" si="1199"/>
        <v>October 2018</v>
      </c>
      <c r="Z913" s="51" t="str">
        <f t="shared" si="1200"/>
        <v>October 2018</v>
      </c>
      <c r="AB913" s="61">
        <f t="shared" si="1201"/>
        <v>46530957</v>
      </c>
      <c r="AD913" s="62">
        <f t="shared" si="1195"/>
        <v>310206.38</v>
      </c>
      <c r="AO913" s="71"/>
      <c r="AP913" s="71"/>
      <c r="AQ913" s="71"/>
      <c r="AR913" s="71"/>
      <c r="AS913" s="71"/>
      <c r="AT913" s="71"/>
    </row>
    <row r="914" spans="1:47" ht="24.95" customHeight="1" x14ac:dyDescent="0.2">
      <c r="A914" s="55" t="str">
        <f t="shared" si="1196"/>
        <v>November 2018</v>
      </c>
      <c r="B914" s="29">
        <f t="shared" si="1202"/>
        <v>0</v>
      </c>
      <c r="C914" s="28">
        <v>0</v>
      </c>
      <c r="D914" s="56">
        <f t="shared" si="1192"/>
        <v>0</v>
      </c>
      <c r="E914" s="29">
        <f t="shared" si="1203"/>
        <v>0</v>
      </c>
      <c r="F914" s="57">
        <f t="shared" si="1193"/>
        <v>0</v>
      </c>
      <c r="G914" s="28">
        <v>0</v>
      </c>
      <c r="H914" s="57">
        <f t="shared" si="1194"/>
        <v>46530957</v>
      </c>
      <c r="I914" s="184"/>
      <c r="J914" s="185"/>
      <c r="K914" s="185"/>
      <c r="L914" s="185"/>
      <c r="M914" s="186"/>
      <c r="N914" s="5"/>
      <c r="Q914" s="54">
        <f>VLOOKUP(H899,'Interest Rate list'!$B$3:$N$74,9,0)</f>
        <v>8</v>
      </c>
      <c r="R914" s="10" t="s">
        <v>39</v>
      </c>
      <c r="S914" s="51" t="str">
        <f t="shared" si="1197"/>
        <v>8%</v>
      </c>
      <c r="T914" s="58">
        <f t="shared" si="1198"/>
        <v>8</v>
      </c>
      <c r="U914" s="51" t="str">
        <f t="shared" si="1204"/>
        <v>2018</v>
      </c>
      <c r="V914" s="67" t="s">
        <v>11</v>
      </c>
      <c r="X914" s="51" t="str">
        <f t="shared" si="1199"/>
        <v>November 2018</v>
      </c>
      <c r="Z914" s="51" t="str">
        <f t="shared" si="1200"/>
        <v>November 2018</v>
      </c>
      <c r="AB914" s="61">
        <f t="shared" si="1201"/>
        <v>46530957</v>
      </c>
      <c r="AD914" s="62">
        <f t="shared" si="1195"/>
        <v>310206.38</v>
      </c>
      <c r="AO914" s="35"/>
      <c r="AP914" s="35"/>
      <c r="AQ914" s="35"/>
      <c r="AR914" s="35"/>
      <c r="AS914" s="35"/>
      <c r="AT914" s="35"/>
    </row>
    <row r="915" spans="1:47" ht="24.95" customHeight="1" x14ac:dyDescent="0.2">
      <c r="A915" s="55" t="str">
        <f t="shared" si="1196"/>
        <v>December 2018</v>
      </c>
      <c r="B915" s="29">
        <f t="shared" si="1202"/>
        <v>0</v>
      </c>
      <c r="C915" s="28">
        <v>0</v>
      </c>
      <c r="D915" s="56">
        <f t="shared" si="1192"/>
        <v>0</v>
      </c>
      <c r="E915" s="29">
        <f t="shared" si="1203"/>
        <v>0</v>
      </c>
      <c r="F915" s="57">
        <f t="shared" si="1193"/>
        <v>0</v>
      </c>
      <c r="G915" s="28">
        <v>0</v>
      </c>
      <c r="H915" s="57">
        <f t="shared" si="1194"/>
        <v>46530957</v>
      </c>
      <c r="I915" s="187"/>
      <c r="J915" s="188"/>
      <c r="K915" s="188"/>
      <c r="L915" s="188"/>
      <c r="M915" s="189"/>
      <c r="N915" s="3"/>
      <c r="Q915" s="54">
        <f>VLOOKUP(H899,'Interest Rate list'!$B$3:$N$74,10,0)</f>
        <v>8</v>
      </c>
      <c r="R915" s="10" t="s">
        <v>39</v>
      </c>
      <c r="S915" s="51" t="str">
        <f t="shared" si="1197"/>
        <v>8%</v>
      </c>
      <c r="T915" s="58">
        <f t="shared" si="1198"/>
        <v>8</v>
      </c>
      <c r="U915" s="51" t="str">
        <f t="shared" si="1204"/>
        <v>2018</v>
      </c>
      <c r="V915" s="67" t="s">
        <v>12</v>
      </c>
      <c r="X915" s="51" t="str">
        <f t="shared" si="1199"/>
        <v>December 2018</v>
      </c>
      <c r="Z915" s="51" t="str">
        <f>IF(U899=V899,X914,X915)</f>
        <v>December 2018</v>
      </c>
      <c r="AB915" s="61">
        <f t="shared" si="1201"/>
        <v>46530957</v>
      </c>
      <c r="AD915" s="62">
        <f t="shared" si="1195"/>
        <v>310206.38</v>
      </c>
      <c r="AO915" s="35"/>
      <c r="AP915" s="35"/>
      <c r="AQ915" s="35"/>
      <c r="AR915" s="35"/>
      <c r="AS915" s="35"/>
      <c r="AT915" s="72"/>
      <c r="AU915" s="73"/>
    </row>
    <row r="916" spans="1:47" ht="24.95" customHeight="1" x14ac:dyDescent="0.2">
      <c r="A916" s="55" t="str">
        <f t="shared" si="1196"/>
        <v>January 2019</v>
      </c>
      <c r="B916" s="29">
        <f t="shared" si="1202"/>
        <v>0</v>
      </c>
      <c r="C916" s="28">
        <v>0</v>
      </c>
      <c r="D916" s="56">
        <f t="shared" si="1192"/>
        <v>0</v>
      </c>
      <c r="E916" s="29">
        <f t="shared" si="1203"/>
        <v>0</v>
      </c>
      <c r="F916" s="57">
        <f t="shared" si="1193"/>
        <v>0</v>
      </c>
      <c r="G916" s="28">
        <v>0</v>
      </c>
      <c r="H916" s="57">
        <f t="shared" si="1194"/>
        <v>46530957</v>
      </c>
      <c r="I916" s="187"/>
      <c r="J916" s="188"/>
      <c r="K916" s="188"/>
      <c r="L916" s="188"/>
      <c r="M916" s="189"/>
      <c r="N916" s="6"/>
      <c r="Q916" s="54">
        <f>VLOOKUP(H899,'Interest Rate list'!$B$3:$N$74,11,0)</f>
        <v>8</v>
      </c>
      <c r="R916" s="10" t="s">
        <v>39</v>
      </c>
      <c r="S916" s="51" t="str">
        <f t="shared" si="1197"/>
        <v>8%</v>
      </c>
      <c r="T916" s="58">
        <f t="shared" si="1198"/>
        <v>8</v>
      </c>
      <c r="U916" s="51" t="str">
        <f>RIGHT(H899,4)</f>
        <v>2019</v>
      </c>
      <c r="V916" s="67" t="s">
        <v>13</v>
      </c>
      <c r="X916" s="51" t="str">
        <f t="shared" si="1199"/>
        <v>January 2019</v>
      </c>
      <c r="Z916" s="51" t="str">
        <f>IF(U899=V899,X915,X916)</f>
        <v>January 2019</v>
      </c>
      <c r="AB916" s="61">
        <f t="shared" si="1201"/>
        <v>46530957</v>
      </c>
      <c r="AD916" s="62">
        <f t="shared" si="1195"/>
        <v>310206.38</v>
      </c>
      <c r="AO916" s="35"/>
      <c r="AP916" s="35"/>
      <c r="AQ916" s="35"/>
      <c r="AR916" s="35"/>
      <c r="AS916" s="35"/>
      <c r="AT916" s="74"/>
    </row>
    <row r="917" spans="1:47" ht="24.95" customHeight="1" x14ac:dyDescent="0.3">
      <c r="A917" s="55" t="str">
        <f t="shared" si="1196"/>
        <v>February 2019</v>
      </c>
      <c r="B917" s="29">
        <f t="shared" si="1202"/>
        <v>0</v>
      </c>
      <c r="C917" s="28">
        <v>0</v>
      </c>
      <c r="D917" s="56">
        <f t="shared" si="1192"/>
        <v>0</v>
      </c>
      <c r="E917" s="29">
        <f t="shared" si="1203"/>
        <v>0</v>
      </c>
      <c r="F917" s="57">
        <f t="shared" si="1193"/>
        <v>0</v>
      </c>
      <c r="G917" s="28">
        <v>0</v>
      </c>
      <c r="H917" s="57">
        <f t="shared" si="1194"/>
        <v>46530957</v>
      </c>
      <c r="I917" s="190" t="str">
        <f>LOOKUP(H899,'Rate of Interest'!$B$23:$B$42,'Rate of Interest'!$H$23:$H$42)</f>
        <v>(naaaaa)</v>
      </c>
      <c r="J917" s="191"/>
      <c r="K917" s="191"/>
      <c r="L917" s="191"/>
      <c r="M917" s="192"/>
      <c r="N917" s="3"/>
      <c r="Q917" s="54">
        <f>VLOOKUP(H899,'Interest Rate list'!$B$3:$N$74,12,0)</f>
        <v>8</v>
      </c>
      <c r="R917" s="10" t="s">
        <v>39</v>
      </c>
      <c r="S917" s="51" t="str">
        <f t="shared" si="1197"/>
        <v>8%</v>
      </c>
      <c r="T917" s="58">
        <f t="shared" si="1198"/>
        <v>8</v>
      </c>
      <c r="U917" s="51" t="str">
        <f>U916</f>
        <v>2019</v>
      </c>
      <c r="V917" s="67" t="s">
        <v>14</v>
      </c>
      <c r="X917" s="51" t="str">
        <f t="shared" si="1199"/>
        <v>February 2019</v>
      </c>
      <c r="Z917" s="51" t="str">
        <f>X917</f>
        <v>February 2019</v>
      </c>
      <c r="AB917" s="61">
        <f t="shared" si="1201"/>
        <v>46530957</v>
      </c>
      <c r="AD917" s="62">
        <f t="shared" si="1195"/>
        <v>310206.38</v>
      </c>
      <c r="AO917" s="35"/>
      <c r="AP917" s="35"/>
      <c r="AQ917" s="35"/>
      <c r="AR917" s="35"/>
      <c r="AS917" s="35"/>
      <c r="AT917" s="4"/>
    </row>
    <row r="918" spans="1:47" ht="24.95" customHeight="1" x14ac:dyDescent="0.3">
      <c r="A918" s="55" t="str">
        <f t="shared" si="1196"/>
        <v>March 2019</v>
      </c>
      <c r="B918" s="29">
        <f t="shared" si="1202"/>
        <v>0</v>
      </c>
      <c r="C918" s="28">
        <v>0</v>
      </c>
      <c r="D918" s="56">
        <f t="shared" si="1192"/>
        <v>0</v>
      </c>
      <c r="E918" s="29">
        <f t="shared" si="1203"/>
        <v>0</v>
      </c>
      <c r="F918" s="57">
        <f t="shared" si="1193"/>
        <v>0</v>
      </c>
      <c r="G918" s="28">
        <v>0</v>
      </c>
      <c r="H918" s="57">
        <f t="shared" si="1194"/>
        <v>46530957</v>
      </c>
      <c r="I918" s="190" t="str">
        <f>LOOKUP(H899,'Rate of Interest'!$B$23:$B$42,'Rate of Interest'!$E$23:$E$42)</f>
        <v>PRINCIPAL</v>
      </c>
      <c r="J918" s="191"/>
      <c r="K918" s="191"/>
      <c r="L918" s="191"/>
      <c r="M918" s="192"/>
      <c r="N918" s="5"/>
      <c r="Q918" s="54">
        <f>VLOOKUP(H899,'Interest Rate list'!$B$3:$N$74,13,0)</f>
        <v>8</v>
      </c>
      <c r="R918" s="10" t="s">
        <v>39</v>
      </c>
      <c r="S918" s="51" t="str">
        <f t="shared" si="1197"/>
        <v>8%</v>
      </c>
      <c r="T918" s="58">
        <f t="shared" si="1198"/>
        <v>8</v>
      </c>
      <c r="U918" s="51" t="str">
        <f>U917</f>
        <v>2019</v>
      </c>
      <c r="V918" s="67" t="s">
        <v>15</v>
      </c>
      <c r="X918" s="51" t="str">
        <f t="shared" si="1199"/>
        <v>March 2019</v>
      </c>
      <c r="Z918" s="51" t="str">
        <f>X918</f>
        <v>March 2019</v>
      </c>
      <c r="AB918" s="61">
        <f t="shared" si="1201"/>
        <v>46530957</v>
      </c>
      <c r="AD918" s="62">
        <f t="shared" si="1195"/>
        <v>310206.38</v>
      </c>
    </row>
    <row r="919" spans="1:47" ht="24.95" customHeight="1" x14ac:dyDescent="0.2">
      <c r="A919" s="7" t="s">
        <v>0</v>
      </c>
      <c r="B919" s="63">
        <f t="shared" ref="B919:G919" si="1205">SUM(B907:B918)</f>
        <v>0</v>
      </c>
      <c r="C919" s="63">
        <f t="shared" si="1205"/>
        <v>0</v>
      </c>
      <c r="D919" s="63">
        <f t="shared" si="1205"/>
        <v>0</v>
      </c>
      <c r="E919" s="63">
        <f t="shared" si="1205"/>
        <v>0</v>
      </c>
      <c r="F919" s="63">
        <f t="shared" si="1205"/>
        <v>0</v>
      </c>
      <c r="G919" s="63">
        <f t="shared" si="1205"/>
        <v>0</v>
      </c>
      <c r="H919" s="59">
        <f>SUM(H907:H918)</f>
        <v>558371484</v>
      </c>
      <c r="I919" s="193" t="str">
        <f>LOOKUP(H899,'Rate of Interest'!$B$5:$B$19,'Rate of Interest'!$C$5:$C$19)</f>
        <v xml:space="preserve">                                                            </v>
      </c>
      <c r="J919" s="194"/>
      <c r="K919" s="194"/>
      <c r="L919" s="194"/>
      <c r="M919" s="195"/>
      <c r="N919" s="20"/>
      <c r="AD919" s="62">
        <f>SUM(AD907:AD918)</f>
        <v>3629414.6459999993</v>
      </c>
      <c r="AE919" s="62">
        <f>ROUND(AD919,0)</f>
        <v>3629415</v>
      </c>
    </row>
    <row r="920" spans="1:47" ht="24.95" customHeight="1" x14ac:dyDescent="0.2">
      <c r="A920" s="8"/>
      <c r="B920" s="30"/>
      <c r="C920" s="30"/>
      <c r="D920" s="30"/>
      <c r="E920" s="217" t="s">
        <v>18</v>
      </c>
      <c r="F920" s="217"/>
      <c r="G920" s="218"/>
      <c r="H920" s="60">
        <f>AE919</f>
        <v>3629415</v>
      </c>
      <c r="I920" s="219" t="str">
        <f>LOOKUP(H899,'Rate of Interest'!$B$5:$B$19,'Rate of Interest'!$I$5:$I$19)</f>
        <v xml:space="preserve">                             ,  </v>
      </c>
      <c r="J920" s="220"/>
      <c r="K920" s="220"/>
      <c r="L920" s="220"/>
      <c r="M920" s="221"/>
      <c r="N920" s="37"/>
    </row>
    <row r="921" spans="1:47" ht="18.75" customHeight="1" x14ac:dyDescent="0.2">
      <c r="A921" s="171" t="str">
        <f>A898</f>
        <v>GPF Interest Calculation file developed by Vikas dabral, Chief Assistant, Mobile- 9548541114,8126205854 email- vikasdabral97@gmail.com, website- www.emou.co.in</v>
      </c>
      <c r="B921" s="171"/>
      <c r="C921" s="171"/>
      <c r="D921" s="171"/>
      <c r="E921" s="171"/>
      <c r="F921" s="171"/>
      <c r="G921" s="171"/>
      <c r="H921" s="171"/>
      <c r="I921" s="171"/>
      <c r="J921" s="171"/>
      <c r="K921" s="171"/>
      <c r="L921" s="171"/>
      <c r="M921" s="171"/>
      <c r="N921" s="21"/>
    </row>
  </sheetData>
  <sheetProtection algorithmName="SHA-512" hashValue="2IXBiIVA4BDmblgGC3t1BPxXqtyg4Xp65+9JwmnaJlfemNElocW5vfmipRLmjv14lREzbML+Kb2ejPWYMLsE4A==" saltValue="7heGza/Sdaj+yRYy2EJB9Q==" spinCount="100000" sheet="1" objects="1" scenarios="1"/>
  <protectedRanges>
    <protectedRange sqref="G148:G159" name="Range12"/>
    <protectedRange sqref="G861:G872" name="Range10"/>
    <protectedRange sqref="G907:G918" name="Range8"/>
    <protectedRange sqref="B723:C734 E723:E734 G723:G734 B746:C757 E746:E757 G746:G757 B769:C780 E769:E780 G769:G780 B792:C803 E792:E803 G792:G803 B815:C826 E815:E826 G815:G826" name="Range6"/>
    <protectedRange sqref="G309:G320 G332:G343 B355:C366 E355:E366 G355:G366 B378:C389 E378:E389 G378:G389 B401:C412 E401:E412 G401:G412 B424:C435 E424:E435 G424:G435 E309:E320 B309:C320 E332:E343 B332:C343" name="Range3"/>
    <protectedRange sqref="B171:C182 G171:G182 B194:C205 G194:G205 B217:C228 E217:E228 G217:G228 B240:C251 G240:G251 B263:C274 E263:E274 G263:G274 B286:C297 G286:G297 E171:E182 E194:E205 E240:E251 E286:E297" name="Range2"/>
    <protectedRange sqref="B10:C21 E10:E21 G10:G21 B33:C44 E33:E44 G33:G44 B56:C67 E56:E67 G56:G67 B79:C90 G79:G90 B102:C113 E102:E113 G102:G113 B125:C136 G125:G136 B148:C159 E148:E159 E79:E90 E125:E136" name="Range1"/>
    <protectedRange sqref="A442:F442 B447:C458 E447:E458 G447:G458 B470:C481 E470:E481 G470:G481 B493:C504 E493:E504 G493:G504 B516:C527 E516:E527 G516:G527 B539:C550 E539:E550 G539:G550 B562:C573 E562:E573" name="Range4"/>
    <protectedRange sqref="B585:C596 E585:E596 G585:G596 B608:C619 E608:E619 G608:G619 B631:C642 E631:E642 G631:G642 B654:C665 E654:E665 G654:G665 B677:C688 E677:E688 G677:G688 B700:C711 E700:E711 G700:G711" name="Range5"/>
    <protectedRange sqref="B723:C734 E723:E734 G723:G734 B746:C757 E746:E757 G746:G757 B769:C780 E769:E780 G769:G780 B792:C803 E792:E803 G792:G803 B815:C826 E815:E826 G815:G826 B838:C849 E838:E849 G838:G849" name="Range7"/>
    <protectedRange sqref="G884:G895" name="Range9"/>
    <protectedRange sqref="G562:G573" name="Range11"/>
  </protectedRanges>
  <mergeCells count="2002">
    <mergeCell ref="V7:AC7"/>
    <mergeCell ref="V8:AC8"/>
    <mergeCell ref="B7:F7"/>
    <mergeCell ref="E31:E32"/>
    <mergeCell ref="F31:F32"/>
    <mergeCell ref="V31:AC31"/>
    <mergeCell ref="AF31:AH31"/>
    <mergeCell ref="A30:A32"/>
    <mergeCell ref="B30:F30"/>
    <mergeCell ref="AN4:AO4"/>
    <mergeCell ref="AG4:AL4"/>
    <mergeCell ref="AN5:AO5"/>
    <mergeCell ref="V6:AC6"/>
    <mergeCell ref="AG5:AL5"/>
    <mergeCell ref="V29:AC29"/>
    <mergeCell ref="V30:AC30"/>
    <mergeCell ref="H30:H31"/>
    <mergeCell ref="I30:M31"/>
    <mergeCell ref="A29:G29"/>
    <mergeCell ref="AG27:AL27"/>
    <mergeCell ref="AN27:AO27"/>
    <mergeCell ref="AG28:AL28"/>
    <mergeCell ref="AN28:AO28"/>
    <mergeCell ref="A27:F27"/>
    <mergeCell ref="A28:F28"/>
    <mergeCell ref="A26:F26"/>
    <mergeCell ref="AF7:AH7"/>
    <mergeCell ref="AF8:AH8"/>
    <mergeCell ref="A7:A9"/>
    <mergeCell ref="I10:J10"/>
    <mergeCell ref="H7:H8"/>
    <mergeCell ref="F8:F9"/>
    <mergeCell ref="AG119:AL119"/>
    <mergeCell ref="A119:F119"/>
    <mergeCell ref="H119:L119"/>
    <mergeCell ref="A120:F120"/>
    <mergeCell ref="H120:L120"/>
    <mergeCell ref="A121:G121"/>
    <mergeCell ref="H121:L121"/>
    <mergeCell ref="V76:AC76"/>
    <mergeCell ref="AF76:AH76"/>
    <mergeCell ref="V77:AC77"/>
    <mergeCell ref="AF77:AH77"/>
    <mergeCell ref="V75:AC75"/>
    <mergeCell ref="AG96:AL96"/>
    <mergeCell ref="H51:L51"/>
    <mergeCell ref="A52:G52"/>
    <mergeCell ref="H52:L52"/>
    <mergeCell ref="A53:A55"/>
    <mergeCell ref="B53:F53"/>
    <mergeCell ref="G53:G54"/>
    <mergeCell ref="H53:H54"/>
    <mergeCell ref="B54:B55"/>
    <mergeCell ref="L55:M55"/>
    <mergeCell ref="I79:J79"/>
    <mergeCell ref="I80:J80"/>
    <mergeCell ref="I81:J81"/>
    <mergeCell ref="I78:J78"/>
    <mergeCell ref="L79:M79"/>
    <mergeCell ref="L80:M80"/>
    <mergeCell ref="A97:F97"/>
    <mergeCell ref="H97:L97"/>
    <mergeCell ref="A98:G98"/>
    <mergeCell ref="H98:L98"/>
    <mergeCell ref="V167:AC167"/>
    <mergeCell ref="H168:H169"/>
    <mergeCell ref="I168:M169"/>
    <mergeCell ref="V168:AC168"/>
    <mergeCell ref="B169:B170"/>
    <mergeCell ref="C169:C170"/>
    <mergeCell ref="D169:D170"/>
    <mergeCell ref="E169:E170"/>
    <mergeCell ref="F169:F170"/>
    <mergeCell ref="V169:AC169"/>
    <mergeCell ref="L148:M148"/>
    <mergeCell ref="L149:M149"/>
    <mergeCell ref="L150:M150"/>
    <mergeCell ref="L151:M151"/>
    <mergeCell ref="L152:M152"/>
    <mergeCell ref="A24:M24"/>
    <mergeCell ref="E23:G23"/>
    <mergeCell ref="I106:J106"/>
    <mergeCell ref="I107:J107"/>
    <mergeCell ref="I101:J101"/>
    <mergeCell ref="I102:J102"/>
    <mergeCell ref="I103:J103"/>
    <mergeCell ref="I23:M23"/>
    <mergeCell ref="I45:M45"/>
    <mergeCell ref="I130:J130"/>
    <mergeCell ref="I126:J126"/>
    <mergeCell ref="I127:J127"/>
    <mergeCell ref="I128:J128"/>
    <mergeCell ref="I129:J129"/>
    <mergeCell ref="I124:J124"/>
    <mergeCell ref="I125:J125"/>
    <mergeCell ref="I84:J84"/>
    <mergeCell ref="AN73:AO73"/>
    <mergeCell ref="AG74:AL74"/>
    <mergeCell ref="AN74:AO74"/>
    <mergeCell ref="C54:C55"/>
    <mergeCell ref="D54:D55"/>
    <mergeCell ref="E54:E55"/>
    <mergeCell ref="F54:F55"/>
    <mergeCell ref="V54:AC54"/>
    <mergeCell ref="AG51:AL51"/>
    <mergeCell ref="AN51:AO51"/>
    <mergeCell ref="I64:M65"/>
    <mergeCell ref="I60:J60"/>
    <mergeCell ref="I61:J61"/>
    <mergeCell ref="I63:M63"/>
    <mergeCell ref="I57:J57"/>
    <mergeCell ref="I58:J58"/>
    <mergeCell ref="I59:J59"/>
    <mergeCell ref="I55:J55"/>
    <mergeCell ref="I56:J56"/>
    <mergeCell ref="I53:M54"/>
    <mergeCell ref="V53:AC53"/>
    <mergeCell ref="AF53:AH53"/>
    <mergeCell ref="AF54:AH54"/>
    <mergeCell ref="V52:AC52"/>
    <mergeCell ref="L57:M57"/>
    <mergeCell ref="C71:G71"/>
    <mergeCell ref="E69:G69"/>
    <mergeCell ref="A70:M70"/>
    <mergeCell ref="I67:M67"/>
    <mergeCell ref="I68:M68"/>
    <mergeCell ref="AG73:AL73"/>
    <mergeCell ref="A51:F51"/>
    <mergeCell ref="AN96:AO96"/>
    <mergeCell ref="AG97:AL97"/>
    <mergeCell ref="AN97:AO97"/>
    <mergeCell ref="A76:A78"/>
    <mergeCell ref="B76:F76"/>
    <mergeCell ref="G76:G77"/>
    <mergeCell ref="H76:H77"/>
    <mergeCell ref="I76:M77"/>
    <mergeCell ref="B77:B78"/>
    <mergeCell ref="C77:C78"/>
    <mergeCell ref="D77:D78"/>
    <mergeCell ref="E77:E78"/>
    <mergeCell ref="F77:F78"/>
    <mergeCell ref="C94:G94"/>
    <mergeCell ref="A93:M93"/>
    <mergeCell ref="E92:G92"/>
    <mergeCell ref="I90:M90"/>
    <mergeCell ref="I91:M91"/>
    <mergeCell ref="I87:M88"/>
    <mergeCell ref="I86:M86"/>
    <mergeCell ref="I82:J82"/>
    <mergeCell ref="I83:J83"/>
    <mergeCell ref="L81:M81"/>
    <mergeCell ref="L82:M82"/>
    <mergeCell ref="L83:M83"/>
    <mergeCell ref="L84:M84"/>
    <mergeCell ref="I89:M89"/>
    <mergeCell ref="I92:M92"/>
    <mergeCell ref="A95:F95"/>
    <mergeCell ref="H95:L95"/>
    <mergeCell ref="A96:F96"/>
    <mergeCell ref="H96:L96"/>
    <mergeCell ref="AN119:AO119"/>
    <mergeCell ref="AG120:AL120"/>
    <mergeCell ref="AN120:AO120"/>
    <mergeCell ref="V98:AC98"/>
    <mergeCell ref="A99:A101"/>
    <mergeCell ref="B99:F99"/>
    <mergeCell ref="G99:G100"/>
    <mergeCell ref="H99:H100"/>
    <mergeCell ref="I99:M100"/>
    <mergeCell ref="V99:AC99"/>
    <mergeCell ref="B100:B101"/>
    <mergeCell ref="C100:C101"/>
    <mergeCell ref="D100:D101"/>
    <mergeCell ref="E100:E101"/>
    <mergeCell ref="F100:F101"/>
    <mergeCell ref="V100:AC100"/>
    <mergeCell ref="AF99:AH99"/>
    <mergeCell ref="AF100:AH100"/>
    <mergeCell ref="L104:M104"/>
    <mergeCell ref="L105:M105"/>
    <mergeCell ref="L106:M106"/>
    <mergeCell ref="L107:M107"/>
    <mergeCell ref="I112:M112"/>
    <mergeCell ref="I115:M115"/>
    <mergeCell ref="A118:F118"/>
    <mergeCell ref="H118:L118"/>
    <mergeCell ref="C117:G117"/>
    <mergeCell ref="E115:G115"/>
    <mergeCell ref="A116:M116"/>
    <mergeCell ref="I110:M111"/>
    <mergeCell ref="I104:J104"/>
    <mergeCell ref="I105:J105"/>
    <mergeCell ref="AF168:AH168"/>
    <mergeCell ref="AF169:AH169"/>
    <mergeCell ref="AG165:AL165"/>
    <mergeCell ref="E161:G161"/>
    <mergeCell ref="A162:M162"/>
    <mergeCell ref="C163:G163"/>
    <mergeCell ref="I156:M157"/>
    <mergeCell ref="I152:J152"/>
    <mergeCell ref="I153:J153"/>
    <mergeCell ref="AG143:AL143"/>
    <mergeCell ref="AN143:AO143"/>
    <mergeCell ref="AG142:AL142"/>
    <mergeCell ref="AN142:AO142"/>
    <mergeCell ref="V121:AC121"/>
    <mergeCell ref="A122:A124"/>
    <mergeCell ref="B122:F122"/>
    <mergeCell ref="G122:G123"/>
    <mergeCell ref="H122:H123"/>
    <mergeCell ref="I122:M123"/>
    <mergeCell ref="V122:AC122"/>
    <mergeCell ref="B123:B124"/>
    <mergeCell ref="C123:C124"/>
    <mergeCell ref="D123:D124"/>
    <mergeCell ref="E123:E124"/>
    <mergeCell ref="F123:F124"/>
    <mergeCell ref="V123:AC123"/>
    <mergeCell ref="A139:M139"/>
    <mergeCell ref="C140:G140"/>
    <mergeCell ref="E138:G138"/>
    <mergeCell ref="I133:M134"/>
    <mergeCell ref="AF123:AH123"/>
    <mergeCell ref="AF122:AH122"/>
    <mergeCell ref="AN165:AO165"/>
    <mergeCell ref="AG166:AL166"/>
    <mergeCell ref="AN166:AO166"/>
    <mergeCell ref="V144:AC144"/>
    <mergeCell ref="A145:A147"/>
    <mergeCell ref="B145:F145"/>
    <mergeCell ref="G145:G146"/>
    <mergeCell ref="H145:H146"/>
    <mergeCell ref="I145:M146"/>
    <mergeCell ref="V145:AC145"/>
    <mergeCell ref="B146:B147"/>
    <mergeCell ref="C146:C147"/>
    <mergeCell ref="D146:D147"/>
    <mergeCell ref="E146:E147"/>
    <mergeCell ref="F146:F147"/>
    <mergeCell ref="V146:AC146"/>
    <mergeCell ref="I155:M155"/>
    <mergeCell ref="I159:M159"/>
    <mergeCell ref="I160:M160"/>
    <mergeCell ref="L147:M147"/>
    <mergeCell ref="I148:J148"/>
    <mergeCell ref="I149:J149"/>
    <mergeCell ref="I150:J150"/>
    <mergeCell ref="I151:J151"/>
    <mergeCell ref="I147:J147"/>
    <mergeCell ref="AF145:AH145"/>
    <mergeCell ref="AF146:AH146"/>
    <mergeCell ref="H144:L144"/>
    <mergeCell ref="L153:M153"/>
    <mergeCell ref="I158:M158"/>
    <mergeCell ref="I161:M161"/>
    <mergeCell ref="A164:F164"/>
    <mergeCell ref="AN188:AO188"/>
    <mergeCell ref="AG189:AL189"/>
    <mergeCell ref="AN189:AO189"/>
    <mergeCell ref="AF192:AH192"/>
    <mergeCell ref="I193:J193"/>
    <mergeCell ref="AF191:AH191"/>
    <mergeCell ref="AG188:AL188"/>
    <mergeCell ref="AG212:AL212"/>
    <mergeCell ref="AN212:AO212"/>
    <mergeCell ref="AG211:AL211"/>
    <mergeCell ref="AN211:AO211"/>
    <mergeCell ref="E207:G207"/>
    <mergeCell ref="A208:M208"/>
    <mergeCell ref="C209:G209"/>
    <mergeCell ref="I202:M203"/>
    <mergeCell ref="A188:F188"/>
    <mergeCell ref="H188:L188"/>
    <mergeCell ref="V190:AC190"/>
    <mergeCell ref="A191:A193"/>
    <mergeCell ref="B191:F191"/>
    <mergeCell ref="G191:G192"/>
    <mergeCell ref="H191:H192"/>
    <mergeCell ref="I191:M192"/>
    <mergeCell ref="V191:AC191"/>
    <mergeCell ref="B192:B193"/>
    <mergeCell ref="C192:C193"/>
    <mergeCell ref="D192:D193"/>
    <mergeCell ref="E192:E193"/>
    <mergeCell ref="F192:F193"/>
    <mergeCell ref="V192:AC192"/>
    <mergeCell ref="A189:F189"/>
    <mergeCell ref="H189:L189"/>
    <mergeCell ref="AG235:AL235"/>
    <mergeCell ref="AN235:AO235"/>
    <mergeCell ref="AG234:AL234"/>
    <mergeCell ref="AN234:AO234"/>
    <mergeCell ref="E230:G230"/>
    <mergeCell ref="A231:M231"/>
    <mergeCell ref="C232:G232"/>
    <mergeCell ref="V213:AC213"/>
    <mergeCell ref="A214:A216"/>
    <mergeCell ref="B214:F214"/>
    <mergeCell ref="G214:G215"/>
    <mergeCell ref="H214:H215"/>
    <mergeCell ref="I214:M215"/>
    <mergeCell ref="V214:AC214"/>
    <mergeCell ref="B215:B216"/>
    <mergeCell ref="C215:C216"/>
    <mergeCell ref="D215:D216"/>
    <mergeCell ref="E215:E216"/>
    <mergeCell ref="F215:F216"/>
    <mergeCell ref="V215:AC215"/>
    <mergeCell ref="L217:M217"/>
    <mergeCell ref="L218:M218"/>
    <mergeCell ref="I225:M226"/>
    <mergeCell ref="I220:J220"/>
    <mergeCell ref="I221:J221"/>
    <mergeCell ref="I222:J222"/>
    <mergeCell ref="I217:J217"/>
    <mergeCell ref="I218:J218"/>
    <mergeCell ref="I219:J219"/>
    <mergeCell ref="AF214:AH214"/>
    <mergeCell ref="AF215:AH215"/>
    <mergeCell ref="I216:J216"/>
    <mergeCell ref="AG258:AL258"/>
    <mergeCell ref="AN258:AO258"/>
    <mergeCell ref="AG257:AL257"/>
    <mergeCell ref="AN257:AO257"/>
    <mergeCell ref="E253:G253"/>
    <mergeCell ref="A254:M254"/>
    <mergeCell ref="C255:G255"/>
    <mergeCell ref="V236:AC236"/>
    <mergeCell ref="A237:A239"/>
    <mergeCell ref="B237:F237"/>
    <mergeCell ref="G237:G238"/>
    <mergeCell ref="H237:H238"/>
    <mergeCell ref="V237:AC237"/>
    <mergeCell ref="B238:B239"/>
    <mergeCell ref="C238:C239"/>
    <mergeCell ref="D238:D239"/>
    <mergeCell ref="E238:E239"/>
    <mergeCell ref="F238:F239"/>
    <mergeCell ref="V238:AC238"/>
    <mergeCell ref="I239:J239"/>
    <mergeCell ref="I240:J240"/>
    <mergeCell ref="I241:J241"/>
    <mergeCell ref="I248:M249"/>
    <mergeCell ref="I242:J242"/>
    <mergeCell ref="I243:J243"/>
    <mergeCell ref="I244:J244"/>
    <mergeCell ref="I245:J245"/>
    <mergeCell ref="AF237:AH237"/>
    <mergeCell ref="AF238:AH238"/>
    <mergeCell ref="L243:M243"/>
    <mergeCell ref="L244:M244"/>
    <mergeCell ref="L245:M245"/>
    <mergeCell ref="AG281:AL281"/>
    <mergeCell ref="AN281:AO281"/>
    <mergeCell ref="AG280:AL280"/>
    <mergeCell ref="AN280:AO280"/>
    <mergeCell ref="E276:G276"/>
    <mergeCell ref="A277:M277"/>
    <mergeCell ref="C278:G278"/>
    <mergeCell ref="V259:AC259"/>
    <mergeCell ref="A260:A262"/>
    <mergeCell ref="B260:F260"/>
    <mergeCell ref="G260:G261"/>
    <mergeCell ref="H260:H261"/>
    <mergeCell ref="I260:M261"/>
    <mergeCell ref="V260:AC260"/>
    <mergeCell ref="B261:B262"/>
    <mergeCell ref="C261:C262"/>
    <mergeCell ref="D261:D262"/>
    <mergeCell ref="E261:E262"/>
    <mergeCell ref="F261:F262"/>
    <mergeCell ref="V261:AC261"/>
    <mergeCell ref="I271:M272"/>
    <mergeCell ref="I268:J268"/>
    <mergeCell ref="I264:J264"/>
    <mergeCell ref="I265:J265"/>
    <mergeCell ref="I266:J266"/>
    <mergeCell ref="I267:J267"/>
    <mergeCell ref="AF261:AH261"/>
    <mergeCell ref="I262:J262"/>
    <mergeCell ref="I263:J263"/>
    <mergeCell ref="AF260:AH260"/>
    <mergeCell ref="I270:M270"/>
    <mergeCell ref="I274:M274"/>
    <mergeCell ref="AG304:AL304"/>
    <mergeCell ref="AN304:AO304"/>
    <mergeCell ref="AG303:AL303"/>
    <mergeCell ref="AN303:AO303"/>
    <mergeCell ref="E299:G299"/>
    <mergeCell ref="A300:M300"/>
    <mergeCell ref="C301:G301"/>
    <mergeCell ref="V282:AC282"/>
    <mergeCell ref="A283:A285"/>
    <mergeCell ref="B283:F283"/>
    <mergeCell ref="G283:G284"/>
    <mergeCell ref="H283:H284"/>
    <mergeCell ref="I283:M284"/>
    <mergeCell ref="V283:AC283"/>
    <mergeCell ref="B284:B285"/>
    <mergeCell ref="C284:C285"/>
    <mergeCell ref="D284:D285"/>
    <mergeCell ref="E284:E285"/>
    <mergeCell ref="F284:F285"/>
    <mergeCell ref="V284:AC284"/>
    <mergeCell ref="AF283:AH283"/>
    <mergeCell ref="AF284:AH284"/>
    <mergeCell ref="I294:M295"/>
    <mergeCell ref="I290:J290"/>
    <mergeCell ref="I291:J291"/>
    <mergeCell ref="I286:J286"/>
    <mergeCell ref="I287:J287"/>
    <mergeCell ref="I288:J288"/>
    <mergeCell ref="I289:J289"/>
    <mergeCell ref="I285:J285"/>
    <mergeCell ref="L288:M288"/>
    <mergeCell ref="L289:M289"/>
    <mergeCell ref="AF329:AH329"/>
    <mergeCell ref="I342:M342"/>
    <mergeCell ref="AG327:AL327"/>
    <mergeCell ref="AN327:AO327"/>
    <mergeCell ref="AG326:AL326"/>
    <mergeCell ref="AN326:AO326"/>
    <mergeCell ref="E322:G322"/>
    <mergeCell ref="A323:M323"/>
    <mergeCell ref="C324:G324"/>
    <mergeCell ref="V305:AC305"/>
    <mergeCell ref="A306:A308"/>
    <mergeCell ref="B306:F306"/>
    <mergeCell ref="G306:G307"/>
    <mergeCell ref="H306:H307"/>
    <mergeCell ref="I306:M307"/>
    <mergeCell ref="V306:AC306"/>
    <mergeCell ref="B307:B308"/>
    <mergeCell ref="C307:C308"/>
    <mergeCell ref="D307:D308"/>
    <mergeCell ref="E307:E308"/>
    <mergeCell ref="F307:F308"/>
    <mergeCell ref="V307:AC307"/>
    <mergeCell ref="I317:M318"/>
    <mergeCell ref="I314:J314"/>
    <mergeCell ref="I312:J312"/>
    <mergeCell ref="I313:J313"/>
    <mergeCell ref="I308:J308"/>
    <mergeCell ref="I309:J309"/>
    <mergeCell ref="I310:J310"/>
    <mergeCell ref="I311:J311"/>
    <mergeCell ref="AF306:AH306"/>
    <mergeCell ref="AF307:AH307"/>
    <mergeCell ref="V328:AC328"/>
    <mergeCell ref="A329:A331"/>
    <mergeCell ref="B329:F329"/>
    <mergeCell ref="G329:G330"/>
    <mergeCell ref="H329:H330"/>
    <mergeCell ref="I329:M330"/>
    <mergeCell ref="V329:AC329"/>
    <mergeCell ref="B330:B331"/>
    <mergeCell ref="C330:C331"/>
    <mergeCell ref="D330:D331"/>
    <mergeCell ref="E330:E331"/>
    <mergeCell ref="F330:F331"/>
    <mergeCell ref="V330:AC330"/>
    <mergeCell ref="I340:M341"/>
    <mergeCell ref="I336:J336"/>
    <mergeCell ref="I337:J337"/>
    <mergeCell ref="I335:J335"/>
    <mergeCell ref="A328:G328"/>
    <mergeCell ref="H328:L328"/>
    <mergeCell ref="L331:M331"/>
    <mergeCell ref="L332:M332"/>
    <mergeCell ref="L333:M333"/>
    <mergeCell ref="V351:AC351"/>
    <mergeCell ref="A352:A354"/>
    <mergeCell ref="B352:F352"/>
    <mergeCell ref="G352:G353"/>
    <mergeCell ref="H352:H353"/>
    <mergeCell ref="I352:M353"/>
    <mergeCell ref="V352:AC352"/>
    <mergeCell ref="AG350:AL350"/>
    <mergeCell ref="AN350:AO350"/>
    <mergeCell ref="AG349:AL349"/>
    <mergeCell ref="AN349:AO349"/>
    <mergeCell ref="E345:G345"/>
    <mergeCell ref="A346:M346"/>
    <mergeCell ref="C347:G347"/>
    <mergeCell ref="AF330:AH330"/>
    <mergeCell ref="I331:J331"/>
    <mergeCell ref="I332:J332"/>
    <mergeCell ref="I333:J333"/>
    <mergeCell ref="I334:J334"/>
    <mergeCell ref="L334:M334"/>
    <mergeCell ref="L335:M335"/>
    <mergeCell ref="L336:M336"/>
    <mergeCell ref="L337:M337"/>
    <mergeCell ref="I345:M345"/>
    <mergeCell ref="A348:F348"/>
    <mergeCell ref="H348:L348"/>
    <mergeCell ref="A349:F349"/>
    <mergeCell ref="H349:L349"/>
    <mergeCell ref="A350:F350"/>
    <mergeCell ref="H350:L350"/>
    <mergeCell ref="A351:G351"/>
    <mergeCell ref="H351:L351"/>
    <mergeCell ref="AN373:AO373"/>
    <mergeCell ref="AG372:AL372"/>
    <mergeCell ref="AN372:AO372"/>
    <mergeCell ref="E368:G368"/>
    <mergeCell ref="A369:M369"/>
    <mergeCell ref="C370:G370"/>
    <mergeCell ref="AF352:AH352"/>
    <mergeCell ref="B353:B354"/>
    <mergeCell ref="C353:C354"/>
    <mergeCell ref="D353:D354"/>
    <mergeCell ref="E353:E354"/>
    <mergeCell ref="F353:F354"/>
    <mergeCell ref="V353:AC353"/>
    <mergeCell ref="AF353:AH353"/>
    <mergeCell ref="I354:J354"/>
    <mergeCell ref="I357:J357"/>
    <mergeCell ref="I355:J355"/>
    <mergeCell ref="I360:J360"/>
    <mergeCell ref="L360:M360"/>
    <mergeCell ref="I362:M362"/>
    <mergeCell ref="I363:M364"/>
    <mergeCell ref="I365:M365"/>
    <mergeCell ref="L354:M354"/>
    <mergeCell ref="L355:M355"/>
    <mergeCell ref="I356:J356"/>
    <mergeCell ref="L356:M356"/>
    <mergeCell ref="L357:M357"/>
    <mergeCell ref="I358:J358"/>
    <mergeCell ref="L358:M358"/>
    <mergeCell ref="I359:J359"/>
    <mergeCell ref="L359:M359"/>
    <mergeCell ref="I366:M366"/>
    <mergeCell ref="V374:AC374"/>
    <mergeCell ref="A375:A377"/>
    <mergeCell ref="B375:F375"/>
    <mergeCell ref="G375:G376"/>
    <mergeCell ref="H375:H376"/>
    <mergeCell ref="I375:M376"/>
    <mergeCell ref="V375:AC375"/>
    <mergeCell ref="I381:J381"/>
    <mergeCell ref="L381:M381"/>
    <mergeCell ref="I382:J382"/>
    <mergeCell ref="L382:M382"/>
    <mergeCell ref="I383:J383"/>
    <mergeCell ref="L383:M383"/>
    <mergeCell ref="I385:M385"/>
    <mergeCell ref="I386:M387"/>
    <mergeCell ref="I388:M388"/>
    <mergeCell ref="AG373:AL373"/>
    <mergeCell ref="H373:L373"/>
    <mergeCell ref="A374:G374"/>
    <mergeCell ref="H374:L374"/>
    <mergeCell ref="AG396:AL396"/>
    <mergeCell ref="AN396:AO396"/>
    <mergeCell ref="AG395:AL395"/>
    <mergeCell ref="AN395:AO395"/>
    <mergeCell ref="E391:G391"/>
    <mergeCell ref="A392:M392"/>
    <mergeCell ref="C393:G393"/>
    <mergeCell ref="AF375:AH375"/>
    <mergeCell ref="B376:B377"/>
    <mergeCell ref="C376:C377"/>
    <mergeCell ref="D376:D377"/>
    <mergeCell ref="E376:E377"/>
    <mergeCell ref="F376:F377"/>
    <mergeCell ref="V376:AC376"/>
    <mergeCell ref="AF376:AH376"/>
    <mergeCell ref="I377:J377"/>
    <mergeCell ref="I389:M389"/>
    <mergeCell ref="I390:M390"/>
    <mergeCell ref="I391:M391"/>
    <mergeCell ref="A394:F394"/>
    <mergeCell ref="H394:L394"/>
    <mergeCell ref="A395:F395"/>
    <mergeCell ref="H395:L395"/>
    <mergeCell ref="A396:F396"/>
    <mergeCell ref="H396:L396"/>
    <mergeCell ref="L377:M377"/>
    <mergeCell ref="I378:J378"/>
    <mergeCell ref="L378:M378"/>
    <mergeCell ref="I379:J379"/>
    <mergeCell ref="L379:M379"/>
    <mergeCell ref="I380:J380"/>
    <mergeCell ref="L380:M380"/>
    <mergeCell ref="AF398:AH398"/>
    <mergeCell ref="B399:B400"/>
    <mergeCell ref="C399:C400"/>
    <mergeCell ref="D399:D400"/>
    <mergeCell ref="E399:E400"/>
    <mergeCell ref="F399:F400"/>
    <mergeCell ref="V399:AC399"/>
    <mergeCell ref="AF399:AH399"/>
    <mergeCell ref="I400:J400"/>
    <mergeCell ref="L405:M405"/>
    <mergeCell ref="L406:M406"/>
    <mergeCell ref="I411:M411"/>
    <mergeCell ref="V397:AC397"/>
    <mergeCell ref="A398:A400"/>
    <mergeCell ref="B398:F398"/>
    <mergeCell ref="G398:G399"/>
    <mergeCell ref="H398:H399"/>
    <mergeCell ref="I398:M399"/>
    <mergeCell ref="V398:AC398"/>
    <mergeCell ref="A397:G397"/>
    <mergeCell ref="H397:L397"/>
    <mergeCell ref="L400:M400"/>
    <mergeCell ref="L401:M401"/>
    <mergeCell ref="L402:M402"/>
    <mergeCell ref="L403:M403"/>
    <mergeCell ref="L404:M404"/>
    <mergeCell ref="I401:J401"/>
    <mergeCell ref="I402:J402"/>
    <mergeCell ref="I403:J403"/>
    <mergeCell ref="I404:J404"/>
    <mergeCell ref="V421:AC421"/>
    <mergeCell ref="A420:G420"/>
    <mergeCell ref="H420:L420"/>
    <mergeCell ref="L423:M423"/>
    <mergeCell ref="L424:M424"/>
    <mergeCell ref="L425:M425"/>
    <mergeCell ref="L426:M426"/>
    <mergeCell ref="L427:M427"/>
    <mergeCell ref="L428:M428"/>
    <mergeCell ref="AG419:AL419"/>
    <mergeCell ref="AN419:AO419"/>
    <mergeCell ref="AG418:AL418"/>
    <mergeCell ref="AN418:AO418"/>
    <mergeCell ref="E414:G414"/>
    <mergeCell ref="A415:M415"/>
    <mergeCell ref="I413:M413"/>
    <mergeCell ref="C416:G416"/>
    <mergeCell ref="I414:M414"/>
    <mergeCell ref="A417:F417"/>
    <mergeCell ref="H417:L417"/>
    <mergeCell ref="A418:F418"/>
    <mergeCell ref="H418:L418"/>
    <mergeCell ref="A419:F419"/>
    <mergeCell ref="H419:L419"/>
    <mergeCell ref="V422:AC422"/>
    <mergeCell ref="AF422:AH422"/>
    <mergeCell ref="I423:J423"/>
    <mergeCell ref="L78:M78"/>
    <mergeCell ref="A187:F187"/>
    <mergeCell ref="C2:G2"/>
    <mergeCell ref="C25:G25"/>
    <mergeCell ref="H5:L5"/>
    <mergeCell ref="H6:L6"/>
    <mergeCell ref="A6:G6"/>
    <mergeCell ref="L32:M32"/>
    <mergeCell ref="L33:M33"/>
    <mergeCell ref="L34:M34"/>
    <mergeCell ref="L35:M35"/>
    <mergeCell ref="I21:M21"/>
    <mergeCell ref="I22:M22"/>
    <mergeCell ref="I17:M17"/>
    <mergeCell ref="AG442:AL442"/>
    <mergeCell ref="AN442:AO442"/>
    <mergeCell ref="AG441:AL441"/>
    <mergeCell ref="AN441:AO441"/>
    <mergeCell ref="E437:G437"/>
    <mergeCell ref="A438:M438"/>
    <mergeCell ref="I436:M436"/>
    <mergeCell ref="C439:G439"/>
    <mergeCell ref="I429:J429"/>
    <mergeCell ref="I432:M433"/>
    <mergeCell ref="I431:M431"/>
    <mergeCell ref="I435:M435"/>
    <mergeCell ref="L429:M429"/>
    <mergeCell ref="I434:M434"/>
    <mergeCell ref="I437:M437"/>
    <mergeCell ref="A440:F440"/>
    <mergeCell ref="H440:L440"/>
    <mergeCell ref="A441:F441"/>
    <mergeCell ref="A141:F141"/>
    <mergeCell ref="H141:L141"/>
    <mergeCell ref="A144:G144"/>
    <mergeCell ref="L56:M56"/>
    <mergeCell ref="E184:G184"/>
    <mergeCell ref="A185:M185"/>
    <mergeCell ref="I179:M180"/>
    <mergeCell ref="I174:J174"/>
    <mergeCell ref="I175:J175"/>
    <mergeCell ref="I176:J176"/>
    <mergeCell ref="A142:F142"/>
    <mergeCell ref="H142:L142"/>
    <mergeCell ref="A143:F143"/>
    <mergeCell ref="H143:L143"/>
    <mergeCell ref="I199:J199"/>
    <mergeCell ref="I196:J196"/>
    <mergeCell ref="I197:J197"/>
    <mergeCell ref="I198:J198"/>
    <mergeCell ref="L58:M58"/>
    <mergeCell ref="L59:M59"/>
    <mergeCell ref="L60:M60"/>
    <mergeCell ref="L61:M61"/>
    <mergeCell ref="I66:M66"/>
    <mergeCell ref="I69:M69"/>
    <mergeCell ref="A72:F72"/>
    <mergeCell ref="H72:L72"/>
    <mergeCell ref="A73:F73"/>
    <mergeCell ref="H73:L73"/>
    <mergeCell ref="A74:F74"/>
    <mergeCell ref="H74:L74"/>
    <mergeCell ref="A75:G75"/>
    <mergeCell ref="H75:L75"/>
    <mergeCell ref="H164:L164"/>
    <mergeCell ref="A165:F165"/>
    <mergeCell ref="H165:L165"/>
    <mergeCell ref="A166:F166"/>
    <mergeCell ref="H166:L166"/>
    <mergeCell ref="A167:G167"/>
    <mergeCell ref="H167:L167"/>
    <mergeCell ref="A168:A170"/>
    <mergeCell ref="B168:F168"/>
    <mergeCell ref="G168:G169"/>
    <mergeCell ref="L170:M170"/>
    <mergeCell ref="L171:M171"/>
    <mergeCell ref="L172:M172"/>
    <mergeCell ref="I170:J170"/>
    <mergeCell ref="I171:J171"/>
    <mergeCell ref="I172:J172"/>
    <mergeCell ref="AG465:AL465"/>
    <mergeCell ref="V420:AC420"/>
    <mergeCell ref="A421:A423"/>
    <mergeCell ref="B421:F421"/>
    <mergeCell ref="G421:G422"/>
    <mergeCell ref="H421:H422"/>
    <mergeCell ref="I421:M422"/>
    <mergeCell ref="I178:M178"/>
    <mergeCell ref="I182:M182"/>
    <mergeCell ref="I183:M183"/>
    <mergeCell ref="I194:J194"/>
    <mergeCell ref="I195:J195"/>
    <mergeCell ref="I184:M184"/>
    <mergeCell ref="H187:L187"/>
    <mergeCell ref="H190:L190"/>
    <mergeCell ref="C186:G186"/>
    <mergeCell ref="AN465:AO465"/>
    <mergeCell ref="AG464:AL464"/>
    <mergeCell ref="AN464:AO464"/>
    <mergeCell ref="I459:M459"/>
    <mergeCell ref="C462:G462"/>
    <mergeCell ref="I339:M339"/>
    <mergeCell ref="I343:M343"/>
    <mergeCell ref="I344:M344"/>
    <mergeCell ref="AF444:AH444"/>
    <mergeCell ref="V445:AC445"/>
    <mergeCell ref="AF445:AH445"/>
    <mergeCell ref="V443:AC443"/>
    <mergeCell ref="B444:F444"/>
    <mergeCell ref="G444:G445"/>
    <mergeCell ref="H444:H445"/>
    <mergeCell ref="I444:M445"/>
    <mergeCell ref="V444:AC444"/>
    <mergeCell ref="H442:L442"/>
    <mergeCell ref="I424:J424"/>
    <mergeCell ref="I425:J425"/>
    <mergeCell ref="I426:J426"/>
    <mergeCell ref="I427:J427"/>
    <mergeCell ref="I428:J428"/>
    <mergeCell ref="AF421:AH421"/>
    <mergeCell ref="B422:B423"/>
    <mergeCell ref="I367:M367"/>
    <mergeCell ref="I368:M368"/>
    <mergeCell ref="A371:F371"/>
    <mergeCell ref="H371:L371"/>
    <mergeCell ref="A372:F372"/>
    <mergeCell ref="H372:L372"/>
    <mergeCell ref="A373:F373"/>
    <mergeCell ref="AF467:AH467"/>
    <mergeCell ref="B468:B469"/>
    <mergeCell ref="C468:C469"/>
    <mergeCell ref="D468:D469"/>
    <mergeCell ref="E468:E469"/>
    <mergeCell ref="F468:F469"/>
    <mergeCell ref="V468:AC468"/>
    <mergeCell ref="AF468:AH468"/>
    <mergeCell ref="I469:J469"/>
    <mergeCell ref="V466:AC466"/>
    <mergeCell ref="A467:A469"/>
    <mergeCell ref="B467:F467"/>
    <mergeCell ref="G467:G468"/>
    <mergeCell ref="H467:H468"/>
    <mergeCell ref="I467:M468"/>
    <mergeCell ref="V467:AC467"/>
    <mergeCell ref="A466:G466"/>
    <mergeCell ref="H466:L466"/>
    <mergeCell ref="L469:M469"/>
    <mergeCell ref="AG487:AL487"/>
    <mergeCell ref="AN487:AO487"/>
    <mergeCell ref="AG488:AL488"/>
    <mergeCell ref="AN488:AO488"/>
    <mergeCell ref="C485:G485"/>
    <mergeCell ref="I482:M482"/>
    <mergeCell ref="E483:G483"/>
    <mergeCell ref="A484:M484"/>
    <mergeCell ref="I475:J475"/>
    <mergeCell ref="I477:M477"/>
    <mergeCell ref="I478:M479"/>
    <mergeCell ref="I481:M481"/>
    <mergeCell ref="I470:J470"/>
    <mergeCell ref="I471:J471"/>
    <mergeCell ref="I472:J472"/>
    <mergeCell ref="I473:J473"/>
    <mergeCell ref="I474:J474"/>
    <mergeCell ref="L470:M470"/>
    <mergeCell ref="L471:M471"/>
    <mergeCell ref="L472:M472"/>
    <mergeCell ref="L473:M473"/>
    <mergeCell ref="L474:M474"/>
    <mergeCell ref="L475:M475"/>
    <mergeCell ref="I480:M480"/>
    <mergeCell ref="I483:M483"/>
    <mergeCell ref="A486:F486"/>
    <mergeCell ref="H486:L486"/>
    <mergeCell ref="A487:F487"/>
    <mergeCell ref="H487:L487"/>
    <mergeCell ref="A488:F488"/>
    <mergeCell ref="H488:L488"/>
    <mergeCell ref="AF490:AH490"/>
    <mergeCell ref="B491:B492"/>
    <mergeCell ref="C491:C492"/>
    <mergeCell ref="D491:D492"/>
    <mergeCell ref="E491:E492"/>
    <mergeCell ref="F491:F492"/>
    <mergeCell ref="V491:AC491"/>
    <mergeCell ref="AF491:AH491"/>
    <mergeCell ref="I492:J492"/>
    <mergeCell ref="V489:AC489"/>
    <mergeCell ref="A490:A492"/>
    <mergeCell ref="B490:F490"/>
    <mergeCell ref="G490:G491"/>
    <mergeCell ref="H490:H491"/>
    <mergeCell ref="I490:M491"/>
    <mergeCell ref="V490:AC490"/>
    <mergeCell ref="I505:M505"/>
    <mergeCell ref="I498:J498"/>
    <mergeCell ref="I500:M500"/>
    <mergeCell ref="I501:M502"/>
    <mergeCell ref="I504:M504"/>
    <mergeCell ref="I493:J493"/>
    <mergeCell ref="I494:J494"/>
    <mergeCell ref="I495:J495"/>
    <mergeCell ref="I496:J496"/>
    <mergeCell ref="I497:J497"/>
    <mergeCell ref="L493:M493"/>
    <mergeCell ref="L494:M494"/>
    <mergeCell ref="L495:M495"/>
    <mergeCell ref="L496:M496"/>
    <mergeCell ref="L497:M497"/>
    <mergeCell ref="L498:M498"/>
    <mergeCell ref="I503:M503"/>
    <mergeCell ref="I506:M506"/>
    <mergeCell ref="V512:AC512"/>
    <mergeCell ref="A513:A515"/>
    <mergeCell ref="B513:F513"/>
    <mergeCell ref="G513:G514"/>
    <mergeCell ref="H513:H514"/>
    <mergeCell ref="I513:M514"/>
    <mergeCell ref="V513:AC513"/>
    <mergeCell ref="AG511:AL511"/>
    <mergeCell ref="AN511:AO511"/>
    <mergeCell ref="AG510:AL510"/>
    <mergeCell ref="AN510:AO510"/>
    <mergeCell ref="A510:F510"/>
    <mergeCell ref="H510:L510"/>
    <mergeCell ref="A511:F511"/>
    <mergeCell ref="H511:L511"/>
    <mergeCell ref="A512:G512"/>
    <mergeCell ref="H512:L512"/>
    <mergeCell ref="A509:F509"/>
    <mergeCell ref="H509:L509"/>
    <mergeCell ref="E506:G506"/>
    <mergeCell ref="A507:M507"/>
    <mergeCell ref="C508:G508"/>
    <mergeCell ref="I516:J516"/>
    <mergeCell ref="I517:J517"/>
    <mergeCell ref="I518:J518"/>
    <mergeCell ref="I519:J519"/>
    <mergeCell ref="I520:J520"/>
    <mergeCell ref="AF513:AH513"/>
    <mergeCell ref="B514:B515"/>
    <mergeCell ref="C514:C515"/>
    <mergeCell ref="D514:D515"/>
    <mergeCell ref="E514:E515"/>
    <mergeCell ref="F514:F515"/>
    <mergeCell ref="V514:AC514"/>
    <mergeCell ref="AF514:AH514"/>
    <mergeCell ref="I515:J515"/>
    <mergeCell ref="L515:M515"/>
    <mergeCell ref="L516:M516"/>
    <mergeCell ref="L517:M517"/>
    <mergeCell ref="L518:M518"/>
    <mergeCell ref="L519:M519"/>
    <mergeCell ref="L520:M520"/>
    <mergeCell ref="AG534:AL534"/>
    <mergeCell ref="AN534:AO534"/>
    <mergeCell ref="AG533:AL533"/>
    <mergeCell ref="AN533:AO533"/>
    <mergeCell ref="I528:M528"/>
    <mergeCell ref="E529:G529"/>
    <mergeCell ref="A530:M530"/>
    <mergeCell ref="C531:G531"/>
    <mergeCell ref="I529:M529"/>
    <mergeCell ref="A532:F532"/>
    <mergeCell ref="H532:L532"/>
    <mergeCell ref="A533:F533"/>
    <mergeCell ref="H533:L533"/>
    <mergeCell ref="A534:F534"/>
    <mergeCell ref="H534:L534"/>
    <mergeCell ref="I521:J521"/>
    <mergeCell ref="I523:M523"/>
    <mergeCell ref="I524:M525"/>
    <mergeCell ref="I527:M527"/>
    <mergeCell ref="L521:M521"/>
    <mergeCell ref="I526:M526"/>
    <mergeCell ref="AF536:AH536"/>
    <mergeCell ref="B537:B538"/>
    <mergeCell ref="C537:C538"/>
    <mergeCell ref="D537:D538"/>
    <mergeCell ref="E537:E538"/>
    <mergeCell ref="F537:F538"/>
    <mergeCell ref="V537:AC537"/>
    <mergeCell ref="AF537:AH537"/>
    <mergeCell ref="I538:J538"/>
    <mergeCell ref="V535:AC535"/>
    <mergeCell ref="A536:A538"/>
    <mergeCell ref="B536:F536"/>
    <mergeCell ref="G536:G537"/>
    <mergeCell ref="H536:H537"/>
    <mergeCell ref="I536:M537"/>
    <mergeCell ref="V536:AC536"/>
    <mergeCell ref="A535:G535"/>
    <mergeCell ref="H535:L535"/>
    <mergeCell ref="L538:M538"/>
    <mergeCell ref="I542:J542"/>
    <mergeCell ref="I543:J543"/>
    <mergeCell ref="L539:M539"/>
    <mergeCell ref="L540:M540"/>
    <mergeCell ref="L541:M541"/>
    <mergeCell ref="L542:M542"/>
    <mergeCell ref="L543:M543"/>
    <mergeCell ref="L544:M544"/>
    <mergeCell ref="I549:M549"/>
    <mergeCell ref="I552:M552"/>
    <mergeCell ref="V558:AC558"/>
    <mergeCell ref="A559:A561"/>
    <mergeCell ref="B559:F559"/>
    <mergeCell ref="G559:G560"/>
    <mergeCell ref="H559:H560"/>
    <mergeCell ref="I559:M560"/>
    <mergeCell ref="V559:AC559"/>
    <mergeCell ref="A555:F555"/>
    <mergeCell ref="H555:L555"/>
    <mergeCell ref="I551:M551"/>
    <mergeCell ref="E552:G552"/>
    <mergeCell ref="A553:M553"/>
    <mergeCell ref="C554:G554"/>
    <mergeCell ref="I544:J544"/>
    <mergeCell ref="I546:M546"/>
    <mergeCell ref="I547:M548"/>
    <mergeCell ref="I550:M550"/>
    <mergeCell ref="I539:J539"/>
    <mergeCell ref="I540:J540"/>
    <mergeCell ref="I541:J541"/>
    <mergeCell ref="AG557:AL557"/>
    <mergeCell ref="AN557:AO557"/>
    <mergeCell ref="AG556:AL556"/>
    <mergeCell ref="AN556:AO556"/>
    <mergeCell ref="A556:F556"/>
    <mergeCell ref="H556:L556"/>
    <mergeCell ref="A557:F557"/>
    <mergeCell ref="H557:L557"/>
    <mergeCell ref="A558:G558"/>
    <mergeCell ref="H558:L558"/>
    <mergeCell ref="I562:J562"/>
    <mergeCell ref="I563:J563"/>
    <mergeCell ref="I564:J564"/>
    <mergeCell ref="I565:J565"/>
    <mergeCell ref="I566:J566"/>
    <mergeCell ref="AF559:AH559"/>
    <mergeCell ref="B560:B561"/>
    <mergeCell ref="C560:C561"/>
    <mergeCell ref="D560:D561"/>
    <mergeCell ref="E560:E561"/>
    <mergeCell ref="F560:F561"/>
    <mergeCell ref="V560:AC560"/>
    <mergeCell ref="AF560:AH560"/>
    <mergeCell ref="I561:J561"/>
    <mergeCell ref="L561:M561"/>
    <mergeCell ref="L562:M562"/>
    <mergeCell ref="L563:M563"/>
    <mergeCell ref="L564:M564"/>
    <mergeCell ref="L565:M565"/>
    <mergeCell ref="L566:M566"/>
    <mergeCell ref="AG580:AL580"/>
    <mergeCell ref="AN580:AO580"/>
    <mergeCell ref="AG579:AL579"/>
    <mergeCell ref="AN579:AO579"/>
    <mergeCell ref="I574:M574"/>
    <mergeCell ref="E575:G575"/>
    <mergeCell ref="A576:M576"/>
    <mergeCell ref="C577:G577"/>
    <mergeCell ref="I575:M575"/>
    <mergeCell ref="A578:F578"/>
    <mergeCell ref="H578:L578"/>
    <mergeCell ref="A579:F579"/>
    <mergeCell ref="H579:L579"/>
    <mergeCell ref="A580:F580"/>
    <mergeCell ref="H580:L580"/>
    <mergeCell ref="I567:J567"/>
    <mergeCell ref="I569:M569"/>
    <mergeCell ref="I570:M571"/>
    <mergeCell ref="I573:M573"/>
    <mergeCell ref="L567:M567"/>
    <mergeCell ref="I572:M572"/>
    <mergeCell ref="AF582:AH582"/>
    <mergeCell ref="B583:B584"/>
    <mergeCell ref="C583:C584"/>
    <mergeCell ref="D583:D584"/>
    <mergeCell ref="E583:E584"/>
    <mergeCell ref="F583:F584"/>
    <mergeCell ref="V583:AC583"/>
    <mergeCell ref="AF583:AH583"/>
    <mergeCell ref="I584:J584"/>
    <mergeCell ref="V581:AC581"/>
    <mergeCell ref="A582:A584"/>
    <mergeCell ref="B582:F582"/>
    <mergeCell ref="G582:G583"/>
    <mergeCell ref="H582:H583"/>
    <mergeCell ref="I582:M583"/>
    <mergeCell ref="V582:AC582"/>
    <mergeCell ref="A581:G581"/>
    <mergeCell ref="H581:L581"/>
    <mergeCell ref="L584:M584"/>
    <mergeCell ref="I588:J588"/>
    <mergeCell ref="I589:J589"/>
    <mergeCell ref="L585:M585"/>
    <mergeCell ref="L586:M586"/>
    <mergeCell ref="L587:M587"/>
    <mergeCell ref="L588:M588"/>
    <mergeCell ref="L589:M589"/>
    <mergeCell ref="L590:M590"/>
    <mergeCell ref="I595:M595"/>
    <mergeCell ref="I598:M598"/>
    <mergeCell ref="V604:AC604"/>
    <mergeCell ref="A605:A607"/>
    <mergeCell ref="B605:F605"/>
    <mergeCell ref="G605:G606"/>
    <mergeCell ref="H605:H606"/>
    <mergeCell ref="I605:M606"/>
    <mergeCell ref="V605:AC605"/>
    <mergeCell ref="A601:F601"/>
    <mergeCell ref="H601:L601"/>
    <mergeCell ref="I597:M597"/>
    <mergeCell ref="E598:G598"/>
    <mergeCell ref="A599:M599"/>
    <mergeCell ref="C600:G600"/>
    <mergeCell ref="I590:J590"/>
    <mergeCell ref="I592:M592"/>
    <mergeCell ref="I593:M594"/>
    <mergeCell ref="I596:M596"/>
    <mergeCell ref="I585:J585"/>
    <mergeCell ref="I586:J586"/>
    <mergeCell ref="I587:J587"/>
    <mergeCell ref="AG603:AL603"/>
    <mergeCell ref="AN603:AO603"/>
    <mergeCell ref="AG602:AL602"/>
    <mergeCell ref="AN602:AO602"/>
    <mergeCell ref="A602:F602"/>
    <mergeCell ref="H602:L602"/>
    <mergeCell ref="A603:F603"/>
    <mergeCell ref="H603:L603"/>
    <mergeCell ref="A604:G604"/>
    <mergeCell ref="H604:L604"/>
    <mergeCell ref="I608:J608"/>
    <mergeCell ref="I609:J609"/>
    <mergeCell ref="I610:J610"/>
    <mergeCell ref="I611:J611"/>
    <mergeCell ref="I612:J612"/>
    <mergeCell ref="AF605:AH605"/>
    <mergeCell ref="B606:B607"/>
    <mergeCell ref="C606:C607"/>
    <mergeCell ref="D606:D607"/>
    <mergeCell ref="E606:E607"/>
    <mergeCell ref="F606:F607"/>
    <mergeCell ref="V606:AC606"/>
    <mergeCell ref="AF606:AH606"/>
    <mergeCell ref="I607:J607"/>
    <mergeCell ref="L607:M607"/>
    <mergeCell ref="L608:M608"/>
    <mergeCell ref="L609:M609"/>
    <mergeCell ref="L610:M610"/>
    <mergeCell ref="L611:M611"/>
    <mergeCell ref="L612:M612"/>
    <mergeCell ref="AG626:AL626"/>
    <mergeCell ref="AN626:AO626"/>
    <mergeCell ref="AG625:AL625"/>
    <mergeCell ref="AN625:AO625"/>
    <mergeCell ref="I620:M620"/>
    <mergeCell ref="E621:G621"/>
    <mergeCell ref="A622:M622"/>
    <mergeCell ref="C623:G623"/>
    <mergeCell ref="I621:M621"/>
    <mergeCell ref="A624:F624"/>
    <mergeCell ref="H624:L624"/>
    <mergeCell ref="A625:F625"/>
    <mergeCell ref="H625:L625"/>
    <mergeCell ref="A626:F626"/>
    <mergeCell ref="H626:L626"/>
    <mergeCell ref="I613:J613"/>
    <mergeCell ref="I615:M615"/>
    <mergeCell ref="I616:M617"/>
    <mergeCell ref="I619:M619"/>
    <mergeCell ref="L613:M613"/>
    <mergeCell ref="I618:M618"/>
    <mergeCell ref="AF628:AH628"/>
    <mergeCell ref="B629:B630"/>
    <mergeCell ref="C629:C630"/>
    <mergeCell ref="D629:D630"/>
    <mergeCell ref="E629:E630"/>
    <mergeCell ref="F629:F630"/>
    <mergeCell ref="V629:AC629"/>
    <mergeCell ref="AF629:AH629"/>
    <mergeCell ref="I630:J630"/>
    <mergeCell ref="V627:AC627"/>
    <mergeCell ref="A628:A630"/>
    <mergeCell ref="B628:F628"/>
    <mergeCell ref="G628:G629"/>
    <mergeCell ref="H628:H629"/>
    <mergeCell ref="I628:M629"/>
    <mergeCell ref="V628:AC628"/>
    <mergeCell ref="A627:G627"/>
    <mergeCell ref="H627:L627"/>
    <mergeCell ref="L630:M630"/>
    <mergeCell ref="I634:J634"/>
    <mergeCell ref="I635:J635"/>
    <mergeCell ref="L631:M631"/>
    <mergeCell ref="L632:M632"/>
    <mergeCell ref="L633:M633"/>
    <mergeCell ref="L634:M634"/>
    <mergeCell ref="L635:M635"/>
    <mergeCell ref="L636:M636"/>
    <mergeCell ref="I641:M641"/>
    <mergeCell ref="I644:M644"/>
    <mergeCell ref="V650:AC650"/>
    <mergeCell ref="A651:A653"/>
    <mergeCell ref="B651:F651"/>
    <mergeCell ref="G651:G652"/>
    <mergeCell ref="H651:H652"/>
    <mergeCell ref="I651:M652"/>
    <mergeCell ref="V651:AC651"/>
    <mergeCell ref="A647:F647"/>
    <mergeCell ref="H647:L647"/>
    <mergeCell ref="I643:M643"/>
    <mergeCell ref="E644:G644"/>
    <mergeCell ref="A645:M645"/>
    <mergeCell ref="C646:G646"/>
    <mergeCell ref="I636:J636"/>
    <mergeCell ref="I638:M638"/>
    <mergeCell ref="I639:M640"/>
    <mergeCell ref="I642:M642"/>
    <mergeCell ref="I631:J631"/>
    <mergeCell ref="I632:J632"/>
    <mergeCell ref="I633:J633"/>
    <mergeCell ref="AG649:AL649"/>
    <mergeCell ref="AN649:AO649"/>
    <mergeCell ref="AG648:AL648"/>
    <mergeCell ref="AN648:AO648"/>
    <mergeCell ref="A648:F648"/>
    <mergeCell ref="H648:L648"/>
    <mergeCell ref="A649:F649"/>
    <mergeCell ref="H649:L649"/>
    <mergeCell ref="A650:G650"/>
    <mergeCell ref="H650:L650"/>
    <mergeCell ref="I654:J654"/>
    <mergeCell ref="I655:J655"/>
    <mergeCell ref="I656:J656"/>
    <mergeCell ref="I657:J657"/>
    <mergeCell ref="I658:J658"/>
    <mergeCell ref="AF651:AH651"/>
    <mergeCell ref="B652:B653"/>
    <mergeCell ref="C652:C653"/>
    <mergeCell ref="D652:D653"/>
    <mergeCell ref="E652:E653"/>
    <mergeCell ref="F652:F653"/>
    <mergeCell ref="V652:AC652"/>
    <mergeCell ref="AF652:AH652"/>
    <mergeCell ref="I653:J653"/>
    <mergeCell ref="L653:M653"/>
    <mergeCell ref="L654:M654"/>
    <mergeCell ref="L655:M655"/>
    <mergeCell ref="L656:M656"/>
    <mergeCell ref="L657:M657"/>
    <mergeCell ref="L658:M658"/>
    <mergeCell ref="AG672:AL672"/>
    <mergeCell ref="AN672:AO672"/>
    <mergeCell ref="AG671:AL671"/>
    <mergeCell ref="AN671:AO671"/>
    <mergeCell ref="I666:M666"/>
    <mergeCell ref="E667:G667"/>
    <mergeCell ref="A668:M668"/>
    <mergeCell ref="C669:G669"/>
    <mergeCell ref="I667:M667"/>
    <mergeCell ref="A670:F670"/>
    <mergeCell ref="H670:L670"/>
    <mergeCell ref="A671:F671"/>
    <mergeCell ref="H671:L671"/>
    <mergeCell ref="A672:F672"/>
    <mergeCell ref="H672:L672"/>
    <mergeCell ref="I659:J659"/>
    <mergeCell ref="I661:M661"/>
    <mergeCell ref="I662:M663"/>
    <mergeCell ref="I665:M665"/>
    <mergeCell ref="L659:M659"/>
    <mergeCell ref="I664:M664"/>
    <mergeCell ref="AF674:AH674"/>
    <mergeCell ref="B675:B676"/>
    <mergeCell ref="C675:C676"/>
    <mergeCell ref="D675:D676"/>
    <mergeCell ref="E675:E676"/>
    <mergeCell ref="F675:F676"/>
    <mergeCell ref="V675:AC675"/>
    <mergeCell ref="AF675:AH675"/>
    <mergeCell ref="I676:J676"/>
    <mergeCell ref="V673:AC673"/>
    <mergeCell ref="A674:A676"/>
    <mergeCell ref="B674:F674"/>
    <mergeCell ref="G674:G675"/>
    <mergeCell ref="H674:H675"/>
    <mergeCell ref="I674:M675"/>
    <mergeCell ref="V674:AC674"/>
    <mergeCell ref="A673:G673"/>
    <mergeCell ref="H673:L673"/>
    <mergeCell ref="L676:M676"/>
    <mergeCell ref="I680:J680"/>
    <mergeCell ref="I681:J681"/>
    <mergeCell ref="L677:M677"/>
    <mergeCell ref="L678:M678"/>
    <mergeCell ref="L679:M679"/>
    <mergeCell ref="L680:M680"/>
    <mergeCell ref="L681:M681"/>
    <mergeCell ref="L682:M682"/>
    <mergeCell ref="I687:M687"/>
    <mergeCell ref="I690:M690"/>
    <mergeCell ref="V696:AC696"/>
    <mergeCell ref="A697:A699"/>
    <mergeCell ref="B697:F697"/>
    <mergeCell ref="G697:G698"/>
    <mergeCell ref="H697:H698"/>
    <mergeCell ref="I697:M698"/>
    <mergeCell ref="V697:AC697"/>
    <mergeCell ref="A693:F693"/>
    <mergeCell ref="H693:L693"/>
    <mergeCell ref="I689:M689"/>
    <mergeCell ref="E690:G690"/>
    <mergeCell ref="A691:M691"/>
    <mergeCell ref="C692:G692"/>
    <mergeCell ref="I682:J682"/>
    <mergeCell ref="I684:M684"/>
    <mergeCell ref="I685:M686"/>
    <mergeCell ref="I688:M688"/>
    <mergeCell ref="I677:J677"/>
    <mergeCell ref="I678:J678"/>
    <mergeCell ref="I679:J679"/>
    <mergeCell ref="AG695:AL695"/>
    <mergeCell ref="AN695:AO695"/>
    <mergeCell ref="AG694:AL694"/>
    <mergeCell ref="AN694:AO694"/>
    <mergeCell ref="A694:F694"/>
    <mergeCell ref="H694:L694"/>
    <mergeCell ref="A695:F695"/>
    <mergeCell ref="H695:L695"/>
    <mergeCell ref="A696:G696"/>
    <mergeCell ref="H696:L696"/>
    <mergeCell ref="I700:J700"/>
    <mergeCell ref="I701:J701"/>
    <mergeCell ref="I702:J702"/>
    <mergeCell ref="I703:J703"/>
    <mergeCell ref="I704:J704"/>
    <mergeCell ref="AF697:AH697"/>
    <mergeCell ref="B698:B699"/>
    <mergeCell ref="C698:C699"/>
    <mergeCell ref="D698:D699"/>
    <mergeCell ref="E698:E699"/>
    <mergeCell ref="F698:F699"/>
    <mergeCell ref="V698:AC698"/>
    <mergeCell ref="AF698:AH698"/>
    <mergeCell ref="I699:J699"/>
    <mergeCell ref="L699:M699"/>
    <mergeCell ref="L700:M700"/>
    <mergeCell ref="L701:M701"/>
    <mergeCell ref="L702:M702"/>
    <mergeCell ref="L703:M703"/>
    <mergeCell ref="L704:M704"/>
    <mergeCell ref="AG718:AL718"/>
    <mergeCell ref="AN718:AO718"/>
    <mergeCell ref="AG717:AL717"/>
    <mergeCell ref="AN717:AO717"/>
    <mergeCell ref="I712:M712"/>
    <mergeCell ref="E713:G713"/>
    <mergeCell ref="A714:M714"/>
    <mergeCell ref="C715:G715"/>
    <mergeCell ref="I713:M713"/>
    <mergeCell ref="A716:F716"/>
    <mergeCell ref="H716:L716"/>
    <mergeCell ref="A717:F717"/>
    <mergeCell ref="H717:L717"/>
    <mergeCell ref="A718:F718"/>
    <mergeCell ref="H718:L718"/>
    <mergeCell ref="I705:J705"/>
    <mergeCell ref="I707:M707"/>
    <mergeCell ref="I708:M709"/>
    <mergeCell ref="I711:M711"/>
    <mergeCell ref="L705:M705"/>
    <mergeCell ref="I710:M710"/>
    <mergeCell ref="AF720:AH720"/>
    <mergeCell ref="B721:B722"/>
    <mergeCell ref="C721:C722"/>
    <mergeCell ref="D721:D722"/>
    <mergeCell ref="E721:E722"/>
    <mergeCell ref="F721:F722"/>
    <mergeCell ref="V721:AC721"/>
    <mergeCell ref="AF721:AH721"/>
    <mergeCell ref="I722:J722"/>
    <mergeCell ref="V719:AC719"/>
    <mergeCell ref="A720:A722"/>
    <mergeCell ref="B720:F720"/>
    <mergeCell ref="G720:G721"/>
    <mergeCell ref="H720:H721"/>
    <mergeCell ref="I720:M721"/>
    <mergeCell ref="V720:AC720"/>
    <mergeCell ref="A719:G719"/>
    <mergeCell ref="H719:L719"/>
    <mergeCell ref="L722:M722"/>
    <mergeCell ref="I726:J726"/>
    <mergeCell ref="I727:J727"/>
    <mergeCell ref="L723:M723"/>
    <mergeCell ref="L724:M724"/>
    <mergeCell ref="L725:M725"/>
    <mergeCell ref="L726:M726"/>
    <mergeCell ref="L727:M727"/>
    <mergeCell ref="L728:M728"/>
    <mergeCell ref="I733:M733"/>
    <mergeCell ref="I736:M736"/>
    <mergeCell ref="V742:AC742"/>
    <mergeCell ref="A743:A745"/>
    <mergeCell ref="B743:F743"/>
    <mergeCell ref="G743:G744"/>
    <mergeCell ref="H743:H744"/>
    <mergeCell ref="I743:M744"/>
    <mergeCell ref="V743:AC743"/>
    <mergeCell ref="A739:F739"/>
    <mergeCell ref="H739:L739"/>
    <mergeCell ref="I735:M735"/>
    <mergeCell ref="E736:G736"/>
    <mergeCell ref="A737:M737"/>
    <mergeCell ref="C738:G738"/>
    <mergeCell ref="I728:J728"/>
    <mergeCell ref="I730:M730"/>
    <mergeCell ref="I731:M732"/>
    <mergeCell ref="I734:M734"/>
    <mergeCell ref="I723:J723"/>
    <mergeCell ref="I724:J724"/>
    <mergeCell ref="I725:J725"/>
    <mergeCell ref="AG741:AL741"/>
    <mergeCell ref="AN741:AO741"/>
    <mergeCell ref="AG740:AL740"/>
    <mergeCell ref="AN740:AO740"/>
    <mergeCell ref="A740:F740"/>
    <mergeCell ref="H740:L740"/>
    <mergeCell ref="A741:F741"/>
    <mergeCell ref="H741:L741"/>
    <mergeCell ref="A742:G742"/>
    <mergeCell ref="H742:L742"/>
    <mergeCell ref="I746:J746"/>
    <mergeCell ref="I747:J747"/>
    <mergeCell ref="I748:J748"/>
    <mergeCell ref="I749:J749"/>
    <mergeCell ref="I750:J750"/>
    <mergeCell ref="AF743:AH743"/>
    <mergeCell ref="B744:B745"/>
    <mergeCell ref="C744:C745"/>
    <mergeCell ref="D744:D745"/>
    <mergeCell ref="E744:E745"/>
    <mergeCell ref="F744:F745"/>
    <mergeCell ref="V744:AC744"/>
    <mergeCell ref="AF744:AH744"/>
    <mergeCell ref="I745:J745"/>
    <mergeCell ref="L745:M745"/>
    <mergeCell ref="L746:M746"/>
    <mergeCell ref="L747:M747"/>
    <mergeCell ref="L748:M748"/>
    <mergeCell ref="L749:M749"/>
    <mergeCell ref="L750:M750"/>
    <mergeCell ref="AG764:AL764"/>
    <mergeCell ref="AN764:AO764"/>
    <mergeCell ref="AG763:AL763"/>
    <mergeCell ref="AN763:AO763"/>
    <mergeCell ref="I758:M758"/>
    <mergeCell ref="E759:G759"/>
    <mergeCell ref="A760:M760"/>
    <mergeCell ref="C761:G761"/>
    <mergeCell ref="I759:M759"/>
    <mergeCell ref="A762:F762"/>
    <mergeCell ref="H762:L762"/>
    <mergeCell ref="A763:F763"/>
    <mergeCell ref="H763:L763"/>
    <mergeCell ref="A764:F764"/>
    <mergeCell ref="H764:L764"/>
    <mergeCell ref="I751:J751"/>
    <mergeCell ref="I753:M753"/>
    <mergeCell ref="I754:M755"/>
    <mergeCell ref="I757:M757"/>
    <mergeCell ref="L751:M751"/>
    <mergeCell ref="I756:M756"/>
    <mergeCell ref="AF766:AH766"/>
    <mergeCell ref="B767:B768"/>
    <mergeCell ref="C767:C768"/>
    <mergeCell ref="D767:D768"/>
    <mergeCell ref="E767:E768"/>
    <mergeCell ref="F767:F768"/>
    <mergeCell ref="V767:AC767"/>
    <mergeCell ref="AF767:AH767"/>
    <mergeCell ref="I768:J768"/>
    <mergeCell ref="V765:AC765"/>
    <mergeCell ref="A766:A768"/>
    <mergeCell ref="B766:F766"/>
    <mergeCell ref="G766:G767"/>
    <mergeCell ref="H766:H767"/>
    <mergeCell ref="I766:M767"/>
    <mergeCell ref="V766:AC766"/>
    <mergeCell ref="A765:G765"/>
    <mergeCell ref="H765:L765"/>
    <mergeCell ref="L768:M768"/>
    <mergeCell ref="I772:J772"/>
    <mergeCell ref="I773:J773"/>
    <mergeCell ref="L769:M769"/>
    <mergeCell ref="L770:M770"/>
    <mergeCell ref="L771:M771"/>
    <mergeCell ref="L772:M772"/>
    <mergeCell ref="L773:M773"/>
    <mergeCell ref="L774:M774"/>
    <mergeCell ref="I779:M779"/>
    <mergeCell ref="I782:M782"/>
    <mergeCell ref="V788:AC788"/>
    <mergeCell ref="A789:A791"/>
    <mergeCell ref="B789:F789"/>
    <mergeCell ref="G789:G790"/>
    <mergeCell ref="H789:H790"/>
    <mergeCell ref="I789:M790"/>
    <mergeCell ref="V789:AC789"/>
    <mergeCell ref="A785:F785"/>
    <mergeCell ref="H785:L785"/>
    <mergeCell ref="I781:M781"/>
    <mergeCell ref="E782:G782"/>
    <mergeCell ref="A783:M783"/>
    <mergeCell ref="C784:G784"/>
    <mergeCell ref="I774:J774"/>
    <mergeCell ref="I776:M776"/>
    <mergeCell ref="I777:M778"/>
    <mergeCell ref="I780:M780"/>
    <mergeCell ref="I769:J769"/>
    <mergeCell ref="I770:J770"/>
    <mergeCell ref="I771:J771"/>
    <mergeCell ref="AG787:AL787"/>
    <mergeCell ref="AN787:AO787"/>
    <mergeCell ref="AG786:AL786"/>
    <mergeCell ref="AN786:AO786"/>
    <mergeCell ref="A786:F786"/>
    <mergeCell ref="H786:L786"/>
    <mergeCell ref="A787:F787"/>
    <mergeCell ref="H787:L787"/>
    <mergeCell ref="A788:G788"/>
    <mergeCell ref="H788:L788"/>
    <mergeCell ref="I792:J792"/>
    <mergeCell ref="I793:J793"/>
    <mergeCell ref="I794:J794"/>
    <mergeCell ref="I795:J795"/>
    <mergeCell ref="I796:J796"/>
    <mergeCell ref="AF789:AH789"/>
    <mergeCell ref="B790:B791"/>
    <mergeCell ref="C790:C791"/>
    <mergeCell ref="D790:D791"/>
    <mergeCell ref="E790:E791"/>
    <mergeCell ref="F790:F791"/>
    <mergeCell ref="V790:AC790"/>
    <mergeCell ref="AF790:AH790"/>
    <mergeCell ref="I791:J791"/>
    <mergeCell ref="L791:M791"/>
    <mergeCell ref="L792:M792"/>
    <mergeCell ref="L793:M793"/>
    <mergeCell ref="L794:M794"/>
    <mergeCell ref="L795:M795"/>
    <mergeCell ref="L796:M796"/>
    <mergeCell ref="AG810:AL810"/>
    <mergeCell ref="AN810:AO810"/>
    <mergeCell ref="AG809:AL809"/>
    <mergeCell ref="AN809:AO809"/>
    <mergeCell ref="I804:M804"/>
    <mergeCell ref="E805:G805"/>
    <mergeCell ref="A806:M806"/>
    <mergeCell ref="C807:G807"/>
    <mergeCell ref="I805:M805"/>
    <mergeCell ref="A808:F808"/>
    <mergeCell ref="H808:L808"/>
    <mergeCell ref="A809:F809"/>
    <mergeCell ref="H809:L809"/>
    <mergeCell ref="A810:F810"/>
    <mergeCell ref="H810:L810"/>
    <mergeCell ref="I797:J797"/>
    <mergeCell ref="I799:M799"/>
    <mergeCell ref="I800:M801"/>
    <mergeCell ref="I803:M803"/>
    <mergeCell ref="L797:M797"/>
    <mergeCell ref="I802:M802"/>
    <mergeCell ref="I817:J817"/>
    <mergeCell ref="AF812:AH812"/>
    <mergeCell ref="B813:B814"/>
    <mergeCell ref="C813:C814"/>
    <mergeCell ref="D813:D814"/>
    <mergeCell ref="E813:E814"/>
    <mergeCell ref="F813:F814"/>
    <mergeCell ref="V813:AC813"/>
    <mergeCell ref="AF813:AH813"/>
    <mergeCell ref="I814:J814"/>
    <mergeCell ref="V811:AC811"/>
    <mergeCell ref="A812:A814"/>
    <mergeCell ref="B812:F812"/>
    <mergeCell ref="G812:G813"/>
    <mergeCell ref="H812:H813"/>
    <mergeCell ref="I812:M813"/>
    <mergeCell ref="V812:AC812"/>
    <mergeCell ref="A811:G811"/>
    <mergeCell ref="H811:L811"/>
    <mergeCell ref="L814:M814"/>
    <mergeCell ref="L840:M840"/>
    <mergeCell ref="L841:M841"/>
    <mergeCell ref="L842:M842"/>
    <mergeCell ref="I818:J818"/>
    <mergeCell ref="I819:J819"/>
    <mergeCell ref="L815:M815"/>
    <mergeCell ref="L816:M816"/>
    <mergeCell ref="L817:M817"/>
    <mergeCell ref="L818:M818"/>
    <mergeCell ref="L819:M819"/>
    <mergeCell ref="L820:M820"/>
    <mergeCell ref="I825:M825"/>
    <mergeCell ref="I828:M828"/>
    <mergeCell ref="V834:AC834"/>
    <mergeCell ref="A835:A837"/>
    <mergeCell ref="B835:F835"/>
    <mergeCell ref="G835:G836"/>
    <mergeCell ref="H835:H836"/>
    <mergeCell ref="I835:M836"/>
    <mergeCell ref="V835:AC835"/>
    <mergeCell ref="A831:F831"/>
    <mergeCell ref="H831:L831"/>
    <mergeCell ref="I827:M827"/>
    <mergeCell ref="E828:G828"/>
    <mergeCell ref="A829:M829"/>
    <mergeCell ref="C830:G830"/>
    <mergeCell ref="I820:J820"/>
    <mergeCell ref="I822:M822"/>
    <mergeCell ref="I823:M824"/>
    <mergeCell ref="I826:M826"/>
    <mergeCell ref="I815:J815"/>
    <mergeCell ref="I816:J816"/>
    <mergeCell ref="I845:M845"/>
    <mergeCell ref="I846:M847"/>
    <mergeCell ref="I849:M849"/>
    <mergeCell ref="L843:M843"/>
    <mergeCell ref="I848:M848"/>
    <mergeCell ref="AG833:AL833"/>
    <mergeCell ref="AN833:AO833"/>
    <mergeCell ref="AG832:AL832"/>
    <mergeCell ref="AN832:AO832"/>
    <mergeCell ref="A832:F832"/>
    <mergeCell ref="H832:L832"/>
    <mergeCell ref="A833:F833"/>
    <mergeCell ref="H833:L833"/>
    <mergeCell ref="A834:G834"/>
    <mergeCell ref="H834:L834"/>
    <mergeCell ref="I838:J838"/>
    <mergeCell ref="I839:J839"/>
    <mergeCell ref="I840:J840"/>
    <mergeCell ref="I841:J841"/>
    <mergeCell ref="I842:J842"/>
    <mergeCell ref="AF835:AH835"/>
    <mergeCell ref="B836:B837"/>
    <mergeCell ref="C836:C837"/>
    <mergeCell ref="D836:D837"/>
    <mergeCell ref="E836:E837"/>
    <mergeCell ref="F836:F837"/>
    <mergeCell ref="V836:AC836"/>
    <mergeCell ref="AF836:AH836"/>
    <mergeCell ref="I837:J837"/>
    <mergeCell ref="L837:M837"/>
    <mergeCell ref="L838:M838"/>
    <mergeCell ref="L839:M839"/>
    <mergeCell ref="I871:M871"/>
    <mergeCell ref="I874:M874"/>
    <mergeCell ref="V880:AC880"/>
    <mergeCell ref="AG856:AL856"/>
    <mergeCell ref="AN856:AO856"/>
    <mergeCell ref="AG855:AL855"/>
    <mergeCell ref="AN855:AO855"/>
    <mergeCell ref="I850:M850"/>
    <mergeCell ref="E851:G851"/>
    <mergeCell ref="A852:M852"/>
    <mergeCell ref="C853:G853"/>
    <mergeCell ref="I851:M851"/>
    <mergeCell ref="A854:F854"/>
    <mergeCell ref="H854:L854"/>
    <mergeCell ref="A855:F855"/>
    <mergeCell ref="H855:L855"/>
    <mergeCell ref="A856:F856"/>
    <mergeCell ref="H856:L856"/>
    <mergeCell ref="A3:F3"/>
    <mergeCell ref="A4:F4"/>
    <mergeCell ref="A5:F5"/>
    <mergeCell ref="L9:M9"/>
    <mergeCell ref="L10:M10"/>
    <mergeCell ref="L11:M11"/>
    <mergeCell ref="L12:M12"/>
    <mergeCell ref="L13:M13"/>
    <mergeCell ref="L14:M14"/>
    <mergeCell ref="L15:M15"/>
    <mergeCell ref="H3:L3"/>
    <mergeCell ref="H4:L4"/>
    <mergeCell ref="I38:J38"/>
    <mergeCell ref="I35:J35"/>
    <mergeCell ref="I36:J36"/>
    <mergeCell ref="I37:J37"/>
    <mergeCell ref="I861:J861"/>
    <mergeCell ref="B859:B860"/>
    <mergeCell ref="C859:C860"/>
    <mergeCell ref="D859:D860"/>
    <mergeCell ref="E859:E860"/>
    <mergeCell ref="F859:F860"/>
    <mergeCell ref="I860:J860"/>
    <mergeCell ref="A858:A860"/>
    <mergeCell ref="B858:F858"/>
    <mergeCell ref="G858:G859"/>
    <mergeCell ref="H858:H859"/>
    <mergeCell ref="I858:M859"/>
    <mergeCell ref="A857:G857"/>
    <mergeCell ref="H857:L857"/>
    <mergeCell ref="L860:M860"/>
    <mergeCell ref="I843:J843"/>
    <mergeCell ref="I33:J33"/>
    <mergeCell ref="I34:J34"/>
    <mergeCell ref="D8:D9"/>
    <mergeCell ref="C8:C9"/>
    <mergeCell ref="B8:B9"/>
    <mergeCell ref="I11:J11"/>
    <mergeCell ref="I12:J12"/>
    <mergeCell ref="I14:J14"/>
    <mergeCell ref="I15:J15"/>
    <mergeCell ref="I18:M19"/>
    <mergeCell ref="I13:J13"/>
    <mergeCell ref="I9:J9"/>
    <mergeCell ref="G30:G31"/>
    <mergeCell ref="G7:G8"/>
    <mergeCell ref="I7:M8"/>
    <mergeCell ref="I136:M136"/>
    <mergeCell ref="A881:A883"/>
    <mergeCell ref="B881:F881"/>
    <mergeCell ref="G881:G882"/>
    <mergeCell ref="H881:H882"/>
    <mergeCell ref="I881:M882"/>
    <mergeCell ref="A877:F877"/>
    <mergeCell ref="H877:L877"/>
    <mergeCell ref="I873:M873"/>
    <mergeCell ref="E874:G874"/>
    <mergeCell ref="A875:M875"/>
    <mergeCell ref="C876:G876"/>
    <mergeCell ref="I866:J866"/>
    <mergeCell ref="I868:M868"/>
    <mergeCell ref="I869:M870"/>
    <mergeCell ref="I872:M872"/>
    <mergeCell ref="I862:J862"/>
    <mergeCell ref="I137:M137"/>
    <mergeCell ref="I109:M109"/>
    <mergeCell ref="I113:M113"/>
    <mergeCell ref="I114:M114"/>
    <mergeCell ref="E8:E9"/>
    <mergeCell ref="B31:B32"/>
    <mergeCell ref="I20:M20"/>
    <mergeCell ref="I43:M43"/>
    <mergeCell ref="C48:G48"/>
    <mergeCell ref="A49:F49"/>
    <mergeCell ref="H49:L49"/>
    <mergeCell ref="A50:F50"/>
    <mergeCell ref="H50:L50"/>
    <mergeCell ref="AG50:AL50"/>
    <mergeCell ref="AN50:AO50"/>
    <mergeCell ref="L36:M36"/>
    <mergeCell ref="L37:M37"/>
    <mergeCell ref="L38:M38"/>
    <mergeCell ref="H26:L26"/>
    <mergeCell ref="H27:L27"/>
    <mergeCell ref="H28:L28"/>
    <mergeCell ref="H29:L29"/>
    <mergeCell ref="E46:G46"/>
    <mergeCell ref="A47:M47"/>
    <mergeCell ref="I46:M46"/>
    <mergeCell ref="AF30:AH30"/>
    <mergeCell ref="C31:C32"/>
    <mergeCell ref="D31:D32"/>
    <mergeCell ref="I40:M40"/>
    <mergeCell ref="I44:M44"/>
    <mergeCell ref="I41:M42"/>
    <mergeCell ref="I32:J32"/>
    <mergeCell ref="L196:M196"/>
    <mergeCell ref="L197:M197"/>
    <mergeCell ref="L198:M198"/>
    <mergeCell ref="L199:M199"/>
    <mergeCell ref="I204:M204"/>
    <mergeCell ref="I207:M207"/>
    <mergeCell ref="A210:F210"/>
    <mergeCell ref="H210:L210"/>
    <mergeCell ref="A211:F211"/>
    <mergeCell ref="H211:L211"/>
    <mergeCell ref="I201:M201"/>
    <mergeCell ref="I205:M205"/>
    <mergeCell ref="I206:M206"/>
    <mergeCell ref="L101:M101"/>
    <mergeCell ref="L102:M102"/>
    <mergeCell ref="L103:M103"/>
    <mergeCell ref="L124:M124"/>
    <mergeCell ref="L125:M125"/>
    <mergeCell ref="L126:M126"/>
    <mergeCell ref="L127:M127"/>
    <mergeCell ref="L128:M128"/>
    <mergeCell ref="L129:M129"/>
    <mergeCell ref="L130:M130"/>
    <mergeCell ref="I135:M135"/>
    <mergeCell ref="I138:M138"/>
    <mergeCell ref="L173:M173"/>
    <mergeCell ref="L174:M174"/>
    <mergeCell ref="L175:M175"/>
    <mergeCell ref="L176:M176"/>
    <mergeCell ref="I181:M181"/>
    <mergeCell ref="I173:J173"/>
    <mergeCell ref="I132:M132"/>
    <mergeCell ref="A190:G190"/>
    <mergeCell ref="L193:M193"/>
    <mergeCell ref="L219:M219"/>
    <mergeCell ref="L239:M239"/>
    <mergeCell ref="L240:M240"/>
    <mergeCell ref="L241:M241"/>
    <mergeCell ref="L242:M242"/>
    <mergeCell ref="I224:M224"/>
    <mergeCell ref="I228:M228"/>
    <mergeCell ref="I229:M229"/>
    <mergeCell ref="I237:M238"/>
    <mergeCell ref="L220:M220"/>
    <mergeCell ref="L221:M221"/>
    <mergeCell ref="L222:M222"/>
    <mergeCell ref="I227:M227"/>
    <mergeCell ref="I230:M230"/>
    <mergeCell ref="I250:M250"/>
    <mergeCell ref="A212:F212"/>
    <mergeCell ref="H212:L212"/>
    <mergeCell ref="A213:G213"/>
    <mergeCell ref="H213:L213"/>
    <mergeCell ref="L216:M216"/>
    <mergeCell ref="A233:F233"/>
    <mergeCell ref="H233:L233"/>
    <mergeCell ref="A234:F234"/>
    <mergeCell ref="H234:L234"/>
    <mergeCell ref="A235:F235"/>
    <mergeCell ref="H235:L235"/>
    <mergeCell ref="A236:G236"/>
    <mergeCell ref="H236:L236"/>
    <mergeCell ref="L194:M194"/>
    <mergeCell ref="L195:M195"/>
    <mergeCell ref="I253:M253"/>
    <mergeCell ref="I247:M247"/>
    <mergeCell ref="I251:M251"/>
    <mergeCell ref="I252:M252"/>
    <mergeCell ref="A256:F256"/>
    <mergeCell ref="H256:L256"/>
    <mergeCell ref="A257:F257"/>
    <mergeCell ref="H257:L257"/>
    <mergeCell ref="A258:F258"/>
    <mergeCell ref="H258:L258"/>
    <mergeCell ref="A259:G259"/>
    <mergeCell ref="H259:L259"/>
    <mergeCell ref="L262:M262"/>
    <mergeCell ref="L263:M263"/>
    <mergeCell ref="L264:M264"/>
    <mergeCell ref="L265:M265"/>
    <mergeCell ref="L266:M266"/>
    <mergeCell ref="L267:M267"/>
    <mergeCell ref="L268:M268"/>
    <mergeCell ref="I273:M273"/>
    <mergeCell ref="I276:M276"/>
    <mergeCell ref="I275:M275"/>
    <mergeCell ref="A279:F279"/>
    <mergeCell ref="H279:L279"/>
    <mergeCell ref="A280:F280"/>
    <mergeCell ref="H280:L280"/>
    <mergeCell ref="A281:F281"/>
    <mergeCell ref="H281:L281"/>
    <mergeCell ref="A282:G282"/>
    <mergeCell ref="H282:L282"/>
    <mergeCell ref="L285:M285"/>
    <mergeCell ref="L286:M286"/>
    <mergeCell ref="L287:M287"/>
    <mergeCell ref="L290:M290"/>
    <mergeCell ref="L291:M291"/>
    <mergeCell ref="I296:M296"/>
    <mergeCell ref="I299:M299"/>
    <mergeCell ref="I319:M319"/>
    <mergeCell ref="I322:M322"/>
    <mergeCell ref="L309:M309"/>
    <mergeCell ref="L310:M310"/>
    <mergeCell ref="L311:M311"/>
    <mergeCell ref="L312:M312"/>
    <mergeCell ref="L313:M313"/>
    <mergeCell ref="L314:M314"/>
    <mergeCell ref="A325:F325"/>
    <mergeCell ref="H325:L325"/>
    <mergeCell ref="A326:F326"/>
    <mergeCell ref="H326:L326"/>
    <mergeCell ref="A327:F327"/>
    <mergeCell ref="H327:L327"/>
    <mergeCell ref="I316:M316"/>
    <mergeCell ref="I320:M320"/>
    <mergeCell ref="I321:M321"/>
    <mergeCell ref="I293:M293"/>
    <mergeCell ref="I297:M297"/>
    <mergeCell ref="I298:M298"/>
    <mergeCell ref="A302:F302"/>
    <mergeCell ref="H302:L302"/>
    <mergeCell ref="A303:F303"/>
    <mergeCell ref="H303:L303"/>
    <mergeCell ref="A304:F304"/>
    <mergeCell ref="H304:L304"/>
    <mergeCell ref="A305:G305"/>
    <mergeCell ref="H305:L305"/>
    <mergeCell ref="L308:M308"/>
    <mergeCell ref="A443:G443"/>
    <mergeCell ref="H443:L443"/>
    <mergeCell ref="A444:A446"/>
    <mergeCell ref="B445:B446"/>
    <mergeCell ref="C445:C446"/>
    <mergeCell ref="D445:D446"/>
    <mergeCell ref="E445:E446"/>
    <mergeCell ref="F445:F446"/>
    <mergeCell ref="I446:J446"/>
    <mergeCell ref="L446:M446"/>
    <mergeCell ref="I406:J406"/>
    <mergeCell ref="I409:M410"/>
    <mergeCell ref="I408:M408"/>
    <mergeCell ref="I412:M412"/>
    <mergeCell ref="I405:J405"/>
    <mergeCell ref="I447:J447"/>
    <mergeCell ref="L447:M447"/>
    <mergeCell ref="C422:C423"/>
    <mergeCell ref="D422:D423"/>
    <mergeCell ref="E422:E423"/>
    <mergeCell ref="F422:F423"/>
    <mergeCell ref="H441:L441"/>
    <mergeCell ref="A442:F442"/>
    <mergeCell ref="I448:J448"/>
    <mergeCell ref="L448:M448"/>
    <mergeCell ref="I449:J449"/>
    <mergeCell ref="L449:M449"/>
    <mergeCell ref="I450:J450"/>
    <mergeCell ref="L450:M450"/>
    <mergeCell ref="I451:J451"/>
    <mergeCell ref="L451:M451"/>
    <mergeCell ref="I452:J452"/>
    <mergeCell ref="L452:M452"/>
    <mergeCell ref="I454:M454"/>
    <mergeCell ref="I455:M456"/>
    <mergeCell ref="I457:M457"/>
    <mergeCell ref="I458:M458"/>
    <mergeCell ref="E460:G460"/>
    <mergeCell ref="I460:M460"/>
    <mergeCell ref="A461:M461"/>
    <mergeCell ref="C899:G899"/>
    <mergeCell ref="A900:F900"/>
    <mergeCell ref="H900:L900"/>
    <mergeCell ref="A901:F901"/>
    <mergeCell ref="H901:L901"/>
    <mergeCell ref="AG901:AL901"/>
    <mergeCell ref="AN901:AO901"/>
    <mergeCell ref="AG878:AL878"/>
    <mergeCell ref="AN878:AO878"/>
    <mergeCell ref="A878:F878"/>
    <mergeCell ref="H878:L878"/>
    <mergeCell ref="H880:L880"/>
    <mergeCell ref="I896:M896"/>
    <mergeCell ref="E897:G897"/>
    <mergeCell ref="A898:M898"/>
    <mergeCell ref="I889:J889"/>
    <mergeCell ref="I891:M891"/>
    <mergeCell ref="I892:M893"/>
    <mergeCell ref="I895:M895"/>
    <mergeCell ref="I884:J884"/>
    <mergeCell ref="I885:J885"/>
    <mergeCell ref="I886:J886"/>
    <mergeCell ref="I897:M897"/>
    <mergeCell ref="AG879:AL879"/>
    <mergeCell ref="AN879:AO879"/>
    <mergeCell ref="A879:F879"/>
    <mergeCell ref="I887:J887"/>
    <mergeCell ref="I888:J888"/>
    <mergeCell ref="AF881:AH881"/>
    <mergeCell ref="B882:B883"/>
    <mergeCell ref="C882:C883"/>
    <mergeCell ref="D882:D883"/>
    <mergeCell ref="E882:E883"/>
    <mergeCell ref="F882:F883"/>
    <mergeCell ref="V882:AC882"/>
    <mergeCell ref="AF882:AH882"/>
    <mergeCell ref="I883:J883"/>
    <mergeCell ref="L883:M883"/>
    <mergeCell ref="A463:F463"/>
    <mergeCell ref="H463:L463"/>
    <mergeCell ref="A464:F464"/>
    <mergeCell ref="H464:L464"/>
    <mergeCell ref="A465:F465"/>
    <mergeCell ref="H465:L465"/>
    <mergeCell ref="A489:G489"/>
    <mergeCell ref="H489:L489"/>
    <mergeCell ref="L492:M492"/>
    <mergeCell ref="I864:J864"/>
    <mergeCell ref="I865:J865"/>
    <mergeCell ref="L861:M861"/>
    <mergeCell ref="L862:M862"/>
    <mergeCell ref="L863:M863"/>
    <mergeCell ref="L864:M864"/>
    <mergeCell ref="L865:M865"/>
    <mergeCell ref="V881:AC881"/>
    <mergeCell ref="I863:J863"/>
    <mergeCell ref="H879:L879"/>
    <mergeCell ref="A880:G880"/>
    <mergeCell ref="AF858:AH858"/>
    <mergeCell ref="V859:AC859"/>
    <mergeCell ref="AF859:AH859"/>
    <mergeCell ref="V857:AC857"/>
    <mergeCell ref="V858:AC858"/>
    <mergeCell ref="L866:M866"/>
    <mergeCell ref="V904:AC904"/>
    <mergeCell ref="AF904:AH904"/>
    <mergeCell ref="B905:B906"/>
    <mergeCell ref="C905:C906"/>
    <mergeCell ref="D905:D906"/>
    <mergeCell ref="E905:E906"/>
    <mergeCell ref="F905:F906"/>
    <mergeCell ref="V905:AC905"/>
    <mergeCell ref="AF905:AH905"/>
    <mergeCell ref="I906:J906"/>
    <mergeCell ref="L906:M906"/>
    <mergeCell ref="E920:G920"/>
    <mergeCell ref="I920:M920"/>
    <mergeCell ref="A902:F902"/>
    <mergeCell ref="H902:L902"/>
    <mergeCell ref="AG902:AL902"/>
    <mergeCell ref="AN902:AO902"/>
    <mergeCell ref="A903:G903"/>
    <mergeCell ref="H903:L903"/>
    <mergeCell ref="V903:AC903"/>
    <mergeCell ref="J1:M1"/>
    <mergeCell ref="C1:I1"/>
    <mergeCell ref="A921:M921"/>
    <mergeCell ref="I907:J907"/>
    <mergeCell ref="L907:M907"/>
    <mergeCell ref="I908:J908"/>
    <mergeCell ref="L908:M908"/>
    <mergeCell ref="I909:J909"/>
    <mergeCell ref="L909:M909"/>
    <mergeCell ref="I910:J910"/>
    <mergeCell ref="L910:M910"/>
    <mergeCell ref="I911:J911"/>
    <mergeCell ref="L911:M911"/>
    <mergeCell ref="I912:J912"/>
    <mergeCell ref="L912:M912"/>
    <mergeCell ref="I914:M914"/>
    <mergeCell ref="I915:M916"/>
    <mergeCell ref="I917:M917"/>
    <mergeCell ref="I918:M918"/>
    <mergeCell ref="I919:M919"/>
    <mergeCell ref="A904:A906"/>
    <mergeCell ref="B904:F904"/>
    <mergeCell ref="G904:G905"/>
    <mergeCell ref="H904:H905"/>
    <mergeCell ref="I904:M905"/>
    <mergeCell ref="L884:M884"/>
    <mergeCell ref="L885:M885"/>
    <mergeCell ref="L886:M886"/>
    <mergeCell ref="L887:M887"/>
    <mergeCell ref="L888:M888"/>
    <mergeCell ref="L889:M889"/>
    <mergeCell ref="I894:M894"/>
  </mergeCells>
  <pageMargins left="0.59055118110236227" right="0.11811023622047245" top="0.59055118110236227" bottom="0.51181102362204722" header="0.27559055118110237" footer="0.11811023622047245"/>
  <pageSetup paperSize="9" scale="89" orientation="landscape" horizontalDpi="360" verticalDpi="360" r:id="rId1"/>
  <headerFooter alignWithMargins="0">
    <oddHeader>&amp;L&amp;"Arial,Bold"Print Date- &amp;D&amp;R&amp;"Arial,Bold"Page- &amp;P</oddHeader>
  </headerFooter>
  <rowBreaks count="39" manualBreakCount="39">
    <brk id="24" max="16383" man="1"/>
    <brk id="47" max="16383" man="1"/>
    <brk id="70" max="16383" man="1"/>
    <brk id="93" max="16383" man="1"/>
    <brk id="116" max="16383" man="1"/>
    <brk id="139" max="16383" man="1"/>
    <brk id="162" max="16383" man="1"/>
    <brk id="185" max="16383" man="1"/>
    <brk id="208" max="16383" man="1"/>
    <brk id="231" max="16383" man="1"/>
    <brk id="254" max="16383" man="1"/>
    <brk id="277" max="16383" man="1"/>
    <brk id="300" max="16383" man="1"/>
    <brk id="323" max="16383" man="1"/>
    <brk id="346" max="16383" man="1"/>
    <brk id="369" max="16383" man="1"/>
    <brk id="392" max="16383" man="1"/>
    <brk id="415" max="16383" man="1"/>
    <brk id="438" max="16383" man="1"/>
    <brk id="461" max="12" man="1"/>
    <brk id="484" max="16383" man="1"/>
    <brk id="507" max="16383" man="1"/>
    <brk id="530" max="16383" man="1"/>
    <brk id="553" max="16383" man="1"/>
    <brk id="576" max="16383" man="1"/>
    <brk id="599" max="16383" man="1"/>
    <brk id="622" max="16383" man="1"/>
    <brk id="645" max="16383" man="1"/>
    <brk id="668" max="16383" man="1"/>
    <brk id="691" max="16383" man="1"/>
    <brk id="714" max="16383" man="1"/>
    <brk id="737" max="16383" man="1"/>
    <brk id="760" max="16383" man="1"/>
    <brk id="783" max="16383" man="1"/>
    <brk id="806" max="16383" man="1"/>
    <brk id="829" max="16383" man="1"/>
    <brk id="852" max="16383" man="1"/>
    <brk id="875" max="16383" man="1"/>
    <brk id="898" max="16383" man="1"/>
  </rowBreaks>
  <ignoredErrors>
    <ignoredError sqref="E11 E12:E21" 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3" r:id="rId4" name="Button 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76200</xdr:rowOff>
                  </from>
                  <to>
                    <xdr:col>94</xdr:col>
                    <xdr:colOff>9525</xdr:colOff>
                    <xdr:row>24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5" name="Button 1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76200</xdr:rowOff>
                  </from>
                  <to>
                    <xdr:col>94</xdr:col>
                    <xdr:colOff>9525</xdr:colOff>
                    <xdr:row>24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6" name="Button 1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76200</xdr:rowOff>
                  </from>
                  <to>
                    <xdr:col>94</xdr:col>
                    <xdr:colOff>9525</xdr:colOff>
                    <xdr:row>24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Button 1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76200</xdr:rowOff>
                  </from>
                  <to>
                    <xdr:col>94</xdr:col>
                    <xdr:colOff>9525</xdr:colOff>
                    <xdr:row>24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Button 1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76200</xdr:rowOff>
                  </from>
                  <to>
                    <xdr:col>94</xdr:col>
                    <xdr:colOff>9525</xdr:colOff>
                    <xdr:row>24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9" name="Button 1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76200</xdr:rowOff>
                  </from>
                  <to>
                    <xdr:col>94</xdr:col>
                    <xdr:colOff>9525</xdr:colOff>
                    <xdr:row>24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0" name="Button 1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76200</xdr:rowOff>
                  </from>
                  <to>
                    <xdr:col>94</xdr:col>
                    <xdr:colOff>9525</xdr:colOff>
                    <xdr:row>24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1" name="Button 1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76200</xdr:rowOff>
                  </from>
                  <to>
                    <xdr:col>94</xdr:col>
                    <xdr:colOff>9525</xdr:colOff>
                    <xdr:row>24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12" name="Button 8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13" name="Button 8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14" name="Button 9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15" name="Button 9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16" name="Button 9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17" name="Button 9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18" name="Button 9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19" name="Button 9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20" name="Button 9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21" name="Button 9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22" name="Button 9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23" name="Button 9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24" name="Button 10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25" name="Button 10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26" name="Button 10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27" name="Button 10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28" name="Button 10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29" name="Button 10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30" name="Button 10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31" name="Button 10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32" name="Button 10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33" name="Button 10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34" name="Button 11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35" name="Button 11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36" name="Button 11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37" name="Button 11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38" name="Button 11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39" name="Button 11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40" name="Button 11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41" name="Button 11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42" name="Button 11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43" name="Button 11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44" name="Button 12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45" name="Button 12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46" name="Button 12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47" name="Button 12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48" name="Button 12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49" name="Button 12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50" name="Button 12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51" name="Button 12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52" name="Button 12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53" name="Button 12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54" name="Button 13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55" name="Button 13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56" name="Button 13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57" name="Button 13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58" name="Button 13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59" name="Button 13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60" name="Button 13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61" name="Button 13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62" name="Button 13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63" name="Button 13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64" name="Button 14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65" name="Button 14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66" name="Button 14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67" name="Button 14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68" name="Button 14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69" name="Button 14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70" name="Button 14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71" name="Button 14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72" name="Button 14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73" name="Button 14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74" name="Button 15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75" name="Button 15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76" name="Button 15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77" name="Button 15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78" name="Button 15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79" name="Button 15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80" name="Button 15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81" name="Button 15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82" name="Button 15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83" name="Button 15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84" name="Button 16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85" name="Button 16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86" name="Button 16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87" name="Button 16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88" name="Button 16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89" name="Button 16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90" name="Button 16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91" name="Button 16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92" name="Button 16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93" name="Button 16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94" name="Button 17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95" name="Button 17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96" name="Button 17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97" name="Button 17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98" name="Button 17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99" name="Button 17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100" name="Button 17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101" name="Button 17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102" name="Button 17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103" name="Button 17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104" name="Button 18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105" name="Button 18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106" name="Button 18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107" name="Button 18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108" name="Button 18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109" name="Button 18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110" name="Button 18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111" name="Button 18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112" name="Button 18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113" name="Button 18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114" name="Button 19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115" name="Button 19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116" name="Button 19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117" name="Button 19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118" name="Button 19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119" name="Button 19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120" name="Button 19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121" name="Button 19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122" name="Button 19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123" name="Button 19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124" name="Button 20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125" name="Button 20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126" name="Button 20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127" name="Button 20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128" name="Button 20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129" name="Button 20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130" name="Button 20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131" name="Button 20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132" name="Button 20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133" name="Button 20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134" name="Button 21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135" name="Button 21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136" name="Button 21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137" name="Button 21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138" name="Button 21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139" name="Button 21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140" name="Button 21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141" name="Button 21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142" name="Button 21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143" name="Button 21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144" name="Button 22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145" name="Button 22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146" name="Button 22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147" name="Button 22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148" name="Button 22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149" name="Button 22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150" name="Button 22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151" name="Button 22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152" name="Button 22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153" name="Button 22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154" name="Button 23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155" name="Button 23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156" name="Button 23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157" name="Button 23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158" name="Button 23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159" name="Button 23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160" name="Button 23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161" name="Button 23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162" name="Button 23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163" name="Button 23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164" name="Button 25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165" name="Button 25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166" name="Button 25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167" name="Button 26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168" name="Button 26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169" name="Button 26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" r:id="rId170" name="Button 26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171" name="Button 26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172" name="Button 26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173" name="Button 26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174" name="Button 26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" r:id="rId175" name="Button 26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176" name="Button 27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177" name="Button 27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178" name="Button 27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179" name="Button 27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180" name="Button 27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181" name="Button 27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182" name="Button 27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183" name="Button 27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184" name="Button 27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185" name="Button 27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186" name="Button 28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187" name="Button 28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188" name="Button 28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" r:id="rId189" name="Button 28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" r:id="rId190" name="Button 28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" r:id="rId191" name="Button 28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192" name="Button 28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193" name="Button 28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194" name="Button 28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195" name="Button 28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196" name="Button 29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" r:id="rId197" name="Button 29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" r:id="rId198" name="Button 29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" r:id="rId199" name="Button 29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" r:id="rId200" name="Button 29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201" name="Button 29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0" r:id="rId202" name="Button 29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1" r:id="rId203" name="Button 29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2" r:id="rId204" name="Button 29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3" r:id="rId205" name="Button 29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4" r:id="rId206" name="Button 30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5" r:id="rId207" name="Button 30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6" r:id="rId208" name="Button 30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7" r:id="rId209" name="Button 30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8" r:id="rId210" name="Button 30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9" r:id="rId211" name="Button 30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0" r:id="rId212" name="Button 30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" r:id="rId213" name="Button 30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" r:id="rId214" name="Button 30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" r:id="rId215" name="Button 30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" r:id="rId216" name="Button 31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" r:id="rId217" name="Button 31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" r:id="rId218" name="Button 31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" r:id="rId219" name="Button 31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" r:id="rId220" name="Button 31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" r:id="rId221" name="Button 31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" r:id="rId222" name="Button 31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" r:id="rId223" name="Button 31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" r:id="rId224" name="Button 31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" r:id="rId225" name="Button 31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" r:id="rId226" name="Button 32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" r:id="rId227" name="Button 32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" r:id="rId228" name="Button 32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" r:id="rId229" name="Button 32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" r:id="rId230" name="Button 32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" r:id="rId231" name="Button 32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" r:id="rId232" name="Button 32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" r:id="rId233" name="Button 32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" r:id="rId234" name="Button 32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" r:id="rId235" name="Button 32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" r:id="rId236" name="Button 33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" r:id="rId237" name="Button 33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" r:id="rId238" name="Button 33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" r:id="rId239" name="Button 33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" r:id="rId240" name="Button 33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" r:id="rId241" name="Button 33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" r:id="rId242" name="Button 33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" r:id="rId243" name="Button 33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" r:id="rId244" name="Button 33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" r:id="rId245" name="Button 33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" r:id="rId246" name="Button 34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" r:id="rId247" name="Button 34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" r:id="rId248" name="Button 34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" r:id="rId249" name="Button 34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" r:id="rId250" name="Button 34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" r:id="rId251" name="Button 34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" r:id="rId252" name="Button 34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" r:id="rId253" name="Button 34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" r:id="rId254" name="Button 34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" r:id="rId255" name="Button 34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" r:id="rId256" name="Button 35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" r:id="rId257" name="Button 35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" r:id="rId258" name="Button 35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" r:id="rId259" name="Button 35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" r:id="rId260" name="Button 35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" r:id="rId261" name="Button 35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" r:id="rId262" name="Button 35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" r:id="rId263" name="Button 35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" r:id="rId264" name="Button 35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3" r:id="rId265" name="Button 35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4" r:id="rId266" name="Button 36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5" r:id="rId267" name="Button 36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6" r:id="rId268" name="Button 36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7" r:id="rId269" name="Button 36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8" r:id="rId270" name="Button 36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9" r:id="rId271" name="Button 36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0" r:id="rId272" name="Button 36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1" r:id="rId273" name="Button 36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2" r:id="rId274" name="Button 36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3" r:id="rId275" name="Button 36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4" r:id="rId276" name="Button 37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5" r:id="rId277" name="Button 37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6" r:id="rId278" name="Button 37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7" r:id="rId279" name="Button 37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8" r:id="rId280" name="Button 37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9" r:id="rId281" name="Button 37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0" r:id="rId282" name="Button 37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1" r:id="rId283" name="Button 37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2" r:id="rId284" name="Button 37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3" r:id="rId285" name="Button 37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4" r:id="rId286" name="Button 38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5" r:id="rId287" name="Button 38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6" r:id="rId288" name="Button 38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7" r:id="rId289" name="Button 38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8" r:id="rId290" name="Button 38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9" r:id="rId291" name="Button 38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0" r:id="rId292" name="Button 38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1" r:id="rId293" name="Button 38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2" r:id="rId294" name="Button 38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3" r:id="rId295" name="Button 38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4" r:id="rId296" name="Button 39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5" r:id="rId297" name="Button 39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6" r:id="rId298" name="Button 39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7" r:id="rId299" name="Button 39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8" r:id="rId300" name="Button 39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9" r:id="rId301" name="Button 39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0" r:id="rId302" name="Button 39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1" r:id="rId303" name="Button 39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2" r:id="rId304" name="Button 39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3" r:id="rId305" name="Button 39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4" r:id="rId306" name="Button 40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5" r:id="rId307" name="Button 40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6" r:id="rId308" name="Button 40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7" r:id="rId309" name="Button 40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8" r:id="rId310" name="Button 40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9" r:id="rId311" name="Button 40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0" r:id="rId312" name="Button 40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1" r:id="rId313" name="Button 40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2" r:id="rId314" name="Button 40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" r:id="rId315" name="Button 40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" r:id="rId316" name="Button 41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" r:id="rId317" name="Button 41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" r:id="rId318" name="Button 41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" r:id="rId319" name="Button 41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" r:id="rId320" name="Button 41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" r:id="rId321" name="Button 41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" r:id="rId322" name="Button 41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" r:id="rId323" name="Button 41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" r:id="rId324" name="Button 41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" r:id="rId325" name="Button 41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" r:id="rId326" name="Button 42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" r:id="rId327" name="Button 42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" r:id="rId328" name="Button 42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" r:id="rId329" name="Button 42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" r:id="rId330" name="Button 42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" r:id="rId331" name="Button 42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" r:id="rId332" name="Button 42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" r:id="rId333" name="Button 42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" r:id="rId334" name="Button 42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" r:id="rId335" name="Button 42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" r:id="rId336" name="Button 43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" r:id="rId337" name="Button 43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" r:id="rId338" name="Button 43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" r:id="rId339" name="Button 43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" r:id="rId340" name="Button 43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" r:id="rId341" name="Button 43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" r:id="rId342" name="Button 43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" r:id="rId343" name="Button 43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" r:id="rId344" name="Button 43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" r:id="rId345" name="Button 43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" r:id="rId346" name="Button 44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" r:id="rId347" name="Button 44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" r:id="rId348" name="Button 44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" r:id="rId349" name="Button 44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" r:id="rId350" name="Button 44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" r:id="rId351" name="Button 44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" r:id="rId352" name="Button 44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" r:id="rId353" name="Button 44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" r:id="rId354" name="Button 44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" r:id="rId355" name="Button 44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" r:id="rId356" name="Button 45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" r:id="rId357" name="Button 45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" r:id="rId358" name="Button 45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" r:id="rId359" name="Button 45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" r:id="rId360" name="Button 45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" r:id="rId361" name="Button 45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" r:id="rId362" name="Button 45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" r:id="rId363" name="Button 45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" r:id="rId364" name="Button 45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3" r:id="rId365" name="Button 45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4" r:id="rId366" name="Button 46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5" r:id="rId367" name="Button 46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6" r:id="rId368" name="Button 46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" r:id="rId369" name="Button 46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" r:id="rId370" name="Button 46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9" r:id="rId371" name="Button 46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" r:id="rId372" name="Button 46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1" r:id="rId373" name="Button 46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2" r:id="rId374" name="Button 46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3" r:id="rId375" name="Button 46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4" r:id="rId376" name="Button 47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" r:id="rId377" name="Button 47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6" r:id="rId378" name="Button 47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7" r:id="rId379" name="Button 47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8" r:id="rId380" name="Button 47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9" r:id="rId381" name="Button 47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0" r:id="rId382" name="Button 47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1" r:id="rId383" name="Button 47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2" r:id="rId384" name="Button 47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3" r:id="rId385" name="Button 47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4" r:id="rId386" name="Button 48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" r:id="rId387" name="Button 48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6" r:id="rId388" name="Button 48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7" r:id="rId389" name="Button 48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8" r:id="rId390" name="Button 48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9" r:id="rId391" name="Button 48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0" r:id="rId392" name="Button 48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1" r:id="rId393" name="Button 48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2" r:id="rId394" name="Button 48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3" r:id="rId395" name="Button 48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4" r:id="rId396" name="Button 49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5" r:id="rId397" name="Button 49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6" r:id="rId398" name="Button 49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7" r:id="rId399" name="Button 49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8" r:id="rId400" name="Button 49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9" r:id="rId401" name="Button 49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0" r:id="rId402" name="Button 49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1" r:id="rId403" name="Button 49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2" r:id="rId404" name="Button 49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3" r:id="rId405" name="Button 49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4" r:id="rId406" name="Button 50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5" r:id="rId407" name="Button 50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6" r:id="rId408" name="Button 50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7" r:id="rId409" name="Button 50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8" r:id="rId410" name="Button 50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9" r:id="rId411" name="Button 50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0" r:id="rId412" name="Button 50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1" r:id="rId413" name="Button 50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2" r:id="rId414" name="Button 50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3" r:id="rId415" name="Button 50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4" r:id="rId416" name="Button 51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5" r:id="rId417" name="Button 51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" r:id="rId418" name="Button 51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" r:id="rId419" name="Button 51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" r:id="rId420" name="Button 51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" r:id="rId421" name="Button 51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" r:id="rId422" name="Button 51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" r:id="rId423" name="Button 51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" r:id="rId424" name="Button 51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" r:id="rId425" name="Button 51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" r:id="rId426" name="Button 52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" r:id="rId427" name="Button 52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" r:id="rId428" name="Button 52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" r:id="rId429" name="Button 52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" r:id="rId430" name="Button 52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" r:id="rId431" name="Button 52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" r:id="rId432" name="Button 52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" r:id="rId433" name="Button 52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" r:id="rId434" name="Button 52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" r:id="rId435" name="Button 52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" r:id="rId436" name="Button 53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" r:id="rId437" name="Button 53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" r:id="rId438" name="Button 53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" r:id="rId439" name="Button 53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8" r:id="rId440" name="Button 53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9" r:id="rId441" name="Button 53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" r:id="rId442" name="Button 53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1" r:id="rId443" name="Button 53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2" r:id="rId444" name="Button 53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3" r:id="rId445" name="Button 53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4" r:id="rId446" name="Button 54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5" r:id="rId447" name="Button 54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" r:id="rId448" name="Button 54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7" r:id="rId449" name="Button 54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8" r:id="rId450" name="Button 54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9" r:id="rId451" name="Button 54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0" r:id="rId452" name="Button 54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1" r:id="rId453" name="Button 54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2" r:id="rId454" name="Button 54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3" r:id="rId455" name="Button 54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4" r:id="rId456" name="Button 55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5" r:id="rId457" name="Button 55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6" r:id="rId458" name="Button 55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" r:id="rId459" name="Button 55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8" r:id="rId460" name="Button 55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9" r:id="rId461" name="Button 55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0" r:id="rId462" name="Button 55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1" r:id="rId463" name="Button 55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2" r:id="rId464" name="Button 55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3" r:id="rId465" name="Button 55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4" r:id="rId466" name="Button 56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5" r:id="rId467" name="Button 56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6" r:id="rId468" name="Button 56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" r:id="rId469" name="Button 56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8" r:id="rId470" name="Button 56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9" r:id="rId471" name="Button 56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0" r:id="rId472" name="Button 56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1" r:id="rId473" name="Button 56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2" r:id="rId474" name="Button 56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3" r:id="rId475" name="Button 56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4" r:id="rId476" name="Button 58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5" r:id="rId477" name="Button 58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6" r:id="rId478" name="Button 58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" r:id="rId479" name="Button 58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8" r:id="rId480" name="Button 58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9" r:id="rId481" name="Button 58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0" r:id="rId482" name="Button 58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1" r:id="rId483" name="Button 58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47</xdr:row>
                    <xdr:rowOff>142875</xdr:rowOff>
                  </from>
                  <to>
                    <xdr:col>94</xdr:col>
                    <xdr:colOff>9525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2" r:id="rId484" name="Button 58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70</xdr:row>
                    <xdr:rowOff>219075</xdr:rowOff>
                  </from>
                  <to>
                    <xdr:col>94</xdr:col>
                    <xdr:colOff>9525</xdr:colOff>
                    <xdr:row>70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3" r:id="rId485" name="Button 58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70</xdr:row>
                    <xdr:rowOff>219075</xdr:rowOff>
                  </from>
                  <to>
                    <xdr:col>94</xdr:col>
                    <xdr:colOff>9525</xdr:colOff>
                    <xdr:row>70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4" r:id="rId486" name="Button 59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70</xdr:row>
                    <xdr:rowOff>219075</xdr:rowOff>
                  </from>
                  <to>
                    <xdr:col>94</xdr:col>
                    <xdr:colOff>9525</xdr:colOff>
                    <xdr:row>70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5" r:id="rId487" name="Button 59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70</xdr:row>
                    <xdr:rowOff>219075</xdr:rowOff>
                  </from>
                  <to>
                    <xdr:col>94</xdr:col>
                    <xdr:colOff>9525</xdr:colOff>
                    <xdr:row>70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6" r:id="rId488" name="Button 59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70</xdr:row>
                    <xdr:rowOff>219075</xdr:rowOff>
                  </from>
                  <to>
                    <xdr:col>94</xdr:col>
                    <xdr:colOff>9525</xdr:colOff>
                    <xdr:row>70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7" r:id="rId489" name="Button 59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70</xdr:row>
                    <xdr:rowOff>219075</xdr:rowOff>
                  </from>
                  <to>
                    <xdr:col>94</xdr:col>
                    <xdr:colOff>9525</xdr:colOff>
                    <xdr:row>70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8" r:id="rId490" name="Button 59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70</xdr:row>
                    <xdr:rowOff>219075</xdr:rowOff>
                  </from>
                  <to>
                    <xdr:col>94</xdr:col>
                    <xdr:colOff>9525</xdr:colOff>
                    <xdr:row>70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9" r:id="rId491" name="Button 59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70</xdr:row>
                    <xdr:rowOff>219075</xdr:rowOff>
                  </from>
                  <to>
                    <xdr:col>94</xdr:col>
                    <xdr:colOff>9525</xdr:colOff>
                    <xdr:row>70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0" r:id="rId492" name="Button 59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</xdr:row>
                    <xdr:rowOff>285750</xdr:rowOff>
                  </from>
                  <to>
                    <xdr:col>94</xdr:col>
                    <xdr:colOff>9525</xdr:colOff>
                    <xdr:row>93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1" r:id="rId493" name="Button 59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</xdr:row>
                    <xdr:rowOff>285750</xdr:rowOff>
                  </from>
                  <to>
                    <xdr:col>94</xdr:col>
                    <xdr:colOff>9525</xdr:colOff>
                    <xdr:row>93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2" r:id="rId494" name="Button 59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</xdr:row>
                    <xdr:rowOff>285750</xdr:rowOff>
                  </from>
                  <to>
                    <xdr:col>94</xdr:col>
                    <xdr:colOff>9525</xdr:colOff>
                    <xdr:row>93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3" r:id="rId495" name="Button 59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</xdr:row>
                    <xdr:rowOff>285750</xdr:rowOff>
                  </from>
                  <to>
                    <xdr:col>94</xdr:col>
                    <xdr:colOff>9525</xdr:colOff>
                    <xdr:row>93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4" r:id="rId496" name="Button 60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</xdr:row>
                    <xdr:rowOff>285750</xdr:rowOff>
                  </from>
                  <to>
                    <xdr:col>94</xdr:col>
                    <xdr:colOff>9525</xdr:colOff>
                    <xdr:row>93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5" r:id="rId497" name="Button 60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</xdr:row>
                    <xdr:rowOff>285750</xdr:rowOff>
                  </from>
                  <to>
                    <xdr:col>94</xdr:col>
                    <xdr:colOff>9525</xdr:colOff>
                    <xdr:row>93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6" r:id="rId498" name="Button 60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</xdr:row>
                    <xdr:rowOff>285750</xdr:rowOff>
                  </from>
                  <to>
                    <xdr:col>94</xdr:col>
                    <xdr:colOff>9525</xdr:colOff>
                    <xdr:row>93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7" r:id="rId499" name="Button 60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</xdr:row>
                    <xdr:rowOff>285750</xdr:rowOff>
                  </from>
                  <to>
                    <xdr:col>94</xdr:col>
                    <xdr:colOff>9525</xdr:colOff>
                    <xdr:row>93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8" r:id="rId500" name="Button 60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117</xdr:row>
                    <xdr:rowOff>9525</xdr:rowOff>
                  </from>
                  <to>
                    <xdr:col>94</xdr:col>
                    <xdr:colOff>9525</xdr:colOff>
                    <xdr:row>117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9" r:id="rId501" name="Button 60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117</xdr:row>
                    <xdr:rowOff>9525</xdr:rowOff>
                  </from>
                  <to>
                    <xdr:col>94</xdr:col>
                    <xdr:colOff>9525</xdr:colOff>
                    <xdr:row>117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0" r:id="rId502" name="Button 60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117</xdr:row>
                    <xdr:rowOff>9525</xdr:rowOff>
                  </from>
                  <to>
                    <xdr:col>94</xdr:col>
                    <xdr:colOff>9525</xdr:colOff>
                    <xdr:row>117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1" r:id="rId503" name="Button 60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117</xdr:row>
                    <xdr:rowOff>9525</xdr:rowOff>
                  </from>
                  <to>
                    <xdr:col>94</xdr:col>
                    <xdr:colOff>9525</xdr:colOff>
                    <xdr:row>117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2" r:id="rId504" name="Button 60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117</xdr:row>
                    <xdr:rowOff>9525</xdr:rowOff>
                  </from>
                  <to>
                    <xdr:col>94</xdr:col>
                    <xdr:colOff>9525</xdr:colOff>
                    <xdr:row>117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3" r:id="rId505" name="Button 60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117</xdr:row>
                    <xdr:rowOff>9525</xdr:rowOff>
                  </from>
                  <to>
                    <xdr:col>94</xdr:col>
                    <xdr:colOff>9525</xdr:colOff>
                    <xdr:row>117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4" r:id="rId506" name="Button 61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117</xdr:row>
                    <xdr:rowOff>9525</xdr:rowOff>
                  </from>
                  <to>
                    <xdr:col>94</xdr:col>
                    <xdr:colOff>9525</xdr:colOff>
                    <xdr:row>117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5" r:id="rId507" name="Button 61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117</xdr:row>
                    <xdr:rowOff>9525</xdr:rowOff>
                  </from>
                  <to>
                    <xdr:col>94</xdr:col>
                    <xdr:colOff>9525</xdr:colOff>
                    <xdr:row>117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7" r:id="rId508" name="Button 61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140</xdr:row>
                    <xdr:rowOff>76200</xdr:rowOff>
                  </from>
                  <to>
                    <xdr:col>94</xdr:col>
                    <xdr:colOff>9525</xdr:colOff>
                    <xdr:row>140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" r:id="rId509" name="Button 61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140</xdr:row>
                    <xdr:rowOff>76200</xdr:rowOff>
                  </from>
                  <to>
                    <xdr:col>94</xdr:col>
                    <xdr:colOff>9525</xdr:colOff>
                    <xdr:row>140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" r:id="rId510" name="Button 61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140</xdr:row>
                    <xdr:rowOff>76200</xdr:rowOff>
                  </from>
                  <to>
                    <xdr:col>94</xdr:col>
                    <xdr:colOff>9525</xdr:colOff>
                    <xdr:row>140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" r:id="rId511" name="Button 61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140</xdr:row>
                    <xdr:rowOff>76200</xdr:rowOff>
                  </from>
                  <to>
                    <xdr:col>94</xdr:col>
                    <xdr:colOff>9525</xdr:colOff>
                    <xdr:row>140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" r:id="rId512" name="Button 61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140</xdr:row>
                    <xdr:rowOff>76200</xdr:rowOff>
                  </from>
                  <to>
                    <xdr:col>94</xdr:col>
                    <xdr:colOff>9525</xdr:colOff>
                    <xdr:row>140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" r:id="rId513" name="Button 61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140</xdr:row>
                    <xdr:rowOff>76200</xdr:rowOff>
                  </from>
                  <to>
                    <xdr:col>94</xdr:col>
                    <xdr:colOff>9525</xdr:colOff>
                    <xdr:row>140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" r:id="rId514" name="Button 61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140</xdr:row>
                    <xdr:rowOff>76200</xdr:rowOff>
                  </from>
                  <to>
                    <xdr:col>94</xdr:col>
                    <xdr:colOff>9525</xdr:colOff>
                    <xdr:row>140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" r:id="rId515" name="Button 62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140</xdr:row>
                    <xdr:rowOff>76200</xdr:rowOff>
                  </from>
                  <to>
                    <xdr:col>94</xdr:col>
                    <xdr:colOff>9525</xdr:colOff>
                    <xdr:row>140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" r:id="rId516" name="Button 62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163</xdr:row>
                    <xdr:rowOff>152400</xdr:rowOff>
                  </from>
                  <to>
                    <xdr:col>94</xdr:col>
                    <xdr:colOff>9525</xdr:colOff>
                    <xdr:row>163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6" r:id="rId517" name="Button 62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163</xdr:row>
                    <xdr:rowOff>152400</xdr:rowOff>
                  </from>
                  <to>
                    <xdr:col>94</xdr:col>
                    <xdr:colOff>9525</xdr:colOff>
                    <xdr:row>163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7" r:id="rId518" name="Button 62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163</xdr:row>
                    <xdr:rowOff>152400</xdr:rowOff>
                  </from>
                  <to>
                    <xdr:col>94</xdr:col>
                    <xdr:colOff>9525</xdr:colOff>
                    <xdr:row>163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" r:id="rId519" name="Button 62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163</xdr:row>
                    <xdr:rowOff>152400</xdr:rowOff>
                  </from>
                  <to>
                    <xdr:col>94</xdr:col>
                    <xdr:colOff>9525</xdr:colOff>
                    <xdr:row>163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9" r:id="rId520" name="Button 62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163</xdr:row>
                    <xdr:rowOff>152400</xdr:rowOff>
                  </from>
                  <to>
                    <xdr:col>94</xdr:col>
                    <xdr:colOff>9525</xdr:colOff>
                    <xdr:row>163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0" r:id="rId521" name="Button 62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163</xdr:row>
                    <xdr:rowOff>152400</xdr:rowOff>
                  </from>
                  <to>
                    <xdr:col>94</xdr:col>
                    <xdr:colOff>9525</xdr:colOff>
                    <xdr:row>163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1" r:id="rId522" name="Button 62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163</xdr:row>
                    <xdr:rowOff>152400</xdr:rowOff>
                  </from>
                  <to>
                    <xdr:col>94</xdr:col>
                    <xdr:colOff>9525</xdr:colOff>
                    <xdr:row>163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2" r:id="rId523" name="Button 62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163</xdr:row>
                    <xdr:rowOff>152400</xdr:rowOff>
                  </from>
                  <to>
                    <xdr:col>94</xdr:col>
                    <xdr:colOff>9525</xdr:colOff>
                    <xdr:row>163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3" r:id="rId524" name="Button 62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186</xdr:row>
                    <xdr:rowOff>219075</xdr:rowOff>
                  </from>
                  <to>
                    <xdr:col>94</xdr:col>
                    <xdr:colOff>9525</xdr:colOff>
                    <xdr:row>186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4" r:id="rId525" name="Button 63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186</xdr:row>
                    <xdr:rowOff>219075</xdr:rowOff>
                  </from>
                  <to>
                    <xdr:col>94</xdr:col>
                    <xdr:colOff>9525</xdr:colOff>
                    <xdr:row>186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5" r:id="rId526" name="Button 63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186</xdr:row>
                    <xdr:rowOff>219075</xdr:rowOff>
                  </from>
                  <to>
                    <xdr:col>94</xdr:col>
                    <xdr:colOff>9525</xdr:colOff>
                    <xdr:row>186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6" r:id="rId527" name="Button 63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186</xdr:row>
                    <xdr:rowOff>219075</xdr:rowOff>
                  </from>
                  <to>
                    <xdr:col>94</xdr:col>
                    <xdr:colOff>9525</xdr:colOff>
                    <xdr:row>186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7" r:id="rId528" name="Button 63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186</xdr:row>
                    <xdr:rowOff>219075</xdr:rowOff>
                  </from>
                  <to>
                    <xdr:col>94</xdr:col>
                    <xdr:colOff>9525</xdr:colOff>
                    <xdr:row>186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8" r:id="rId529" name="Button 63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186</xdr:row>
                    <xdr:rowOff>219075</xdr:rowOff>
                  </from>
                  <to>
                    <xdr:col>94</xdr:col>
                    <xdr:colOff>9525</xdr:colOff>
                    <xdr:row>186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9" r:id="rId530" name="Button 63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186</xdr:row>
                    <xdr:rowOff>219075</xdr:rowOff>
                  </from>
                  <to>
                    <xdr:col>94</xdr:col>
                    <xdr:colOff>9525</xdr:colOff>
                    <xdr:row>186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0" r:id="rId531" name="Button 63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186</xdr:row>
                    <xdr:rowOff>219075</xdr:rowOff>
                  </from>
                  <to>
                    <xdr:col>94</xdr:col>
                    <xdr:colOff>9525</xdr:colOff>
                    <xdr:row>186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1" r:id="rId532" name="Button 63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209</xdr:row>
                    <xdr:rowOff>295275</xdr:rowOff>
                  </from>
                  <to>
                    <xdr:col>94</xdr:col>
                    <xdr:colOff>9525</xdr:colOff>
                    <xdr:row>209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2" r:id="rId533" name="Button 63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209</xdr:row>
                    <xdr:rowOff>295275</xdr:rowOff>
                  </from>
                  <to>
                    <xdr:col>94</xdr:col>
                    <xdr:colOff>9525</xdr:colOff>
                    <xdr:row>209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3" r:id="rId534" name="Button 63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209</xdr:row>
                    <xdr:rowOff>295275</xdr:rowOff>
                  </from>
                  <to>
                    <xdr:col>94</xdr:col>
                    <xdr:colOff>9525</xdr:colOff>
                    <xdr:row>209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4" r:id="rId535" name="Button 64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209</xdr:row>
                    <xdr:rowOff>295275</xdr:rowOff>
                  </from>
                  <to>
                    <xdr:col>94</xdr:col>
                    <xdr:colOff>9525</xdr:colOff>
                    <xdr:row>209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5" r:id="rId536" name="Button 64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209</xdr:row>
                    <xdr:rowOff>295275</xdr:rowOff>
                  </from>
                  <to>
                    <xdr:col>94</xdr:col>
                    <xdr:colOff>9525</xdr:colOff>
                    <xdr:row>209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6" r:id="rId537" name="Button 64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209</xdr:row>
                    <xdr:rowOff>295275</xdr:rowOff>
                  </from>
                  <to>
                    <xdr:col>94</xdr:col>
                    <xdr:colOff>9525</xdr:colOff>
                    <xdr:row>209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7" r:id="rId538" name="Button 64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209</xdr:row>
                    <xdr:rowOff>295275</xdr:rowOff>
                  </from>
                  <to>
                    <xdr:col>94</xdr:col>
                    <xdr:colOff>9525</xdr:colOff>
                    <xdr:row>209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8" r:id="rId539" name="Button 64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209</xdr:row>
                    <xdr:rowOff>295275</xdr:rowOff>
                  </from>
                  <to>
                    <xdr:col>94</xdr:col>
                    <xdr:colOff>9525</xdr:colOff>
                    <xdr:row>209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" r:id="rId540" name="Button 64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233</xdr:row>
                    <xdr:rowOff>47625</xdr:rowOff>
                  </from>
                  <to>
                    <xdr:col>94</xdr:col>
                    <xdr:colOff>9525</xdr:colOff>
                    <xdr:row>233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0" r:id="rId541" name="Button 64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233</xdr:row>
                    <xdr:rowOff>47625</xdr:rowOff>
                  </from>
                  <to>
                    <xdr:col>94</xdr:col>
                    <xdr:colOff>9525</xdr:colOff>
                    <xdr:row>233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1" r:id="rId542" name="Button 64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233</xdr:row>
                    <xdr:rowOff>47625</xdr:rowOff>
                  </from>
                  <to>
                    <xdr:col>94</xdr:col>
                    <xdr:colOff>9525</xdr:colOff>
                    <xdr:row>233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2" r:id="rId543" name="Button 64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233</xdr:row>
                    <xdr:rowOff>47625</xdr:rowOff>
                  </from>
                  <to>
                    <xdr:col>94</xdr:col>
                    <xdr:colOff>9525</xdr:colOff>
                    <xdr:row>233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3" r:id="rId544" name="Button 64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233</xdr:row>
                    <xdr:rowOff>47625</xdr:rowOff>
                  </from>
                  <to>
                    <xdr:col>94</xdr:col>
                    <xdr:colOff>9525</xdr:colOff>
                    <xdr:row>233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4" r:id="rId545" name="Button 65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233</xdr:row>
                    <xdr:rowOff>47625</xdr:rowOff>
                  </from>
                  <to>
                    <xdr:col>94</xdr:col>
                    <xdr:colOff>9525</xdr:colOff>
                    <xdr:row>233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5" r:id="rId546" name="Button 65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233</xdr:row>
                    <xdr:rowOff>47625</xdr:rowOff>
                  </from>
                  <to>
                    <xdr:col>94</xdr:col>
                    <xdr:colOff>9525</xdr:colOff>
                    <xdr:row>233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6" r:id="rId547" name="Button 65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233</xdr:row>
                    <xdr:rowOff>47625</xdr:rowOff>
                  </from>
                  <to>
                    <xdr:col>94</xdr:col>
                    <xdr:colOff>9525</xdr:colOff>
                    <xdr:row>233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7" r:id="rId548" name="Button 65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256</xdr:row>
                    <xdr:rowOff>123825</xdr:rowOff>
                  </from>
                  <to>
                    <xdr:col>94</xdr:col>
                    <xdr:colOff>9525</xdr:colOff>
                    <xdr:row>256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8" r:id="rId549" name="Button 65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256</xdr:row>
                    <xdr:rowOff>123825</xdr:rowOff>
                  </from>
                  <to>
                    <xdr:col>94</xdr:col>
                    <xdr:colOff>9525</xdr:colOff>
                    <xdr:row>256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" r:id="rId550" name="Button 65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256</xdr:row>
                    <xdr:rowOff>123825</xdr:rowOff>
                  </from>
                  <to>
                    <xdr:col>94</xdr:col>
                    <xdr:colOff>9525</xdr:colOff>
                    <xdr:row>256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0" r:id="rId551" name="Button 65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256</xdr:row>
                    <xdr:rowOff>123825</xdr:rowOff>
                  </from>
                  <to>
                    <xdr:col>94</xdr:col>
                    <xdr:colOff>9525</xdr:colOff>
                    <xdr:row>256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1" r:id="rId552" name="Button 65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256</xdr:row>
                    <xdr:rowOff>123825</xdr:rowOff>
                  </from>
                  <to>
                    <xdr:col>94</xdr:col>
                    <xdr:colOff>9525</xdr:colOff>
                    <xdr:row>256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2" r:id="rId553" name="Button 65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256</xdr:row>
                    <xdr:rowOff>123825</xdr:rowOff>
                  </from>
                  <to>
                    <xdr:col>94</xdr:col>
                    <xdr:colOff>9525</xdr:colOff>
                    <xdr:row>256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3" r:id="rId554" name="Button 65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256</xdr:row>
                    <xdr:rowOff>123825</xdr:rowOff>
                  </from>
                  <to>
                    <xdr:col>94</xdr:col>
                    <xdr:colOff>9525</xdr:colOff>
                    <xdr:row>256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4" r:id="rId555" name="Button 66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256</xdr:row>
                    <xdr:rowOff>123825</xdr:rowOff>
                  </from>
                  <to>
                    <xdr:col>94</xdr:col>
                    <xdr:colOff>9525</xdr:colOff>
                    <xdr:row>256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5" r:id="rId556" name="Button 66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279</xdr:row>
                    <xdr:rowOff>190500</xdr:rowOff>
                  </from>
                  <to>
                    <xdr:col>94</xdr:col>
                    <xdr:colOff>9525</xdr:colOff>
                    <xdr:row>279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6" r:id="rId557" name="Button 66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279</xdr:row>
                    <xdr:rowOff>190500</xdr:rowOff>
                  </from>
                  <to>
                    <xdr:col>94</xdr:col>
                    <xdr:colOff>9525</xdr:colOff>
                    <xdr:row>279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7" r:id="rId558" name="Button 66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279</xdr:row>
                    <xdr:rowOff>190500</xdr:rowOff>
                  </from>
                  <to>
                    <xdr:col>94</xdr:col>
                    <xdr:colOff>9525</xdr:colOff>
                    <xdr:row>279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8" r:id="rId559" name="Button 66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279</xdr:row>
                    <xdr:rowOff>190500</xdr:rowOff>
                  </from>
                  <to>
                    <xdr:col>94</xdr:col>
                    <xdr:colOff>9525</xdr:colOff>
                    <xdr:row>279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9" r:id="rId560" name="Button 66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279</xdr:row>
                    <xdr:rowOff>190500</xdr:rowOff>
                  </from>
                  <to>
                    <xdr:col>94</xdr:col>
                    <xdr:colOff>9525</xdr:colOff>
                    <xdr:row>279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0" r:id="rId561" name="Button 66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279</xdr:row>
                    <xdr:rowOff>190500</xdr:rowOff>
                  </from>
                  <to>
                    <xdr:col>94</xdr:col>
                    <xdr:colOff>9525</xdr:colOff>
                    <xdr:row>279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1" r:id="rId562" name="Button 66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279</xdr:row>
                    <xdr:rowOff>190500</xdr:rowOff>
                  </from>
                  <to>
                    <xdr:col>94</xdr:col>
                    <xdr:colOff>9525</xdr:colOff>
                    <xdr:row>279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2" r:id="rId563" name="Button 66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279</xdr:row>
                    <xdr:rowOff>190500</xdr:rowOff>
                  </from>
                  <to>
                    <xdr:col>94</xdr:col>
                    <xdr:colOff>9525</xdr:colOff>
                    <xdr:row>279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3" r:id="rId564" name="Button 66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302</xdr:row>
                    <xdr:rowOff>266700</xdr:rowOff>
                  </from>
                  <to>
                    <xdr:col>94</xdr:col>
                    <xdr:colOff>9525</xdr:colOff>
                    <xdr:row>302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4" r:id="rId565" name="Button 67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302</xdr:row>
                    <xdr:rowOff>266700</xdr:rowOff>
                  </from>
                  <to>
                    <xdr:col>94</xdr:col>
                    <xdr:colOff>9525</xdr:colOff>
                    <xdr:row>302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5" r:id="rId566" name="Button 67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302</xdr:row>
                    <xdr:rowOff>266700</xdr:rowOff>
                  </from>
                  <to>
                    <xdr:col>94</xdr:col>
                    <xdr:colOff>9525</xdr:colOff>
                    <xdr:row>302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6" r:id="rId567" name="Button 67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302</xdr:row>
                    <xdr:rowOff>266700</xdr:rowOff>
                  </from>
                  <to>
                    <xdr:col>94</xdr:col>
                    <xdr:colOff>9525</xdr:colOff>
                    <xdr:row>302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7" r:id="rId568" name="Button 67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302</xdr:row>
                    <xdr:rowOff>266700</xdr:rowOff>
                  </from>
                  <to>
                    <xdr:col>94</xdr:col>
                    <xdr:colOff>9525</xdr:colOff>
                    <xdr:row>302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8" r:id="rId569" name="Button 67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302</xdr:row>
                    <xdr:rowOff>266700</xdr:rowOff>
                  </from>
                  <to>
                    <xdr:col>94</xdr:col>
                    <xdr:colOff>9525</xdr:colOff>
                    <xdr:row>302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9" r:id="rId570" name="Button 67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302</xdr:row>
                    <xdr:rowOff>266700</xdr:rowOff>
                  </from>
                  <to>
                    <xdr:col>94</xdr:col>
                    <xdr:colOff>9525</xdr:colOff>
                    <xdr:row>302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0" r:id="rId571" name="Button 67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302</xdr:row>
                    <xdr:rowOff>266700</xdr:rowOff>
                  </from>
                  <to>
                    <xdr:col>94</xdr:col>
                    <xdr:colOff>9525</xdr:colOff>
                    <xdr:row>302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1" r:id="rId572" name="Button 67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2" r:id="rId573" name="Button 67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3" r:id="rId574" name="Button 67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4" r:id="rId575" name="Button 68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5" r:id="rId576" name="Button 68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6" r:id="rId577" name="Button 68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7" r:id="rId578" name="Button 68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8" r:id="rId579" name="Button 68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9" r:id="rId580" name="Button 68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0" r:id="rId581" name="Button 68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1" r:id="rId582" name="Button 68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2" r:id="rId583" name="Button 68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3" r:id="rId584" name="Button 68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4" r:id="rId585" name="Button 69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5" r:id="rId586" name="Button 69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6" r:id="rId587" name="Button 69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7" r:id="rId588" name="Button 69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8" r:id="rId589" name="Button 69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9" r:id="rId590" name="Button 69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0" r:id="rId591" name="Button 69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1" r:id="rId592" name="Button 69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2" r:id="rId593" name="Button 69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3" r:id="rId594" name="Button 69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4" r:id="rId595" name="Button 70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5" r:id="rId596" name="Button 70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6" r:id="rId597" name="Button 70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7" r:id="rId598" name="Button 70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8" r:id="rId599" name="Button 70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9" r:id="rId600" name="Button 70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0" r:id="rId601" name="Button 70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1" r:id="rId602" name="Button 70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2" r:id="rId603" name="Button 70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3" r:id="rId604" name="Button 70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4" r:id="rId605" name="Button 71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5" r:id="rId606" name="Button 71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6" r:id="rId607" name="Button 71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7" r:id="rId608" name="Button 71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8" r:id="rId609" name="Button 71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9" r:id="rId610" name="Button 71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0" r:id="rId611" name="Button 71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" r:id="rId612" name="Button 71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" r:id="rId613" name="Button 71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" r:id="rId614" name="Button 71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" r:id="rId615" name="Button 72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" r:id="rId616" name="Button 72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" r:id="rId617" name="Button 72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" r:id="rId618" name="Button 72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8" r:id="rId619" name="Button 72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9" r:id="rId620" name="Button 72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0" r:id="rId621" name="Button 72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1" r:id="rId622" name="Button 72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2" r:id="rId623" name="Button 72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3" r:id="rId624" name="Button 72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4" r:id="rId625" name="Button 73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5" r:id="rId626" name="Button 73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6" r:id="rId627" name="Button 73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7" r:id="rId628" name="Button 73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8" r:id="rId629" name="Button 73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9" r:id="rId630" name="Button 73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0" r:id="rId631" name="Button 73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1" r:id="rId632" name="Button 73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2" r:id="rId633" name="Button 73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3" r:id="rId634" name="Button 73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4" r:id="rId635" name="Button 74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5" r:id="rId636" name="Button 74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6" r:id="rId637" name="Button 74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7" r:id="rId638" name="Button 74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8" r:id="rId639" name="Button 74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9" r:id="rId640" name="Button 74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0" r:id="rId641" name="Button 74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" r:id="rId642" name="Button 74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2" r:id="rId643" name="Button 74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3" r:id="rId644" name="Button 74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4" r:id="rId645" name="Button 75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5" r:id="rId646" name="Button 75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6" r:id="rId647" name="Button 75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7" r:id="rId648" name="Button 75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8" r:id="rId649" name="Button 75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9" r:id="rId650" name="Button 75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0" r:id="rId651" name="Button 75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1" r:id="rId652" name="Button 75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2" r:id="rId653" name="Button 75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3" r:id="rId654" name="Button 75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4" r:id="rId655" name="Button 76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5" r:id="rId656" name="Button 76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6" r:id="rId657" name="Button 76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7" r:id="rId658" name="Button 76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8" r:id="rId659" name="Button 76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9" r:id="rId660" name="Button 76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0" r:id="rId661" name="Button 76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1" r:id="rId662" name="Button 76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2" r:id="rId663" name="Button 76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3" r:id="rId664" name="Button 76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4" r:id="rId665" name="Button 77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5" r:id="rId666" name="Button 77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6" r:id="rId667" name="Button 77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7" r:id="rId668" name="Button 77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8" r:id="rId669" name="Button 77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9" r:id="rId670" name="Button 77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0" r:id="rId671" name="Button 77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1" r:id="rId672" name="Button 77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2" r:id="rId673" name="Button 77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3" r:id="rId674" name="Button 77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4" r:id="rId675" name="Button 78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5" r:id="rId676" name="Button 78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6" r:id="rId677" name="Button 78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7" r:id="rId678" name="Button 78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8" r:id="rId679" name="Button 78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9" r:id="rId680" name="Button 78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0" r:id="rId681" name="Button 78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1" r:id="rId682" name="Button 78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2" r:id="rId683" name="Button 78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3" r:id="rId684" name="Button 78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4" r:id="rId685" name="Button 79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5" r:id="rId686" name="Button 79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6" r:id="rId687" name="Button 79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7" r:id="rId688" name="Button 79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8" r:id="rId689" name="Button 79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9" r:id="rId690" name="Button 79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0" r:id="rId691" name="Button 79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1" r:id="rId692" name="Button 79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2" r:id="rId693" name="Button 79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3" r:id="rId694" name="Button 79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4" r:id="rId695" name="Button 80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5" r:id="rId696" name="Button 80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6" r:id="rId697" name="Button 80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7" r:id="rId698" name="Button 80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8" r:id="rId699" name="Button 80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9" r:id="rId700" name="Button 80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0" r:id="rId701" name="Button 80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1" r:id="rId702" name="Button 80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2" r:id="rId703" name="Button 80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3" r:id="rId704" name="Button 80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4" r:id="rId705" name="Button 81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5" r:id="rId706" name="Button 81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6" r:id="rId707" name="Button 81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7" r:id="rId708" name="Button 81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8" r:id="rId709" name="Button 81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9" r:id="rId710" name="Button 81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0" r:id="rId711" name="Button 81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1" r:id="rId712" name="Button 81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2" r:id="rId713" name="Button 81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" r:id="rId714" name="Button 81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" r:id="rId715" name="Button 82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" r:id="rId716" name="Button 82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" r:id="rId717" name="Button 82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7" r:id="rId718" name="Button 82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8" r:id="rId719" name="Button 82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9" r:id="rId720" name="Button 82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0" r:id="rId721" name="Button 82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1" r:id="rId722" name="Button 82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2" r:id="rId723" name="Button 82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3" r:id="rId724" name="Button 82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4" r:id="rId725" name="Button 83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5" r:id="rId726" name="Button 83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6" r:id="rId727" name="Button 83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7" r:id="rId728" name="Button 83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8" r:id="rId729" name="Button 83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9" r:id="rId730" name="Button 83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0" r:id="rId731" name="Button 83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1" r:id="rId732" name="Button 83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2" r:id="rId733" name="Button 83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3" r:id="rId734" name="Button 83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4" r:id="rId735" name="Button 84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5" r:id="rId736" name="Button 84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6" r:id="rId737" name="Button 84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7" r:id="rId738" name="Button 84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8" r:id="rId739" name="Button 84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9" r:id="rId740" name="Button 84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0" r:id="rId741" name="Button 84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1" r:id="rId742" name="Button 84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2" r:id="rId743" name="Button 84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3" r:id="rId744" name="Button 84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4" r:id="rId745" name="Button 85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5" r:id="rId746" name="Button 85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6" r:id="rId747" name="Button 85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7" r:id="rId748" name="Button 85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8" r:id="rId749" name="Button 85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9" r:id="rId750" name="Button 85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0" r:id="rId751" name="Button 85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1" r:id="rId752" name="Button 85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2" r:id="rId753" name="Button 85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3" r:id="rId754" name="Button 85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4" r:id="rId755" name="Button 86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5" r:id="rId756" name="Button 86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6" r:id="rId757" name="Button 86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7" r:id="rId758" name="Button 86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8" r:id="rId759" name="Button 86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9" r:id="rId760" name="Button 86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0" r:id="rId761" name="Button 86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1" r:id="rId762" name="Button 86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2" r:id="rId763" name="Button 86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3" r:id="rId764" name="Button 86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4" r:id="rId765" name="Button 87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5" r:id="rId766" name="Button 87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6" r:id="rId767" name="Button 87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7" r:id="rId768" name="Button 87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8" r:id="rId769" name="Button 87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9" r:id="rId770" name="Button 87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0" r:id="rId771" name="Button 87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1" r:id="rId772" name="Button 87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2" r:id="rId773" name="Button 87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3" r:id="rId774" name="Button 87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4" r:id="rId775" name="Button 88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5" r:id="rId776" name="Button 88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6" r:id="rId777" name="Button 88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7" r:id="rId778" name="Button 88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8" r:id="rId779" name="Button 88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9" r:id="rId780" name="Button 88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0" r:id="rId781" name="Button 88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1" r:id="rId782" name="Button 88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2" r:id="rId783" name="Button 88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3" r:id="rId784" name="Button 88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4" r:id="rId785" name="Button 89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5" r:id="rId786" name="Button 89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6" r:id="rId787" name="Button 89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7" r:id="rId788" name="Button 89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8" r:id="rId789" name="Button 89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9" r:id="rId790" name="Button 89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0" r:id="rId791" name="Button 89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1" r:id="rId792" name="Button 89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2" r:id="rId793" name="Button 89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3" r:id="rId794" name="Button 89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4" r:id="rId795" name="Button 90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" r:id="rId796" name="Button 90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6" r:id="rId797" name="Button 90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7" r:id="rId798" name="Button 90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8" r:id="rId799" name="Button 90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9" r:id="rId800" name="Button 90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0" r:id="rId801" name="Button 90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1" r:id="rId802" name="Button 90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2" r:id="rId803" name="Button 90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3" r:id="rId804" name="Button 90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4" r:id="rId805" name="Button 91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5" r:id="rId806" name="Button 91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6" r:id="rId807" name="Button 91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7" r:id="rId808" name="Button 91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8" r:id="rId809" name="Button 91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9" r:id="rId810" name="Button 91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0" r:id="rId811" name="Button 91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1" r:id="rId812" name="Button 91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2" r:id="rId813" name="Button 91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3" r:id="rId814" name="Button 91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4" r:id="rId815" name="Button 92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" r:id="rId816" name="Button 92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" r:id="rId817" name="Button 92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" r:id="rId818" name="Button 92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" r:id="rId819" name="Button 92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" r:id="rId820" name="Button 92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0" r:id="rId821" name="Button 92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1" r:id="rId822" name="Button 92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2" r:id="rId823" name="Button 92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3" r:id="rId824" name="Button 92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4" r:id="rId825" name="Button 93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5" r:id="rId826" name="Button 93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6" r:id="rId827" name="Button 93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7" r:id="rId828" name="Button 93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8" r:id="rId829" name="Button 93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9" r:id="rId830" name="Button 93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0" r:id="rId831" name="Button 93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1" r:id="rId832" name="Button 93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2" r:id="rId833" name="Button 93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3" r:id="rId834" name="Button 93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4" r:id="rId835" name="Button 94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5" r:id="rId836" name="Button 94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6" r:id="rId837" name="Button 94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7" r:id="rId838" name="Button 94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8" r:id="rId839" name="Button 94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9" r:id="rId840" name="Button 94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0" r:id="rId841" name="Button 94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1" r:id="rId842" name="Button 94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2" r:id="rId843" name="Button 94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3" r:id="rId844" name="Button 94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4" r:id="rId845" name="Button 95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5" r:id="rId846" name="Button 95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6" r:id="rId847" name="Button 95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7" r:id="rId848" name="Button 95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8" r:id="rId849" name="Button 95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9" r:id="rId850" name="Button 95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0" r:id="rId851" name="Button 95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1" r:id="rId852" name="Button 95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2" r:id="rId853" name="Button 95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3" r:id="rId854" name="Button 95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4" r:id="rId855" name="Button 96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5" r:id="rId856" name="Button 96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6" r:id="rId857" name="Button 96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7" r:id="rId858" name="Button 96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8" r:id="rId859" name="Button 96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9" r:id="rId860" name="Button 96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0" r:id="rId861" name="Button 96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1" r:id="rId862" name="Button 96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2" r:id="rId863" name="Button 96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3" r:id="rId864" name="Button 96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4" r:id="rId865" name="Button 97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5" r:id="rId866" name="Button 97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6" r:id="rId867" name="Button 97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7" r:id="rId868" name="Button 97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8" r:id="rId869" name="Button 97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9" r:id="rId870" name="Button 97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0" r:id="rId871" name="Button 97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1" r:id="rId872" name="Button 97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2" r:id="rId873" name="Button 97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3" r:id="rId874" name="Button 97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4" r:id="rId875" name="Button 98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5" r:id="rId876" name="Button 98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6" r:id="rId877" name="Button 98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7" r:id="rId878" name="Button 98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8" r:id="rId879" name="Button 98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9" r:id="rId880" name="Button 98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0" r:id="rId881" name="Button 98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1" r:id="rId882" name="Button 98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2" r:id="rId883" name="Button 98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3" r:id="rId884" name="Button 98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4" r:id="rId885" name="Button 99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5" r:id="rId886" name="Button 99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6" r:id="rId887" name="Button 99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7" r:id="rId888" name="Button 99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8" r:id="rId889" name="Button 99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9" r:id="rId890" name="Button 99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0" r:id="rId891" name="Button 99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1" r:id="rId892" name="Button 99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2" r:id="rId893" name="Button 99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3" r:id="rId894" name="Button 99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4" r:id="rId895" name="Button 100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5" r:id="rId896" name="Button 100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6" r:id="rId897" name="Button 100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7" r:id="rId898" name="Button 100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" r:id="rId899" name="Button 100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9" r:id="rId900" name="Button 100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0" r:id="rId901" name="Button 100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1" r:id="rId902" name="Button 100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2" r:id="rId903" name="Button 100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3" r:id="rId904" name="Button 100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4" r:id="rId905" name="Button 101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5" r:id="rId906" name="Button 101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6" r:id="rId907" name="Button 101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7" r:id="rId908" name="Button 101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8" r:id="rId909" name="Button 101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9" r:id="rId910" name="Button 101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0" r:id="rId911" name="Button 101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1" r:id="rId912" name="Button 101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2" r:id="rId913" name="Button 101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3" r:id="rId914" name="Button 101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4" r:id="rId915" name="Button 102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5" r:id="rId916" name="Button 102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6" r:id="rId917" name="Button 102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7" r:id="rId918" name="Button 102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4" r:id="rId919" name="Button 102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5" r:id="rId920" name="Button 102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921" name="Button 102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" r:id="rId922" name="Button 102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8" r:id="rId923" name="Button 102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9" r:id="rId924" name="Button 102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0" r:id="rId925" name="Button 103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1" r:id="rId926" name="Button 103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2" r:id="rId927" name="Button 103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3" r:id="rId928" name="Button 103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4" r:id="rId929" name="Button 103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5" r:id="rId930" name="Button 103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6" r:id="rId931" name="Button 103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7" r:id="rId932" name="Button 103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8" r:id="rId933" name="Button 103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9" r:id="rId934" name="Button 103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0" r:id="rId935" name="Button 104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1" r:id="rId936" name="Button 104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2" r:id="rId937" name="Button 104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3" r:id="rId938" name="Button 104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4" r:id="rId939" name="Button 104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5" r:id="rId940" name="Button 104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6" r:id="rId941" name="Button 104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7" r:id="rId942" name="Button 104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8" r:id="rId943" name="Button 104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9" r:id="rId944" name="Button 104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0" r:id="rId945" name="Button 105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1" r:id="rId946" name="Button 105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2" r:id="rId947" name="Button 105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3" r:id="rId948" name="Button 105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4" r:id="rId949" name="Button 105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5" r:id="rId950" name="Button 105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6" r:id="rId951" name="Button 105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7" r:id="rId952" name="Button 105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8" r:id="rId953" name="Button 105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9" r:id="rId954" name="Button 105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0" r:id="rId955" name="Button 106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1" r:id="rId956" name="Button 106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2" r:id="rId957" name="Button 106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3" r:id="rId958" name="Button 106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4" r:id="rId959" name="Button 106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5" r:id="rId960" name="Button 106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6" r:id="rId961" name="Button 106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7" r:id="rId962" name="Button 106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8" r:id="rId963" name="Button 106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9" r:id="rId964" name="Button 106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0" r:id="rId965" name="Button 107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1" r:id="rId966" name="Button 107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2" r:id="rId967" name="Button 107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3" r:id="rId968" name="Button 107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4" r:id="rId969" name="Button 107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5" r:id="rId970" name="Button 107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6" r:id="rId971" name="Button 107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7" r:id="rId972" name="Button 107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8" r:id="rId973" name="Button 107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9" r:id="rId974" name="Button 107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0" r:id="rId975" name="Button 108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1" r:id="rId976" name="Button 108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2" r:id="rId977" name="Button 108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3" r:id="rId978" name="Button 108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4" r:id="rId979" name="Button 108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5" r:id="rId980" name="Button 108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6" r:id="rId981" name="Button 108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7" r:id="rId982" name="Button 108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8" r:id="rId983" name="Button 108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9" r:id="rId984" name="Button 108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0" r:id="rId985" name="Button 109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1" r:id="rId986" name="Button 109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2" r:id="rId987" name="Button 109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3" r:id="rId988" name="Button 109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4" r:id="rId989" name="Button 109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5" r:id="rId990" name="Button 109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6" r:id="rId991" name="Button 109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7" r:id="rId992" name="Button 109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8" r:id="rId993" name="Button 109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9" r:id="rId994" name="Button 109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0" r:id="rId995" name="Button 110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1" r:id="rId996" name="Button 110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2" r:id="rId997" name="Button 110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3" r:id="rId998" name="Button 110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4" r:id="rId999" name="Button 110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5" r:id="rId1000" name="Button 110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6" r:id="rId1001" name="Button 110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7" r:id="rId1002" name="Button 110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8" r:id="rId1003" name="Button 110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9" r:id="rId1004" name="Button 110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0" r:id="rId1005" name="Button 111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1" r:id="rId1006" name="Button 111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2" r:id="rId1007" name="Button 111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3" r:id="rId1008" name="Button 111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4" r:id="rId1009" name="Button 111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5" r:id="rId1010" name="Button 111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6" r:id="rId1011" name="Button 111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7" r:id="rId1012" name="Button 111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8" r:id="rId1013" name="Button 111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9" r:id="rId1014" name="Button 111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0" r:id="rId1015" name="Button 112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1" r:id="rId1016" name="Button 112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2" r:id="rId1017" name="Button 112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3" r:id="rId1018" name="Button 112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4" r:id="rId1019" name="Button 112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5" r:id="rId1020" name="Button 112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6" r:id="rId1021" name="Button 112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7" r:id="rId1022" name="Button 112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8" r:id="rId1023" name="Button 112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9" r:id="rId1024" name="Button 112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0" r:id="rId1025" name="Button 113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1" r:id="rId1026" name="Button 113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2" r:id="rId1027" name="Button 113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3" r:id="rId1028" name="Button 113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4" r:id="rId1029" name="Button 113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5" r:id="rId1030" name="Button 113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6" r:id="rId1031" name="Button 113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7" r:id="rId1032" name="Button 113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8" r:id="rId1033" name="Button 113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9" r:id="rId1034" name="Button 113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0" r:id="rId1035" name="Button 114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1" r:id="rId1036" name="Button 114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2" r:id="rId1037" name="Button 114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3" r:id="rId1038" name="Button 114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4" r:id="rId1039" name="Button 114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5" r:id="rId1040" name="Button 114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6" r:id="rId1041" name="Button 114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7" r:id="rId1042" name="Button 114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8" r:id="rId1043" name="Button 114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326</xdr:row>
                    <xdr:rowOff>19050</xdr:rowOff>
                  </from>
                  <to>
                    <xdr:col>94</xdr:col>
                    <xdr:colOff>9525</xdr:colOff>
                    <xdr:row>326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9" r:id="rId1044" name="Button 114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349</xdr:row>
                    <xdr:rowOff>95250</xdr:rowOff>
                  </from>
                  <to>
                    <xdr:col>94</xdr:col>
                    <xdr:colOff>9525</xdr:colOff>
                    <xdr:row>349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0" r:id="rId1045" name="Button 115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349</xdr:row>
                    <xdr:rowOff>95250</xdr:rowOff>
                  </from>
                  <to>
                    <xdr:col>94</xdr:col>
                    <xdr:colOff>9525</xdr:colOff>
                    <xdr:row>349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1" r:id="rId1046" name="Button 115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349</xdr:row>
                    <xdr:rowOff>95250</xdr:rowOff>
                  </from>
                  <to>
                    <xdr:col>94</xdr:col>
                    <xdr:colOff>9525</xdr:colOff>
                    <xdr:row>349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2" r:id="rId1047" name="Button 115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349</xdr:row>
                    <xdr:rowOff>95250</xdr:rowOff>
                  </from>
                  <to>
                    <xdr:col>94</xdr:col>
                    <xdr:colOff>9525</xdr:colOff>
                    <xdr:row>349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3" r:id="rId1048" name="Button 115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349</xdr:row>
                    <xdr:rowOff>95250</xdr:rowOff>
                  </from>
                  <to>
                    <xdr:col>94</xdr:col>
                    <xdr:colOff>9525</xdr:colOff>
                    <xdr:row>349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4" r:id="rId1049" name="Button 115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349</xdr:row>
                    <xdr:rowOff>95250</xdr:rowOff>
                  </from>
                  <to>
                    <xdr:col>94</xdr:col>
                    <xdr:colOff>9525</xdr:colOff>
                    <xdr:row>349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5" r:id="rId1050" name="Button 115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349</xdr:row>
                    <xdr:rowOff>95250</xdr:rowOff>
                  </from>
                  <to>
                    <xdr:col>94</xdr:col>
                    <xdr:colOff>9525</xdr:colOff>
                    <xdr:row>349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6" r:id="rId1051" name="Button 115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349</xdr:row>
                    <xdr:rowOff>95250</xdr:rowOff>
                  </from>
                  <to>
                    <xdr:col>94</xdr:col>
                    <xdr:colOff>9525</xdr:colOff>
                    <xdr:row>349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7" r:id="rId1052" name="Button 115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372</xdr:row>
                    <xdr:rowOff>161925</xdr:rowOff>
                  </from>
                  <to>
                    <xdr:col>94</xdr:col>
                    <xdr:colOff>9525</xdr:colOff>
                    <xdr:row>372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8" r:id="rId1053" name="Button 115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372</xdr:row>
                    <xdr:rowOff>161925</xdr:rowOff>
                  </from>
                  <to>
                    <xdr:col>94</xdr:col>
                    <xdr:colOff>9525</xdr:colOff>
                    <xdr:row>372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9" r:id="rId1054" name="Button 115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372</xdr:row>
                    <xdr:rowOff>161925</xdr:rowOff>
                  </from>
                  <to>
                    <xdr:col>94</xdr:col>
                    <xdr:colOff>9525</xdr:colOff>
                    <xdr:row>372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0" r:id="rId1055" name="Button 116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372</xdr:row>
                    <xdr:rowOff>161925</xdr:rowOff>
                  </from>
                  <to>
                    <xdr:col>94</xdr:col>
                    <xdr:colOff>9525</xdr:colOff>
                    <xdr:row>372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1" r:id="rId1056" name="Button 116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372</xdr:row>
                    <xdr:rowOff>161925</xdr:rowOff>
                  </from>
                  <to>
                    <xdr:col>94</xdr:col>
                    <xdr:colOff>9525</xdr:colOff>
                    <xdr:row>372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2" r:id="rId1057" name="Button 116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372</xdr:row>
                    <xdr:rowOff>161925</xdr:rowOff>
                  </from>
                  <to>
                    <xdr:col>94</xdr:col>
                    <xdr:colOff>9525</xdr:colOff>
                    <xdr:row>372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3" r:id="rId1058" name="Button 116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372</xdr:row>
                    <xdr:rowOff>161925</xdr:rowOff>
                  </from>
                  <to>
                    <xdr:col>94</xdr:col>
                    <xdr:colOff>9525</xdr:colOff>
                    <xdr:row>372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4" r:id="rId1059" name="Button 116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372</xdr:row>
                    <xdr:rowOff>161925</xdr:rowOff>
                  </from>
                  <to>
                    <xdr:col>94</xdr:col>
                    <xdr:colOff>9525</xdr:colOff>
                    <xdr:row>372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5" r:id="rId1060" name="Button 116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395</xdr:row>
                    <xdr:rowOff>238125</xdr:rowOff>
                  </from>
                  <to>
                    <xdr:col>94</xdr:col>
                    <xdr:colOff>9525</xdr:colOff>
                    <xdr:row>395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6" r:id="rId1061" name="Button 116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395</xdr:row>
                    <xdr:rowOff>238125</xdr:rowOff>
                  </from>
                  <to>
                    <xdr:col>94</xdr:col>
                    <xdr:colOff>9525</xdr:colOff>
                    <xdr:row>395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7" r:id="rId1062" name="Button 116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395</xdr:row>
                    <xdr:rowOff>238125</xdr:rowOff>
                  </from>
                  <to>
                    <xdr:col>94</xdr:col>
                    <xdr:colOff>9525</xdr:colOff>
                    <xdr:row>395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8" r:id="rId1063" name="Button 116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395</xdr:row>
                    <xdr:rowOff>238125</xdr:rowOff>
                  </from>
                  <to>
                    <xdr:col>94</xdr:col>
                    <xdr:colOff>9525</xdr:colOff>
                    <xdr:row>395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9" r:id="rId1064" name="Button 116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395</xdr:row>
                    <xdr:rowOff>238125</xdr:rowOff>
                  </from>
                  <to>
                    <xdr:col>94</xdr:col>
                    <xdr:colOff>9525</xdr:colOff>
                    <xdr:row>395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0" r:id="rId1065" name="Button 117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395</xdr:row>
                    <xdr:rowOff>238125</xdr:rowOff>
                  </from>
                  <to>
                    <xdr:col>94</xdr:col>
                    <xdr:colOff>9525</xdr:colOff>
                    <xdr:row>395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1" r:id="rId1066" name="Button 117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395</xdr:row>
                    <xdr:rowOff>238125</xdr:rowOff>
                  </from>
                  <to>
                    <xdr:col>94</xdr:col>
                    <xdr:colOff>9525</xdr:colOff>
                    <xdr:row>395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2" r:id="rId1067" name="Button 117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395</xdr:row>
                    <xdr:rowOff>238125</xdr:rowOff>
                  </from>
                  <to>
                    <xdr:col>94</xdr:col>
                    <xdr:colOff>9525</xdr:colOff>
                    <xdr:row>395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3" r:id="rId1068" name="Button 117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418</xdr:row>
                    <xdr:rowOff>304800</xdr:rowOff>
                  </from>
                  <to>
                    <xdr:col>94</xdr:col>
                    <xdr:colOff>9525</xdr:colOff>
                    <xdr:row>419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4" r:id="rId1069" name="Button 117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418</xdr:row>
                    <xdr:rowOff>304800</xdr:rowOff>
                  </from>
                  <to>
                    <xdr:col>94</xdr:col>
                    <xdr:colOff>9525</xdr:colOff>
                    <xdr:row>419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5" r:id="rId1070" name="Button 117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418</xdr:row>
                    <xdr:rowOff>304800</xdr:rowOff>
                  </from>
                  <to>
                    <xdr:col>94</xdr:col>
                    <xdr:colOff>9525</xdr:colOff>
                    <xdr:row>419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6" r:id="rId1071" name="Button 117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418</xdr:row>
                    <xdr:rowOff>304800</xdr:rowOff>
                  </from>
                  <to>
                    <xdr:col>94</xdr:col>
                    <xdr:colOff>9525</xdr:colOff>
                    <xdr:row>419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7" r:id="rId1072" name="Button 117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418</xdr:row>
                    <xdr:rowOff>304800</xdr:rowOff>
                  </from>
                  <to>
                    <xdr:col>94</xdr:col>
                    <xdr:colOff>9525</xdr:colOff>
                    <xdr:row>419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8" r:id="rId1073" name="Button 117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418</xdr:row>
                    <xdr:rowOff>304800</xdr:rowOff>
                  </from>
                  <to>
                    <xdr:col>94</xdr:col>
                    <xdr:colOff>9525</xdr:colOff>
                    <xdr:row>419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9" r:id="rId1074" name="Button 117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418</xdr:row>
                    <xdr:rowOff>304800</xdr:rowOff>
                  </from>
                  <to>
                    <xdr:col>94</xdr:col>
                    <xdr:colOff>9525</xdr:colOff>
                    <xdr:row>419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0" r:id="rId1075" name="Button 118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418</xdr:row>
                    <xdr:rowOff>304800</xdr:rowOff>
                  </from>
                  <to>
                    <xdr:col>94</xdr:col>
                    <xdr:colOff>9525</xdr:colOff>
                    <xdr:row>419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1" r:id="rId1076" name="Button 118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442</xdr:row>
                    <xdr:rowOff>66675</xdr:rowOff>
                  </from>
                  <to>
                    <xdr:col>94</xdr:col>
                    <xdr:colOff>9525</xdr:colOff>
                    <xdr:row>442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2" r:id="rId1077" name="Button 118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442</xdr:row>
                    <xdr:rowOff>66675</xdr:rowOff>
                  </from>
                  <to>
                    <xdr:col>94</xdr:col>
                    <xdr:colOff>9525</xdr:colOff>
                    <xdr:row>442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3" r:id="rId1078" name="Button 118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442</xdr:row>
                    <xdr:rowOff>66675</xdr:rowOff>
                  </from>
                  <to>
                    <xdr:col>94</xdr:col>
                    <xdr:colOff>9525</xdr:colOff>
                    <xdr:row>442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4" r:id="rId1079" name="Button 118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442</xdr:row>
                    <xdr:rowOff>66675</xdr:rowOff>
                  </from>
                  <to>
                    <xdr:col>94</xdr:col>
                    <xdr:colOff>9525</xdr:colOff>
                    <xdr:row>442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5" r:id="rId1080" name="Button 118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442</xdr:row>
                    <xdr:rowOff>66675</xdr:rowOff>
                  </from>
                  <to>
                    <xdr:col>94</xdr:col>
                    <xdr:colOff>9525</xdr:colOff>
                    <xdr:row>442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6" r:id="rId1081" name="Button 118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442</xdr:row>
                    <xdr:rowOff>66675</xdr:rowOff>
                  </from>
                  <to>
                    <xdr:col>94</xdr:col>
                    <xdr:colOff>9525</xdr:colOff>
                    <xdr:row>442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7" r:id="rId1082" name="Button 118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442</xdr:row>
                    <xdr:rowOff>66675</xdr:rowOff>
                  </from>
                  <to>
                    <xdr:col>94</xdr:col>
                    <xdr:colOff>9525</xdr:colOff>
                    <xdr:row>442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8" r:id="rId1083" name="Button 118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442</xdr:row>
                    <xdr:rowOff>66675</xdr:rowOff>
                  </from>
                  <to>
                    <xdr:col>94</xdr:col>
                    <xdr:colOff>9525</xdr:colOff>
                    <xdr:row>442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9" r:id="rId1084" name="Button 118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465</xdr:row>
                    <xdr:rowOff>133350</xdr:rowOff>
                  </from>
                  <to>
                    <xdr:col>94</xdr:col>
                    <xdr:colOff>9525</xdr:colOff>
                    <xdr:row>465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0" r:id="rId1085" name="Button 119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465</xdr:row>
                    <xdr:rowOff>133350</xdr:rowOff>
                  </from>
                  <to>
                    <xdr:col>94</xdr:col>
                    <xdr:colOff>9525</xdr:colOff>
                    <xdr:row>465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1" r:id="rId1086" name="Button 119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465</xdr:row>
                    <xdr:rowOff>133350</xdr:rowOff>
                  </from>
                  <to>
                    <xdr:col>94</xdr:col>
                    <xdr:colOff>9525</xdr:colOff>
                    <xdr:row>465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2" r:id="rId1087" name="Button 119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465</xdr:row>
                    <xdr:rowOff>133350</xdr:rowOff>
                  </from>
                  <to>
                    <xdr:col>94</xdr:col>
                    <xdr:colOff>9525</xdr:colOff>
                    <xdr:row>465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3" r:id="rId1088" name="Button 119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465</xdr:row>
                    <xdr:rowOff>133350</xdr:rowOff>
                  </from>
                  <to>
                    <xdr:col>94</xdr:col>
                    <xdr:colOff>9525</xdr:colOff>
                    <xdr:row>465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4" r:id="rId1089" name="Button 119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465</xdr:row>
                    <xdr:rowOff>133350</xdr:rowOff>
                  </from>
                  <to>
                    <xdr:col>94</xdr:col>
                    <xdr:colOff>9525</xdr:colOff>
                    <xdr:row>465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5" r:id="rId1090" name="Button 119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465</xdr:row>
                    <xdr:rowOff>133350</xdr:rowOff>
                  </from>
                  <to>
                    <xdr:col>94</xdr:col>
                    <xdr:colOff>9525</xdr:colOff>
                    <xdr:row>465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6" r:id="rId1091" name="Button 119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465</xdr:row>
                    <xdr:rowOff>133350</xdr:rowOff>
                  </from>
                  <to>
                    <xdr:col>94</xdr:col>
                    <xdr:colOff>9525</xdr:colOff>
                    <xdr:row>465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7" r:id="rId1092" name="Button 119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488</xdr:row>
                    <xdr:rowOff>209550</xdr:rowOff>
                  </from>
                  <to>
                    <xdr:col>94</xdr:col>
                    <xdr:colOff>9525</xdr:colOff>
                    <xdr:row>488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8" r:id="rId1093" name="Button 119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488</xdr:row>
                    <xdr:rowOff>209550</xdr:rowOff>
                  </from>
                  <to>
                    <xdr:col>94</xdr:col>
                    <xdr:colOff>9525</xdr:colOff>
                    <xdr:row>488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9" r:id="rId1094" name="Button 119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488</xdr:row>
                    <xdr:rowOff>209550</xdr:rowOff>
                  </from>
                  <to>
                    <xdr:col>94</xdr:col>
                    <xdr:colOff>9525</xdr:colOff>
                    <xdr:row>488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0" r:id="rId1095" name="Button 120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488</xdr:row>
                    <xdr:rowOff>209550</xdr:rowOff>
                  </from>
                  <to>
                    <xdr:col>94</xdr:col>
                    <xdr:colOff>9525</xdr:colOff>
                    <xdr:row>488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1" r:id="rId1096" name="Button 120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488</xdr:row>
                    <xdr:rowOff>209550</xdr:rowOff>
                  </from>
                  <to>
                    <xdr:col>94</xdr:col>
                    <xdr:colOff>9525</xdr:colOff>
                    <xdr:row>488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2" r:id="rId1097" name="Button 120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488</xdr:row>
                    <xdr:rowOff>209550</xdr:rowOff>
                  </from>
                  <to>
                    <xdr:col>94</xdr:col>
                    <xdr:colOff>9525</xdr:colOff>
                    <xdr:row>488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3" r:id="rId1098" name="Button 120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488</xdr:row>
                    <xdr:rowOff>209550</xdr:rowOff>
                  </from>
                  <to>
                    <xdr:col>94</xdr:col>
                    <xdr:colOff>9525</xdr:colOff>
                    <xdr:row>488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4" r:id="rId1099" name="Button 120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488</xdr:row>
                    <xdr:rowOff>209550</xdr:rowOff>
                  </from>
                  <to>
                    <xdr:col>94</xdr:col>
                    <xdr:colOff>9525</xdr:colOff>
                    <xdr:row>488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5" r:id="rId1100" name="Button 120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511</xdr:row>
                    <xdr:rowOff>276225</xdr:rowOff>
                  </from>
                  <to>
                    <xdr:col>94</xdr:col>
                    <xdr:colOff>9525</xdr:colOff>
                    <xdr:row>511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6" r:id="rId1101" name="Button 120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511</xdr:row>
                    <xdr:rowOff>276225</xdr:rowOff>
                  </from>
                  <to>
                    <xdr:col>94</xdr:col>
                    <xdr:colOff>9525</xdr:colOff>
                    <xdr:row>511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7" r:id="rId1102" name="Button 120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511</xdr:row>
                    <xdr:rowOff>276225</xdr:rowOff>
                  </from>
                  <to>
                    <xdr:col>94</xdr:col>
                    <xdr:colOff>9525</xdr:colOff>
                    <xdr:row>511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8" r:id="rId1103" name="Button 120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511</xdr:row>
                    <xdr:rowOff>276225</xdr:rowOff>
                  </from>
                  <to>
                    <xdr:col>94</xdr:col>
                    <xdr:colOff>9525</xdr:colOff>
                    <xdr:row>511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9" r:id="rId1104" name="Button 120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511</xdr:row>
                    <xdr:rowOff>276225</xdr:rowOff>
                  </from>
                  <to>
                    <xdr:col>94</xdr:col>
                    <xdr:colOff>9525</xdr:colOff>
                    <xdr:row>511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0" r:id="rId1105" name="Button 121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511</xdr:row>
                    <xdr:rowOff>276225</xdr:rowOff>
                  </from>
                  <to>
                    <xdr:col>94</xdr:col>
                    <xdr:colOff>9525</xdr:colOff>
                    <xdr:row>511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1" r:id="rId1106" name="Button 121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511</xdr:row>
                    <xdr:rowOff>276225</xdr:rowOff>
                  </from>
                  <to>
                    <xdr:col>94</xdr:col>
                    <xdr:colOff>9525</xdr:colOff>
                    <xdr:row>511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2" r:id="rId1107" name="Button 121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511</xdr:row>
                    <xdr:rowOff>276225</xdr:rowOff>
                  </from>
                  <to>
                    <xdr:col>94</xdr:col>
                    <xdr:colOff>9525</xdr:colOff>
                    <xdr:row>511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3" r:id="rId1108" name="Button 121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535</xdr:row>
                    <xdr:rowOff>38100</xdr:rowOff>
                  </from>
                  <to>
                    <xdr:col>94</xdr:col>
                    <xdr:colOff>9525</xdr:colOff>
                    <xdr:row>535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4" r:id="rId1109" name="Button 121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535</xdr:row>
                    <xdr:rowOff>38100</xdr:rowOff>
                  </from>
                  <to>
                    <xdr:col>94</xdr:col>
                    <xdr:colOff>9525</xdr:colOff>
                    <xdr:row>535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5" r:id="rId1110" name="Button 121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535</xdr:row>
                    <xdr:rowOff>38100</xdr:rowOff>
                  </from>
                  <to>
                    <xdr:col>94</xdr:col>
                    <xdr:colOff>9525</xdr:colOff>
                    <xdr:row>535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6" r:id="rId1111" name="Button 121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535</xdr:row>
                    <xdr:rowOff>38100</xdr:rowOff>
                  </from>
                  <to>
                    <xdr:col>94</xdr:col>
                    <xdr:colOff>9525</xdr:colOff>
                    <xdr:row>535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7" r:id="rId1112" name="Button 121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535</xdr:row>
                    <xdr:rowOff>38100</xdr:rowOff>
                  </from>
                  <to>
                    <xdr:col>94</xdr:col>
                    <xdr:colOff>9525</xdr:colOff>
                    <xdr:row>535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8" r:id="rId1113" name="Button 121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535</xdr:row>
                    <xdr:rowOff>38100</xdr:rowOff>
                  </from>
                  <to>
                    <xdr:col>94</xdr:col>
                    <xdr:colOff>9525</xdr:colOff>
                    <xdr:row>535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9" r:id="rId1114" name="Button 121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535</xdr:row>
                    <xdr:rowOff>38100</xdr:rowOff>
                  </from>
                  <to>
                    <xdr:col>94</xdr:col>
                    <xdr:colOff>9525</xdr:colOff>
                    <xdr:row>535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0" r:id="rId1115" name="Button 122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535</xdr:row>
                    <xdr:rowOff>38100</xdr:rowOff>
                  </from>
                  <to>
                    <xdr:col>94</xdr:col>
                    <xdr:colOff>9525</xdr:colOff>
                    <xdr:row>535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1" r:id="rId1116" name="Button 122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558</xdr:row>
                    <xdr:rowOff>104775</xdr:rowOff>
                  </from>
                  <to>
                    <xdr:col>94</xdr:col>
                    <xdr:colOff>9525</xdr:colOff>
                    <xdr:row>558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2" r:id="rId1117" name="Button 122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558</xdr:row>
                    <xdr:rowOff>104775</xdr:rowOff>
                  </from>
                  <to>
                    <xdr:col>94</xdr:col>
                    <xdr:colOff>9525</xdr:colOff>
                    <xdr:row>558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3" r:id="rId1118" name="Button 122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558</xdr:row>
                    <xdr:rowOff>104775</xdr:rowOff>
                  </from>
                  <to>
                    <xdr:col>94</xdr:col>
                    <xdr:colOff>9525</xdr:colOff>
                    <xdr:row>558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4" r:id="rId1119" name="Button 122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558</xdr:row>
                    <xdr:rowOff>104775</xdr:rowOff>
                  </from>
                  <to>
                    <xdr:col>94</xdr:col>
                    <xdr:colOff>9525</xdr:colOff>
                    <xdr:row>558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5" r:id="rId1120" name="Button 122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558</xdr:row>
                    <xdr:rowOff>104775</xdr:rowOff>
                  </from>
                  <to>
                    <xdr:col>94</xdr:col>
                    <xdr:colOff>9525</xdr:colOff>
                    <xdr:row>558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6" r:id="rId1121" name="Button 122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558</xdr:row>
                    <xdr:rowOff>104775</xdr:rowOff>
                  </from>
                  <to>
                    <xdr:col>94</xdr:col>
                    <xdr:colOff>9525</xdr:colOff>
                    <xdr:row>558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7" r:id="rId1122" name="Button 122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558</xdr:row>
                    <xdr:rowOff>104775</xdr:rowOff>
                  </from>
                  <to>
                    <xdr:col>94</xdr:col>
                    <xdr:colOff>9525</xdr:colOff>
                    <xdr:row>558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8" r:id="rId1123" name="Button 122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558</xdr:row>
                    <xdr:rowOff>104775</xdr:rowOff>
                  </from>
                  <to>
                    <xdr:col>94</xdr:col>
                    <xdr:colOff>9525</xdr:colOff>
                    <xdr:row>558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9" r:id="rId1124" name="Button 122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581</xdr:row>
                    <xdr:rowOff>180975</xdr:rowOff>
                  </from>
                  <to>
                    <xdr:col>94</xdr:col>
                    <xdr:colOff>9525</xdr:colOff>
                    <xdr:row>581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0" r:id="rId1125" name="Button 123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581</xdr:row>
                    <xdr:rowOff>180975</xdr:rowOff>
                  </from>
                  <to>
                    <xdr:col>94</xdr:col>
                    <xdr:colOff>9525</xdr:colOff>
                    <xdr:row>581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1" r:id="rId1126" name="Button 123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581</xdr:row>
                    <xdr:rowOff>180975</xdr:rowOff>
                  </from>
                  <to>
                    <xdr:col>94</xdr:col>
                    <xdr:colOff>9525</xdr:colOff>
                    <xdr:row>581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2" r:id="rId1127" name="Button 123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581</xdr:row>
                    <xdr:rowOff>180975</xdr:rowOff>
                  </from>
                  <to>
                    <xdr:col>94</xdr:col>
                    <xdr:colOff>9525</xdr:colOff>
                    <xdr:row>581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3" r:id="rId1128" name="Button 123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581</xdr:row>
                    <xdr:rowOff>180975</xdr:rowOff>
                  </from>
                  <to>
                    <xdr:col>94</xdr:col>
                    <xdr:colOff>9525</xdr:colOff>
                    <xdr:row>581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4" r:id="rId1129" name="Button 123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581</xdr:row>
                    <xdr:rowOff>180975</xdr:rowOff>
                  </from>
                  <to>
                    <xdr:col>94</xdr:col>
                    <xdr:colOff>9525</xdr:colOff>
                    <xdr:row>581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5" r:id="rId1130" name="Button 123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581</xdr:row>
                    <xdr:rowOff>180975</xdr:rowOff>
                  </from>
                  <to>
                    <xdr:col>94</xdr:col>
                    <xdr:colOff>9525</xdr:colOff>
                    <xdr:row>581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6" r:id="rId1131" name="Button 123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581</xdr:row>
                    <xdr:rowOff>180975</xdr:rowOff>
                  </from>
                  <to>
                    <xdr:col>94</xdr:col>
                    <xdr:colOff>9525</xdr:colOff>
                    <xdr:row>581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7" r:id="rId1132" name="Button 123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8" r:id="rId1133" name="Button 123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9" r:id="rId1134" name="Button 123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0" r:id="rId1135" name="Button 124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1" r:id="rId1136" name="Button 124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2" r:id="rId1137" name="Button 124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3" r:id="rId1138" name="Button 124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4" r:id="rId1139" name="Button 124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5" r:id="rId1140" name="Button 124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6" r:id="rId1141" name="Button 124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7" r:id="rId1142" name="Button 124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8" r:id="rId1143" name="Button 124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9" r:id="rId1144" name="Button 124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0" r:id="rId1145" name="Button 125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1" r:id="rId1146" name="Button 125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2" r:id="rId1147" name="Button 125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3" r:id="rId1148" name="Button 125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4" r:id="rId1149" name="Button 125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5" r:id="rId1150" name="Button 125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6" r:id="rId1151" name="Button 125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7" r:id="rId1152" name="Button 125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8" r:id="rId1153" name="Button 125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9" r:id="rId1154" name="Button 125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0" r:id="rId1155" name="Button 126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1" r:id="rId1156" name="Button 126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2" r:id="rId1157" name="Button 126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3" r:id="rId1158" name="Button 126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4" r:id="rId1159" name="Button 126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5" r:id="rId1160" name="Button 126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6" r:id="rId1161" name="Button 126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7" r:id="rId1162" name="Button 126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8" r:id="rId1163" name="Button 126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9" r:id="rId1164" name="Button 126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0" r:id="rId1165" name="Button 127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1" r:id="rId1166" name="Button 127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2" r:id="rId1167" name="Button 127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3" r:id="rId1168" name="Button 127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4" r:id="rId1169" name="Button 127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5" r:id="rId1170" name="Button 127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6" r:id="rId1171" name="Button 127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7" r:id="rId1172" name="Button 127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8" r:id="rId1173" name="Button 127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9" r:id="rId1174" name="Button 127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0" r:id="rId1175" name="Button 128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1" r:id="rId1176" name="Button 128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2" r:id="rId1177" name="Button 128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3" r:id="rId1178" name="Button 128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4" r:id="rId1179" name="Button 128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5" r:id="rId1180" name="Button 128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6" r:id="rId1181" name="Button 128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7" r:id="rId1182" name="Button 128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8" r:id="rId1183" name="Button 128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9" r:id="rId1184" name="Button 128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0" r:id="rId1185" name="Button 129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1" r:id="rId1186" name="Button 129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2" r:id="rId1187" name="Button 129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3" r:id="rId1188" name="Button 129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4" r:id="rId1189" name="Button 129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5" r:id="rId1190" name="Button 129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6" r:id="rId1191" name="Button 129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7" r:id="rId1192" name="Button 129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8" r:id="rId1193" name="Button 129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9" r:id="rId1194" name="Button 129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0" r:id="rId1195" name="Button 130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1" r:id="rId1196" name="Button 130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2" r:id="rId1197" name="Button 130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3" r:id="rId1198" name="Button 130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4" r:id="rId1199" name="Button 130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5" r:id="rId1200" name="Button 130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6" r:id="rId1201" name="Button 130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7" r:id="rId1202" name="Button 130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8" r:id="rId1203" name="Button 130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9" r:id="rId1204" name="Button 130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0" r:id="rId1205" name="Button 131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1" r:id="rId1206" name="Button 131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2" r:id="rId1207" name="Button 131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3" r:id="rId1208" name="Button 131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4" r:id="rId1209" name="Button 131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5" r:id="rId1210" name="Button 131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6" r:id="rId1211" name="Button 131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7" r:id="rId1212" name="Button 131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8" r:id="rId1213" name="Button 131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9" r:id="rId1214" name="Button 131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0" r:id="rId1215" name="Button 132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1" r:id="rId1216" name="Button 132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2" r:id="rId1217" name="Button 132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3" r:id="rId1218" name="Button 132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4" r:id="rId1219" name="Button 132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5" r:id="rId1220" name="Button 132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6" r:id="rId1221" name="Button 132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7" r:id="rId1222" name="Button 132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8" r:id="rId1223" name="Button 132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9" r:id="rId1224" name="Button 132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0" r:id="rId1225" name="Button 133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1" r:id="rId1226" name="Button 133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2" r:id="rId1227" name="Button 133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3" r:id="rId1228" name="Button 133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4" r:id="rId1229" name="Button 133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5" r:id="rId1230" name="Button 133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6" r:id="rId1231" name="Button 133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7" r:id="rId1232" name="Button 133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8" r:id="rId1233" name="Button 133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9" r:id="rId1234" name="Button 133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0" r:id="rId1235" name="Button 134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1" r:id="rId1236" name="Button 134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2" r:id="rId1237" name="Button 134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3" r:id="rId1238" name="Button 134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4" r:id="rId1239" name="Button 134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5" r:id="rId1240" name="Button 134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6" r:id="rId1241" name="Button 134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7" r:id="rId1242" name="Button 134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8" r:id="rId1243" name="Button 134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9" r:id="rId1244" name="Button 134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0" r:id="rId1245" name="Button 135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1" r:id="rId1246" name="Button 135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2" r:id="rId1247" name="Button 135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3" r:id="rId1248" name="Button 135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4" r:id="rId1249" name="Button 135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5" r:id="rId1250" name="Button 135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6" r:id="rId1251" name="Button 135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7" r:id="rId1252" name="Button 135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8" r:id="rId1253" name="Button 135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9" r:id="rId1254" name="Button 135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0" r:id="rId1255" name="Button 136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1" r:id="rId1256" name="Button 136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2" r:id="rId1257" name="Button 136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3" r:id="rId1258" name="Button 136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4" r:id="rId1259" name="Button 136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5" r:id="rId1260" name="Button 136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6" r:id="rId1261" name="Button 136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7" r:id="rId1262" name="Button 136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8" r:id="rId1263" name="Button 136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9" r:id="rId1264" name="Button 136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0" r:id="rId1265" name="Button 137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1" r:id="rId1266" name="Button 137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2" r:id="rId1267" name="Button 137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3" r:id="rId1268" name="Button 137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4" r:id="rId1269" name="Button 137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5" r:id="rId1270" name="Button 137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6" r:id="rId1271" name="Button 137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7" r:id="rId1272" name="Button 137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8" r:id="rId1273" name="Button 137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9" r:id="rId1274" name="Button 137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0" r:id="rId1275" name="Button 138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1" r:id="rId1276" name="Button 138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2" r:id="rId1277" name="Button 138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3" r:id="rId1278" name="Button 138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4" r:id="rId1279" name="Button 138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5" r:id="rId1280" name="Button 138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6" r:id="rId1281" name="Button 138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7" r:id="rId1282" name="Button 138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8" r:id="rId1283" name="Button 138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9" r:id="rId1284" name="Button 138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0" r:id="rId1285" name="Button 139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1" r:id="rId1286" name="Button 139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2" r:id="rId1287" name="Button 139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3" r:id="rId1288" name="Button 139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4" r:id="rId1289" name="Button 139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5" r:id="rId1290" name="Button 139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6" r:id="rId1291" name="Button 139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7" r:id="rId1292" name="Button 139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8" r:id="rId1293" name="Button 139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9" r:id="rId1294" name="Button 139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0" r:id="rId1295" name="Button 140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1" r:id="rId1296" name="Button 140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2" r:id="rId1297" name="Button 140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3" r:id="rId1298" name="Button 140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4" r:id="rId1299" name="Button 140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5" r:id="rId1300" name="Button 140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6" r:id="rId1301" name="Button 140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7" r:id="rId1302" name="Button 140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8" r:id="rId1303" name="Button 140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9" r:id="rId1304" name="Button 140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0" r:id="rId1305" name="Button 141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1" r:id="rId1306" name="Button 141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2" r:id="rId1307" name="Button 141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3" r:id="rId1308" name="Button 141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4" r:id="rId1309" name="Button 141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5" r:id="rId1310" name="Button 141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6" r:id="rId1311" name="Button 141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7" r:id="rId1312" name="Button 141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8" r:id="rId1313" name="Button 141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9" r:id="rId1314" name="Button 141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0" r:id="rId1315" name="Button 142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1" r:id="rId1316" name="Button 142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2" r:id="rId1317" name="Button 142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3" r:id="rId1318" name="Button 142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4" r:id="rId1319" name="Button 142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5" r:id="rId1320" name="Button 142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6" r:id="rId1321" name="Button 142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7" r:id="rId1322" name="Button 142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8" r:id="rId1323" name="Button 142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9" r:id="rId1324" name="Button 142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0" r:id="rId1325" name="Button 143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1" r:id="rId1326" name="Button 143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2" r:id="rId1327" name="Button 143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3" r:id="rId1328" name="Button 143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4" r:id="rId1329" name="Button 143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5" r:id="rId1330" name="Button 143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6" r:id="rId1331" name="Button 143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7" r:id="rId1332" name="Button 143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8" r:id="rId1333" name="Button 143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9" r:id="rId1334" name="Button 143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0" r:id="rId1335" name="Button 144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1" r:id="rId1336" name="Button 144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2" r:id="rId1337" name="Button 144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3" r:id="rId1338" name="Button 144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4" r:id="rId1339" name="Button 144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5" r:id="rId1340" name="Button 144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6" r:id="rId1341" name="Button 144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7" r:id="rId1342" name="Button 144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8" r:id="rId1343" name="Button 144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9" r:id="rId1344" name="Button 144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0" r:id="rId1345" name="Button 145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1" r:id="rId1346" name="Button 145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2" r:id="rId1347" name="Button 145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3" r:id="rId1348" name="Button 145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4" r:id="rId1349" name="Button 145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5" r:id="rId1350" name="Button 145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6" r:id="rId1351" name="Button 145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7" r:id="rId1352" name="Button 145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8" r:id="rId1353" name="Button 145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9" r:id="rId1354" name="Button 145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0" r:id="rId1355" name="Button 146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1" r:id="rId1356" name="Button 146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2" r:id="rId1357" name="Button 146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3" r:id="rId1358" name="Button 146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4" r:id="rId1359" name="Button 146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5" r:id="rId1360" name="Button 146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6" r:id="rId1361" name="Button 146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7" r:id="rId1362" name="Button 146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8" r:id="rId1363" name="Button 146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9" r:id="rId1364" name="Button 146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0" r:id="rId1365" name="Button 147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1" r:id="rId1366" name="Button 147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2" r:id="rId1367" name="Button 147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3" r:id="rId1368" name="Button 147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4" r:id="rId1369" name="Button 147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5" r:id="rId1370" name="Button 147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6" r:id="rId1371" name="Button 147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7" r:id="rId1372" name="Button 147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8" r:id="rId1373" name="Button 147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9" r:id="rId1374" name="Button 147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0" r:id="rId1375" name="Button 148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1" r:id="rId1376" name="Button 148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2" r:id="rId1377" name="Button 148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3" r:id="rId1378" name="Button 148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4" r:id="rId1379" name="Button 148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5" r:id="rId1380" name="Button 148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6" r:id="rId1381" name="Button 148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7" r:id="rId1382" name="Button 148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8" r:id="rId1383" name="Button 148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9" r:id="rId1384" name="Button 148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0" r:id="rId1385" name="Button 149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1" r:id="rId1386" name="Button 149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2" r:id="rId1387" name="Button 149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3" r:id="rId1388" name="Button 149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4" r:id="rId1389" name="Button 149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5" r:id="rId1390" name="Button 149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6" r:id="rId1391" name="Button 149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7" r:id="rId1392" name="Button 149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8" r:id="rId1393" name="Button 149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9" r:id="rId1394" name="Button 149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0" r:id="rId1395" name="Button 150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1" r:id="rId1396" name="Button 150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2" r:id="rId1397" name="Button 150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3" r:id="rId1398" name="Button 150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4" r:id="rId1399" name="Button 150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5" r:id="rId1400" name="Button 150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6" r:id="rId1401" name="Button 150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7" r:id="rId1402" name="Button 150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8" r:id="rId1403" name="Button 150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9" r:id="rId1404" name="Button 150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0" r:id="rId1405" name="Button 151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1" r:id="rId1406" name="Button 151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2" r:id="rId1407" name="Button 151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3" r:id="rId1408" name="Button 151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4" r:id="rId1409" name="Button 151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5" r:id="rId1410" name="Button 151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6" r:id="rId1411" name="Button 151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7" r:id="rId1412" name="Button 151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8" r:id="rId1413" name="Button 151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9" r:id="rId1414" name="Button 151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0" r:id="rId1415" name="Button 152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1" r:id="rId1416" name="Button 152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2" r:id="rId1417" name="Button 152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3" r:id="rId1418" name="Button 152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4" r:id="rId1419" name="Button 152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5" r:id="rId1420" name="Button 152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6" r:id="rId1421" name="Button 152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7" r:id="rId1422" name="Button 152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8" r:id="rId1423" name="Button 152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9" r:id="rId1424" name="Button 152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0" r:id="rId1425" name="Button 153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1" r:id="rId1426" name="Button 153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2" r:id="rId1427" name="Button 153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3" r:id="rId1428" name="Button 153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4" r:id="rId1429" name="Button 153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5" r:id="rId1430" name="Button 153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6" r:id="rId1431" name="Button 153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7" r:id="rId1432" name="Button 153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8" r:id="rId1433" name="Button 153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9" r:id="rId1434" name="Button 153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0" r:id="rId1435" name="Button 154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1" r:id="rId1436" name="Button 154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2" r:id="rId1437" name="Button 154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3" r:id="rId1438" name="Button 154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4" r:id="rId1439" name="Button 154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5" r:id="rId1440" name="Button 154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6" r:id="rId1441" name="Button 154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7" r:id="rId1442" name="Button 154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8" r:id="rId1443" name="Button 154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9" r:id="rId1444" name="Button 154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0" r:id="rId1445" name="Button 155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1" r:id="rId1446" name="Button 155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2" r:id="rId1447" name="Button 155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3" r:id="rId1448" name="Button 155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4" r:id="rId1449" name="Button 155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5" r:id="rId1450" name="Button 155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6" r:id="rId1451" name="Button 155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7" r:id="rId1452" name="Button 155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8" r:id="rId1453" name="Button 155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9" r:id="rId1454" name="Button 155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0" r:id="rId1455" name="Button 156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1" r:id="rId1456" name="Button 156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2" r:id="rId1457" name="Button 156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3" r:id="rId1458" name="Button 156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4" r:id="rId1459" name="Button 156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5" r:id="rId1460" name="Button 156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6" r:id="rId1461" name="Button 156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7" r:id="rId1462" name="Button 156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8" r:id="rId1463" name="Button 156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9" r:id="rId1464" name="Button 156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0" r:id="rId1465" name="Button 157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1" r:id="rId1466" name="Button 157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2" r:id="rId1467" name="Button 157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3" r:id="rId1468" name="Button 157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4" r:id="rId1469" name="Button 157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5" r:id="rId1470" name="Button 157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6" r:id="rId1471" name="Button 157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7" r:id="rId1472" name="Button 157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8" r:id="rId1473" name="Button 157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9" r:id="rId1474" name="Button 157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0" r:id="rId1475" name="Button 158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1" r:id="rId1476" name="Button 158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2" r:id="rId1477" name="Button 158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3" r:id="rId1478" name="Button 158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4" r:id="rId1479" name="Button 158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5" r:id="rId1480" name="Button 158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6" r:id="rId1481" name="Button 158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7" r:id="rId1482" name="Button 158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8" r:id="rId1483" name="Button 158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9" r:id="rId1484" name="Button 158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0" r:id="rId1485" name="Button 159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1" r:id="rId1486" name="Button 159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2" r:id="rId1487" name="Button 159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3" r:id="rId1488" name="Button 159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4" r:id="rId1489" name="Button 159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5" r:id="rId1490" name="Button 159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6" r:id="rId1491" name="Button 159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7" r:id="rId1492" name="Button 159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8" r:id="rId1493" name="Button 159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9" r:id="rId1494" name="Button 159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0" r:id="rId1495" name="Button 160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1" r:id="rId1496" name="Button 160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2" r:id="rId1497" name="Button 160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3" r:id="rId1498" name="Button 160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4" r:id="rId1499" name="Button 160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5" r:id="rId1500" name="Button 160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6" r:id="rId1501" name="Button 160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7" r:id="rId1502" name="Button 160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8" r:id="rId1503" name="Button 160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9" r:id="rId1504" name="Button 160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0" r:id="rId1505" name="Button 161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1" r:id="rId1506" name="Button 161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2" r:id="rId1507" name="Button 161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3" r:id="rId1508" name="Button 161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4" r:id="rId1509" name="Button 161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5" r:id="rId1510" name="Button 161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6" r:id="rId1511" name="Button 161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7" r:id="rId1512" name="Button 161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8" r:id="rId1513" name="Button 161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9" r:id="rId1514" name="Button 161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0" r:id="rId1515" name="Button 162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1" r:id="rId1516" name="Button 162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2" r:id="rId1517" name="Button 162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3" r:id="rId1518" name="Button 162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4" r:id="rId1519" name="Button 162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5" r:id="rId1520" name="Button 162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6" r:id="rId1521" name="Button 162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7" r:id="rId1522" name="Button 162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8" r:id="rId1523" name="Button 162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9" r:id="rId1524" name="Button 162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0" r:id="rId1525" name="Button 163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1" r:id="rId1526" name="Button 163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2" r:id="rId1527" name="Button 163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3" r:id="rId1528" name="Button 163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4" r:id="rId1529" name="Button 163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5" r:id="rId1530" name="Button 163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6" r:id="rId1531" name="Button 163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7" r:id="rId1532" name="Button 163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8" r:id="rId1533" name="Button 163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9" r:id="rId1534" name="Button 163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0" r:id="rId1535" name="Button 164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1" r:id="rId1536" name="Button 164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2" r:id="rId1537" name="Button 164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3" r:id="rId1538" name="Button 164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4" r:id="rId1539" name="Button 164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5" r:id="rId1540" name="Button 164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6" r:id="rId1541" name="Button 164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7" r:id="rId1542" name="Button 164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8" r:id="rId1543" name="Button 164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9" r:id="rId1544" name="Button 164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0" r:id="rId1545" name="Button 165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1" r:id="rId1546" name="Button 165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2" r:id="rId1547" name="Button 165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3" r:id="rId1548" name="Button 165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4" r:id="rId1549" name="Button 165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5" r:id="rId1550" name="Button 165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6" r:id="rId1551" name="Button 165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7" r:id="rId1552" name="Button 165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8" r:id="rId1553" name="Button 165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9" r:id="rId1554" name="Button 165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0" r:id="rId1555" name="Button 166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1" r:id="rId1556" name="Button 166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2" r:id="rId1557" name="Button 166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3" r:id="rId1558" name="Button 166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4" r:id="rId1559" name="Button 166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5" r:id="rId1560" name="Button 166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6" r:id="rId1561" name="Button 166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7" r:id="rId1562" name="Button 166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8" r:id="rId1563" name="Button 166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9" r:id="rId1564" name="Button 166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0" r:id="rId1565" name="Button 167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1" r:id="rId1566" name="Button 167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2" r:id="rId1567" name="Button 167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3" r:id="rId1568" name="Button 167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4" r:id="rId1569" name="Button 167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5" r:id="rId1570" name="Button 167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6" r:id="rId1571" name="Button 167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7" r:id="rId1572" name="Button 167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8" r:id="rId1573" name="Button 167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9" r:id="rId1574" name="Button 167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0" r:id="rId1575" name="Button 168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1" r:id="rId1576" name="Button 168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2" r:id="rId1577" name="Button 168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3" r:id="rId1578" name="Button 168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4" r:id="rId1579" name="Button 168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5" r:id="rId1580" name="Button 168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6" r:id="rId1581" name="Button 168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7" r:id="rId1582" name="Button 168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8" r:id="rId1583" name="Button 168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9" r:id="rId1584" name="Button 168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0" r:id="rId1585" name="Button 169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1" r:id="rId1586" name="Button 169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2" r:id="rId1587" name="Button 169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3" r:id="rId1588" name="Button 169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4" r:id="rId1589" name="Button 169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5" r:id="rId1590" name="Button 169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6" r:id="rId1591" name="Button 169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7" r:id="rId1592" name="Button 169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8" r:id="rId1593" name="Button 169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9" r:id="rId1594" name="Button 169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0" r:id="rId1595" name="Button 170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1" r:id="rId1596" name="Button 170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2" r:id="rId1597" name="Button 170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3" r:id="rId1598" name="Button 170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4" r:id="rId1599" name="Button 170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5" r:id="rId1600" name="Button 170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6" r:id="rId1601" name="Button 170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7" r:id="rId1602" name="Button 170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8" r:id="rId1603" name="Button 170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604</xdr:row>
                    <xdr:rowOff>247650</xdr:rowOff>
                  </from>
                  <to>
                    <xdr:col>94</xdr:col>
                    <xdr:colOff>9525</xdr:colOff>
                    <xdr:row>604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9" r:id="rId1604" name="Button 170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628</xdr:row>
                    <xdr:rowOff>9525</xdr:rowOff>
                  </from>
                  <to>
                    <xdr:col>94</xdr:col>
                    <xdr:colOff>9525</xdr:colOff>
                    <xdr:row>628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0" r:id="rId1605" name="Button 171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628</xdr:row>
                    <xdr:rowOff>9525</xdr:rowOff>
                  </from>
                  <to>
                    <xdr:col>94</xdr:col>
                    <xdr:colOff>9525</xdr:colOff>
                    <xdr:row>628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1" r:id="rId1606" name="Button 171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628</xdr:row>
                    <xdr:rowOff>9525</xdr:rowOff>
                  </from>
                  <to>
                    <xdr:col>94</xdr:col>
                    <xdr:colOff>9525</xdr:colOff>
                    <xdr:row>628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2" r:id="rId1607" name="Button 171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628</xdr:row>
                    <xdr:rowOff>9525</xdr:rowOff>
                  </from>
                  <to>
                    <xdr:col>94</xdr:col>
                    <xdr:colOff>9525</xdr:colOff>
                    <xdr:row>628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3" r:id="rId1608" name="Button 171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628</xdr:row>
                    <xdr:rowOff>9525</xdr:rowOff>
                  </from>
                  <to>
                    <xdr:col>94</xdr:col>
                    <xdr:colOff>9525</xdr:colOff>
                    <xdr:row>628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4" r:id="rId1609" name="Button 171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628</xdr:row>
                    <xdr:rowOff>9525</xdr:rowOff>
                  </from>
                  <to>
                    <xdr:col>94</xdr:col>
                    <xdr:colOff>9525</xdr:colOff>
                    <xdr:row>628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5" r:id="rId1610" name="Button 171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628</xdr:row>
                    <xdr:rowOff>9525</xdr:rowOff>
                  </from>
                  <to>
                    <xdr:col>94</xdr:col>
                    <xdr:colOff>9525</xdr:colOff>
                    <xdr:row>628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6" r:id="rId1611" name="Button 171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628</xdr:row>
                    <xdr:rowOff>9525</xdr:rowOff>
                  </from>
                  <to>
                    <xdr:col>94</xdr:col>
                    <xdr:colOff>9525</xdr:colOff>
                    <xdr:row>628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7" r:id="rId1612" name="Button 171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651</xdr:row>
                    <xdr:rowOff>76200</xdr:rowOff>
                  </from>
                  <to>
                    <xdr:col>94</xdr:col>
                    <xdr:colOff>9525</xdr:colOff>
                    <xdr:row>651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8" r:id="rId1613" name="Button 171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651</xdr:row>
                    <xdr:rowOff>76200</xdr:rowOff>
                  </from>
                  <to>
                    <xdr:col>94</xdr:col>
                    <xdr:colOff>9525</xdr:colOff>
                    <xdr:row>651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9" r:id="rId1614" name="Button 171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651</xdr:row>
                    <xdr:rowOff>76200</xdr:rowOff>
                  </from>
                  <to>
                    <xdr:col>94</xdr:col>
                    <xdr:colOff>9525</xdr:colOff>
                    <xdr:row>651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0" r:id="rId1615" name="Button 172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651</xdr:row>
                    <xdr:rowOff>76200</xdr:rowOff>
                  </from>
                  <to>
                    <xdr:col>94</xdr:col>
                    <xdr:colOff>9525</xdr:colOff>
                    <xdr:row>651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1" r:id="rId1616" name="Button 172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651</xdr:row>
                    <xdr:rowOff>76200</xdr:rowOff>
                  </from>
                  <to>
                    <xdr:col>94</xdr:col>
                    <xdr:colOff>9525</xdr:colOff>
                    <xdr:row>651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2" r:id="rId1617" name="Button 172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651</xdr:row>
                    <xdr:rowOff>76200</xdr:rowOff>
                  </from>
                  <to>
                    <xdr:col>94</xdr:col>
                    <xdr:colOff>9525</xdr:colOff>
                    <xdr:row>651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3" r:id="rId1618" name="Button 172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651</xdr:row>
                    <xdr:rowOff>76200</xdr:rowOff>
                  </from>
                  <to>
                    <xdr:col>94</xdr:col>
                    <xdr:colOff>9525</xdr:colOff>
                    <xdr:row>651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4" r:id="rId1619" name="Button 172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651</xdr:row>
                    <xdr:rowOff>76200</xdr:rowOff>
                  </from>
                  <to>
                    <xdr:col>94</xdr:col>
                    <xdr:colOff>9525</xdr:colOff>
                    <xdr:row>651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5" r:id="rId1620" name="Button 172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674</xdr:row>
                    <xdr:rowOff>152400</xdr:rowOff>
                  </from>
                  <to>
                    <xdr:col>94</xdr:col>
                    <xdr:colOff>9525</xdr:colOff>
                    <xdr:row>674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6" r:id="rId1621" name="Button 172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674</xdr:row>
                    <xdr:rowOff>152400</xdr:rowOff>
                  </from>
                  <to>
                    <xdr:col>94</xdr:col>
                    <xdr:colOff>9525</xdr:colOff>
                    <xdr:row>674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7" r:id="rId1622" name="Button 172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674</xdr:row>
                    <xdr:rowOff>152400</xdr:rowOff>
                  </from>
                  <to>
                    <xdr:col>94</xdr:col>
                    <xdr:colOff>9525</xdr:colOff>
                    <xdr:row>674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8" r:id="rId1623" name="Button 172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674</xdr:row>
                    <xdr:rowOff>152400</xdr:rowOff>
                  </from>
                  <to>
                    <xdr:col>94</xdr:col>
                    <xdr:colOff>9525</xdr:colOff>
                    <xdr:row>674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9" r:id="rId1624" name="Button 172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674</xdr:row>
                    <xdr:rowOff>152400</xdr:rowOff>
                  </from>
                  <to>
                    <xdr:col>94</xdr:col>
                    <xdr:colOff>9525</xdr:colOff>
                    <xdr:row>674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0" r:id="rId1625" name="Button 173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674</xdr:row>
                    <xdr:rowOff>152400</xdr:rowOff>
                  </from>
                  <to>
                    <xdr:col>94</xdr:col>
                    <xdr:colOff>9525</xdr:colOff>
                    <xdr:row>674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1" r:id="rId1626" name="Button 173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674</xdr:row>
                    <xdr:rowOff>152400</xdr:rowOff>
                  </from>
                  <to>
                    <xdr:col>94</xdr:col>
                    <xdr:colOff>9525</xdr:colOff>
                    <xdr:row>674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2" r:id="rId1627" name="Button 173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674</xdr:row>
                    <xdr:rowOff>152400</xdr:rowOff>
                  </from>
                  <to>
                    <xdr:col>94</xdr:col>
                    <xdr:colOff>9525</xdr:colOff>
                    <xdr:row>674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3" r:id="rId1628" name="Button 173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697</xdr:row>
                    <xdr:rowOff>219075</xdr:rowOff>
                  </from>
                  <to>
                    <xdr:col>94</xdr:col>
                    <xdr:colOff>9525</xdr:colOff>
                    <xdr:row>697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4" r:id="rId1629" name="Button 173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697</xdr:row>
                    <xdr:rowOff>219075</xdr:rowOff>
                  </from>
                  <to>
                    <xdr:col>94</xdr:col>
                    <xdr:colOff>9525</xdr:colOff>
                    <xdr:row>697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5" r:id="rId1630" name="Button 173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697</xdr:row>
                    <xdr:rowOff>219075</xdr:rowOff>
                  </from>
                  <to>
                    <xdr:col>94</xdr:col>
                    <xdr:colOff>9525</xdr:colOff>
                    <xdr:row>697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6" r:id="rId1631" name="Button 173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697</xdr:row>
                    <xdr:rowOff>219075</xdr:rowOff>
                  </from>
                  <to>
                    <xdr:col>94</xdr:col>
                    <xdr:colOff>9525</xdr:colOff>
                    <xdr:row>697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7" r:id="rId1632" name="Button 173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697</xdr:row>
                    <xdr:rowOff>219075</xdr:rowOff>
                  </from>
                  <to>
                    <xdr:col>94</xdr:col>
                    <xdr:colOff>9525</xdr:colOff>
                    <xdr:row>697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8" r:id="rId1633" name="Button 173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697</xdr:row>
                    <xdr:rowOff>219075</xdr:rowOff>
                  </from>
                  <to>
                    <xdr:col>94</xdr:col>
                    <xdr:colOff>9525</xdr:colOff>
                    <xdr:row>697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9" r:id="rId1634" name="Button 173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697</xdr:row>
                    <xdr:rowOff>219075</xdr:rowOff>
                  </from>
                  <to>
                    <xdr:col>94</xdr:col>
                    <xdr:colOff>9525</xdr:colOff>
                    <xdr:row>697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0" r:id="rId1635" name="Button 174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697</xdr:row>
                    <xdr:rowOff>219075</xdr:rowOff>
                  </from>
                  <to>
                    <xdr:col>94</xdr:col>
                    <xdr:colOff>9525</xdr:colOff>
                    <xdr:row>697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1" r:id="rId1636" name="Button 174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720</xdr:row>
                    <xdr:rowOff>295275</xdr:rowOff>
                  </from>
                  <to>
                    <xdr:col>94</xdr:col>
                    <xdr:colOff>9525</xdr:colOff>
                    <xdr:row>720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2" r:id="rId1637" name="Button 174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720</xdr:row>
                    <xdr:rowOff>295275</xdr:rowOff>
                  </from>
                  <to>
                    <xdr:col>94</xdr:col>
                    <xdr:colOff>9525</xdr:colOff>
                    <xdr:row>720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3" r:id="rId1638" name="Button 174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720</xdr:row>
                    <xdr:rowOff>295275</xdr:rowOff>
                  </from>
                  <to>
                    <xdr:col>94</xdr:col>
                    <xdr:colOff>9525</xdr:colOff>
                    <xdr:row>720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4" r:id="rId1639" name="Button 174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720</xdr:row>
                    <xdr:rowOff>295275</xdr:rowOff>
                  </from>
                  <to>
                    <xdr:col>94</xdr:col>
                    <xdr:colOff>9525</xdr:colOff>
                    <xdr:row>720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5" r:id="rId1640" name="Button 174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720</xdr:row>
                    <xdr:rowOff>295275</xdr:rowOff>
                  </from>
                  <to>
                    <xdr:col>94</xdr:col>
                    <xdr:colOff>9525</xdr:colOff>
                    <xdr:row>720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6" r:id="rId1641" name="Button 174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720</xdr:row>
                    <xdr:rowOff>295275</xdr:rowOff>
                  </from>
                  <to>
                    <xdr:col>94</xdr:col>
                    <xdr:colOff>9525</xdr:colOff>
                    <xdr:row>720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7" r:id="rId1642" name="Button 174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720</xdr:row>
                    <xdr:rowOff>295275</xdr:rowOff>
                  </from>
                  <to>
                    <xdr:col>94</xdr:col>
                    <xdr:colOff>9525</xdr:colOff>
                    <xdr:row>720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8" r:id="rId1643" name="Button 174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720</xdr:row>
                    <xdr:rowOff>295275</xdr:rowOff>
                  </from>
                  <to>
                    <xdr:col>94</xdr:col>
                    <xdr:colOff>9525</xdr:colOff>
                    <xdr:row>720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9" r:id="rId1644" name="Button 174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744</xdr:row>
                    <xdr:rowOff>47625</xdr:rowOff>
                  </from>
                  <to>
                    <xdr:col>94</xdr:col>
                    <xdr:colOff>9525</xdr:colOff>
                    <xdr:row>744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0" r:id="rId1645" name="Button 175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744</xdr:row>
                    <xdr:rowOff>47625</xdr:rowOff>
                  </from>
                  <to>
                    <xdr:col>94</xdr:col>
                    <xdr:colOff>9525</xdr:colOff>
                    <xdr:row>744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1" r:id="rId1646" name="Button 175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744</xdr:row>
                    <xdr:rowOff>47625</xdr:rowOff>
                  </from>
                  <to>
                    <xdr:col>94</xdr:col>
                    <xdr:colOff>9525</xdr:colOff>
                    <xdr:row>744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2" r:id="rId1647" name="Button 175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744</xdr:row>
                    <xdr:rowOff>47625</xdr:rowOff>
                  </from>
                  <to>
                    <xdr:col>94</xdr:col>
                    <xdr:colOff>9525</xdr:colOff>
                    <xdr:row>744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3" r:id="rId1648" name="Button 175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744</xdr:row>
                    <xdr:rowOff>47625</xdr:rowOff>
                  </from>
                  <to>
                    <xdr:col>94</xdr:col>
                    <xdr:colOff>9525</xdr:colOff>
                    <xdr:row>744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4" r:id="rId1649" name="Button 175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744</xdr:row>
                    <xdr:rowOff>47625</xdr:rowOff>
                  </from>
                  <to>
                    <xdr:col>94</xdr:col>
                    <xdr:colOff>9525</xdr:colOff>
                    <xdr:row>744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5" r:id="rId1650" name="Button 175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744</xdr:row>
                    <xdr:rowOff>47625</xdr:rowOff>
                  </from>
                  <to>
                    <xdr:col>94</xdr:col>
                    <xdr:colOff>9525</xdr:colOff>
                    <xdr:row>744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6" r:id="rId1651" name="Button 175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744</xdr:row>
                    <xdr:rowOff>47625</xdr:rowOff>
                  </from>
                  <to>
                    <xdr:col>94</xdr:col>
                    <xdr:colOff>9525</xdr:colOff>
                    <xdr:row>744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7" r:id="rId1652" name="Button 175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767</xdr:row>
                    <xdr:rowOff>123825</xdr:rowOff>
                  </from>
                  <to>
                    <xdr:col>94</xdr:col>
                    <xdr:colOff>9525</xdr:colOff>
                    <xdr:row>767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8" r:id="rId1653" name="Button 175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767</xdr:row>
                    <xdr:rowOff>123825</xdr:rowOff>
                  </from>
                  <to>
                    <xdr:col>94</xdr:col>
                    <xdr:colOff>9525</xdr:colOff>
                    <xdr:row>767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9" r:id="rId1654" name="Button 175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767</xdr:row>
                    <xdr:rowOff>123825</xdr:rowOff>
                  </from>
                  <to>
                    <xdr:col>94</xdr:col>
                    <xdr:colOff>9525</xdr:colOff>
                    <xdr:row>767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0" r:id="rId1655" name="Button 176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767</xdr:row>
                    <xdr:rowOff>123825</xdr:rowOff>
                  </from>
                  <to>
                    <xdr:col>94</xdr:col>
                    <xdr:colOff>9525</xdr:colOff>
                    <xdr:row>767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1" r:id="rId1656" name="Button 176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767</xdr:row>
                    <xdr:rowOff>123825</xdr:rowOff>
                  </from>
                  <to>
                    <xdr:col>94</xdr:col>
                    <xdr:colOff>9525</xdr:colOff>
                    <xdr:row>767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2" r:id="rId1657" name="Button 176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767</xdr:row>
                    <xdr:rowOff>123825</xdr:rowOff>
                  </from>
                  <to>
                    <xdr:col>94</xdr:col>
                    <xdr:colOff>9525</xdr:colOff>
                    <xdr:row>767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3" r:id="rId1658" name="Button 176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767</xdr:row>
                    <xdr:rowOff>123825</xdr:rowOff>
                  </from>
                  <to>
                    <xdr:col>94</xdr:col>
                    <xdr:colOff>9525</xdr:colOff>
                    <xdr:row>767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4" r:id="rId1659" name="Button 176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767</xdr:row>
                    <xdr:rowOff>123825</xdr:rowOff>
                  </from>
                  <to>
                    <xdr:col>94</xdr:col>
                    <xdr:colOff>9525</xdr:colOff>
                    <xdr:row>767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5" r:id="rId1660" name="Button 176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790</xdr:row>
                    <xdr:rowOff>190500</xdr:rowOff>
                  </from>
                  <to>
                    <xdr:col>94</xdr:col>
                    <xdr:colOff>9525</xdr:colOff>
                    <xdr:row>790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6" r:id="rId1661" name="Button 176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790</xdr:row>
                    <xdr:rowOff>190500</xdr:rowOff>
                  </from>
                  <to>
                    <xdr:col>94</xdr:col>
                    <xdr:colOff>9525</xdr:colOff>
                    <xdr:row>790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7" r:id="rId1662" name="Button 176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790</xdr:row>
                    <xdr:rowOff>190500</xdr:rowOff>
                  </from>
                  <to>
                    <xdr:col>94</xdr:col>
                    <xdr:colOff>9525</xdr:colOff>
                    <xdr:row>790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8" r:id="rId1663" name="Button 176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790</xdr:row>
                    <xdr:rowOff>190500</xdr:rowOff>
                  </from>
                  <to>
                    <xdr:col>94</xdr:col>
                    <xdr:colOff>9525</xdr:colOff>
                    <xdr:row>790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9" r:id="rId1664" name="Button 176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790</xdr:row>
                    <xdr:rowOff>190500</xdr:rowOff>
                  </from>
                  <to>
                    <xdr:col>94</xdr:col>
                    <xdr:colOff>9525</xdr:colOff>
                    <xdr:row>790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0" r:id="rId1665" name="Button 177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790</xdr:row>
                    <xdr:rowOff>190500</xdr:rowOff>
                  </from>
                  <to>
                    <xdr:col>94</xdr:col>
                    <xdr:colOff>9525</xdr:colOff>
                    <xdr:row>790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1" r:id="rId1666" name="Button 177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790</xdr:row>
                    <xdr:rowOff>190500</xdr:rowOff>
                  </from>
                  <to>
                    <xdr:col>94</xdr:col>
                    <xdr:colOff>9525</xdr:colOff>
                    <xdr:row>790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2" r:id="rId1667" name="Button 177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790</xdr:row>
                    <xdr:rowOff>190500</xdr:rowOff>
                  </from>
                  <to>
                    <xdr:col>94</xdr:col>
                    <xdr:colOff>9525</xdr:colOff>
                    <xdr:row>790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3" r:id="rId1668" name="Button 177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813</xdr:row>
                    <xdr:rowOff>266700</xdr:rowOff>
                  </from>
                  <to>
                    <xdr:col>94</xdr:col>
                    <xdr:colOff>9525</xdr:colOff>
                    <xdr:row>813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4" r:id="rId1669" name="Button 177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813</xdr:row>
                    <xdr:rowOff>266700</xdr:rowOff>
                  </from>
                  <to>
                    <xdr:col>94</xdr:col>
                    <xdr:colOff>9525</xdr:colOff>
                    <xdr:row>813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5" r:id="rId1670" name="Button 177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813</xdr:row>
                    <xdr:rowOff>266700</xdr:rowOff>
                  </from>
                  <to>
                    <xdr:col>94</xdr:col>
                    <xdr:colOff>9525</xdr:colOff>
                    <xdr:row>813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6" r:id="rId1671" name="Button 177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813</xdr:row>
                    <xdr:rowOff>266700</xdr:rowOff>
                  </from>
                  <to>
                    <xdr:col>94</xdr:col>
                    <xdr:colOff>9525</xdr:colOff>
                    <xdr:row>813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7" r:id="rId1672" name="Button 177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813</xdr:row>
                    <xdr:rowOff>266700</xdr:rowOff>
                  </from>
                  <to>
                    <xdr:col>94</xdr:col>
                    <xdr:colOff>9525</xdr:colOff>
                    <xdr:row>813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8" r:id="rId1673" name="Button 177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813</xdr:row>
                    <xdr:rowOff>266700</xdr:rowOff>
                  </from>
                  <to>
                    <xdr:col>94</xdr:col>
                    <xdr:colOff>9525</xdr:colOff>
                    <xdr:row>813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9" r:id="rId1674" name="Button 177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813</xdr:row>
                    <xdr:rowOff>266700</xdr:rowOff>
                  </from>
                  <to>
                    <xdr:col>94</xdr:col>
                    <xdr:colOff>9525</xdr:colOff>
                    <xdr:row>813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0" r:id="rId1675" name="Button 178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813</xdr:row>
                    <xdr:rowOff>266700</xdr:rowOff>
                  </from>
                  <to>
                    <xdr:col>94</xdr:col>
                    <xdr:colOff>9525</xdr:colOff>
                    <xdr:row>813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1" r:id="rId1676" name="Button 178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837</xdr:row>
                    <xdr:rowOff>19050</xdr:rowOff>
                  </from>
                  <to>
                    <xdr:col>94</xdr:col>
                    <xdr:colOff>9525</xdr:colOff>
                    <xdr:row>837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2" r:id="rId1677" name="Button 178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837</xdr:row>
                    <xdr:rowOff>19050</xdr:rowOff>
                  </from>
                  <to>
                    <xdr:col>94</xdr:col>
                    <xdr:colOff>9525</xdr:colOff>
                    <xdr:row>837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3" r:id="rId1678" name="Button 178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837</xdr:row>
                    <xdr:rowOff>19050</xdr:rowOff>
                  </from>
                  <to>
                    <xdr:col>94</xdr:col>
                    <xdr:colOff>9525</xdr:colOff>
                    <xdr:row>837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4" r:id="rId1679" name="Button 178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837</xdr:row>
                    <xdr:rowOff>19050</xdr:rowOff>
                  </from>
                  <to>
                    <xdr:col>94</xdr:col>
                    <xdr:colOff>9525</xdr:colOff>
                    <xdr:row>837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5" r:id="rId1680" name="Button 178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837</xdr:row>
                    <xdr:rowOff>19050</xdr:rowOff>
                  </from>
                  <to>
                    <xdr:col>94</xdr:col>
                    <xdr:colOff>9525</xdr:colOff>
                    <xdr:row>837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6" r:id="rId1681" name="Button 178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837</xdr:row>
                    <xdr:rowOff>19050</xdr:rowOff>
                  </from>
                  <to>
                    <xdr:col>94</xdr:col>
                    <xdr:colOff>9525</xdr:colOff>
                    <xdr:row>837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7" r:id="rId1682" name="Button 178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837</xdr:row>
                    <xdr:rowOff>19050</xdr:rowOff>
                  </from>
                  <to>
                    <xdr:col>94</xdr:col>
                    <xdr:colOff>9525</xdr:colOff>
                    <xdr:row>837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8" r:id="rId1683" name="Button 178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837</xdr:row>
                    <xdr:rowOff>19050</xdr:rowOff>
                  </from>
                  <to>
                    <xdr:col>94</xdr:col>
                    <xdr:colOff>9525</xdr:colOff>
                    <xdr:row>837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9" r:id="rId1684" name="Button 178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860</xdr:row>
                    <xdr:rowOff>95250</xdr:rowOff>
                  </from>
                  <to>
                    <xdr:col>94</xdr:col>
                    <xdr:colOff>9525</xdr:colOff>
                    <xdr:row>860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0" r:id="rId1685" name="Button 179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860</xdr:row>
                    <xdr:rowOff>95250</xdr:rowOff>
                  </from>
                  <to>
                    <xdr:col>94</xdr:col>
                    <xdr:colOff>9525</xdr:colOff>
                    <xdr:row>860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1" r:id="rId1686" name="Button 179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860</xdr:row>
                    <xdr:rowOff>95250</xdr:rowOff>
                  </from>
                  <to>
                    <xdr:col>94</xdr:col>
                    <xdr:colOff>9525</xdr:colOff>
                    <xdr:row>860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2" r:id="rId1687" name="Button 179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860</xdr:row>
                    <xdr:rowOff>95250</xdr:rowOff>
                  </from>
                  <to>
                    <xdr:col>94</xdr:col>
                    <xdr:colOff>9525</xdr:colOff>
                    <xdr:row>860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3" r:id="rId1688" name="Button 179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860</xdr:row>
                    <xdr:rowOff>95250</xdr:rowOff>
                  </from>
                  <to>
                    <xdr:col>94</xdr:col>
                    <xdr:colOff>9525</xdr:colOff>
                    <xdr:row>860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4" r:id="rId1689" name="Button 179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860</xdr:row>
                    <xdr:rowOff>95250</xdr:rowOff>
                  </from>
                  <to>
                    <xdr:col>94</xdr:col>
                    <xdr:colOff>9525</xdr:colOff>
                    <xdr:row>860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5" r:id="rId1690" name="Button 179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860</xdr:row>
                    <xdr:rowOff>95250</xdr:rowOff>
                  </from>
                  <to>
                    <xdr:col>94</xdr:col>
                    <xdr:colOff>9525</xdr:colOff>
                    <xdr:row>860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6" r:id="rId1691" name="Button 179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860</xdr:row>
                    <xdr:rowOff>95250</xdr:rowOff>
                  </from>
                  <to>
                    <xdr:col>94</xdr:col>
                    <xdr:colOff>9525</xdr:colOff>
                    <xdr:row>860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7" r:id="rId1692" name="Button 179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8" r:id="rId1693" name="Button 179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9" r:id="rId1694" name="Button 179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0" r:id="rId1695" name="Button 180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1" r:id="rId1696" name="Button 180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2" r:id="rId1697" name="Button 180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3" r:id="rId1698" name="Button 180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4" r:id="rId1699" name="Button 180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5" r:id="rId1700" name="Button 180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6" r:id="rId1701" name="Button 180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7" r:id="rId1702" name="Button 180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8" r:id="rId1703" name="Button 180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9" r:id="rId1704" name="Button 180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0" r:id="rId1705" name="Button 181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1" r:id="rId1706" name="Button 181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2" r:id="rId1707" name="Button 181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3" r:id="rId1708" name="Button 181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4" r:id="rId1709" name="Button 181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5" r:id="rId1710" name="Button 181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6" r:id="rId1711" name="Button 181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7" r:id="rId1712" name="Button 181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8" r:id="rId1713" name="Button 181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9" r:id="rId1714" name="Button 181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0" r:id="rId1715" name="Button 182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1" r:id="rId1716" name="Button 182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2" r:id="rId1717" name="Button 182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3" r:id="rId1718" name="Button 182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4" r:id="rId1719" name="Button 182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5" r:id="rId1720" name="Button 182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6" r:id="rId1721" name="Button 182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7" r:id="rId1722" name="Button 182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8" r:id="rId1723" name="Button 182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9" r:id="rId1724" name="Button 182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0" r:id="rId1725" name="Button 183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1" r:id="rId1726" name="Button 183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2" r:id="rId1727" name="Button 183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3" r:id="rId1728" name="Button 183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4" r:id="rId1729" name="Button 183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5" r:id="rId1730" name="Button 183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6" r:id="rId1731" name="Button 183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7" r:id="rId1732" name="Button 183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8" r:id="rId1733" name="Button 183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9" r:id="rId1734" name="Button 183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0" r:id="rId1735" name="Button 184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1" r:id="rId1736" name="Button 184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2" r:id="rId1737" name="Button 184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3" r:id="rId1738" name="Button 184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4" r:id="rId1739" name="Button 184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5" r:id="rId1740" name="Button 184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6" r:id="rId1741" name="Button 184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7" r:id="rId1742" name="Button 184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8" r:id="rId1743" name="Button 184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9" r:id="rId1744" name="Button 184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0" r:id="rId1745" name="Button 185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1" r:id="rId1746" name="Button 185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2" r:id="rId1747" name="Button 185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3" r:id="rId1748" name="Button 185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4" r:id="rId1749" name="Button 185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5" r:id="rId1750" name="Button 185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6" r:id="rId1751" name="Button 185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7" r:id="rId1752" name="Button 185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8" r:id="rId1753" name="Button 185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9" r:id="rId1754" name="Button 185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0" r:id="rId1755" name="Button 186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1" r:id="rId1756" name="Button 186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2" r:id="rId1757" name="Button 186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3" r:id="rId1758" name="Button 186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4" r:id="rId1759" name="Button 186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5" r:id="rId1760" name="Button 186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6" r:id="rId1761" name="Button 186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7" r:id="rId1762" name="Button 186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8" r:id="rId1763" name="Button 186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9" r:id="rId1764" name="Button 186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0" r:id="rId1765" name="Button 187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1" r:id="rId1766" name="Button 187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2" r:id="rId1767" name="Button 187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3" r:id="rId1768" name="Button 187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4" r:id="rId1769" name="Button 187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5" r:id="rId1770" name="Button 187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6" r:id="rId1771" name="Button 187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7" r:id="rId1772" name="Button 187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8" r:id="rId1773" name="Button 187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9" r:id="rId1774" name="Button 187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0" r:id="rId1775" name="Button 188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1" r:id="rId1776" name="Button 188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2" r:id="rId1777" name="Button 188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3" r:id="rId1778" name="Button 188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4" r:id="rId1779" name="Button 188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5" r:id="rId1780" name="Button 188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6" r:id="rId1781" name="Button 188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7" r:id="rId1782" name="Button 188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8" r:id="rId1783" name="Button 188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9" r:id="rId1784" name="Button 188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0" r:id="rId1785" name="Button 189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1" r:id="rId1786" name="Button 189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2" r:id="rId1787" name="Button 189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3" r:id="rId1788" name="Button 189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4" r:id="rId1789" name="Button 189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5" r:id="rId1790" name="Button 189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6" r:id="rId1791" name="Button 189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7" r:id="rId1792" name="Button 189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8" r:id="rId1793" name="Button 189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9" r:id="rId1794" name="Button 189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0" r:id="rId1795" name="Button 190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1" r:id="rId1796" name="Button 190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2" r:id="rId1797" name="Button 190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3" r:id="rId1798" name="Button 190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4" r:id="rId1799" name="Button 190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5" r:id="rId1800" name="Button 190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6" r:id="rId1801" name="Button 190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7" r:id="rId1802" name="Button 190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8" r:id="rId1803" name="Button 190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9" r:id="rId1804" name="Button 190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0" r:id="rId1805" name="Button 191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1" r:id="rId1806" name="Button 191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2" r:id="rId1807" name="Button 191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3" r:id="rId1808" name="Button 191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4" r:id="rId1809" name="Button 191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5" r:id="rId1810" name="Button 191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6" r:id="rId1811" name="Button 191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7" r:id="rId1812" name="Button 191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8" r:id="rId1813" name="Button 191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9" r:id="rId1814" name="Button 191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0" r:id="rId1815" name="Button 192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1" r:id="rId1816" name="Button 192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2" r:id="rId1817" name="Button 192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3" r:id="rId1818" name="Button 192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4" r:id="rId1819" name="Button 192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5" r:id="rId1820" name="Button 192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6" r:id="rId1821" name="Button 192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7" r:id="rId1822" name="Button 192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8" r:id="rId1823" name="Button 192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9" r:id="rId1824" name="Button 192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0" r:id="rId1825" name="Button 193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1" r:id="rId1826" name="Button 193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2" r:id="rId1827" name="Button 193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3" r:id="rId1828" name="Button 193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4" r:id="rId1829" name="Button 193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5" r:id="rId1830" name="Button 193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6" r:id="rId1831" name="Button 193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7" r:id="rId1832" name="Button 193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8" r:id="rId1833" name="Button 193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9" r:id="rId1834" name="Button 193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0" r:id="rId1835" name="Button 194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1" r:id="rId1836" name="Button 194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2" r:id="rId1837" name="Button 194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3" r:id="rId1838" name="Button 194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4" r:id="rId1839" name="Button 194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5" r:id="rId1840" name="Button 194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" r:id="rId1841" name="Button 194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7" r:id="rId1842" name="Button 194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8" r:id="rId1843" name="Button 194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9" r:id="rId1844" name="Button 194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0" r:id="rId1845" name="Button 195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1" r:id="rId1846" name="Button 195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2" r:id="rId1847" name="Button 195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3" r:id="rId1848" name="Button 195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4" r:id="rId1849" name="Button 195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5" r:id="rId1850" name="Button 195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6" r:id="rId1851" name="Button 195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7" r:id="rId1852" name="Button 195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8" r:id="rId1853" name="Button 195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9" r:id="rId1854" name="Button 195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0" r:id="rId1855" name="Button 196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1" r:id="rId1856" name="Button 196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2" r:id="rId1857" name="Button 196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3" r:id="rId1858" name="Button 196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4" r:id="rId1859" name="Button 196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5" r:id="rId1860" name="Button 196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6" r:id="rId1861" name="Button 196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7" r:id="rId1862" name="Button 196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8" r:id="rId1863" name="Button 196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9" r:id="rId1864" name="Button 196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0" r:id="rId1865" name="Button 197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1" r:id="rId1866" name="Button 197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2" r:id="rId1867" name="Button 197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3" r:id="rId1868" name="Button 197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4" r:id="rId1869" name="Button 197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5" r:id="rId1870" name="Button 197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6" r:id="rId1871" name="Button 197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7" r:id="rId1872" name="Button 197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8" r:id="rId1873" name="Button 197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9" r:id="rId1874" name="Button 197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0" r:id="rId1875" name="Button 198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1" r:id="rId1876" name="Button 198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2" r:id="rId1877" name="Button 198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3" r:id="rId1878" name="Button 198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4" r:id="rId1879" name="Button 198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5" r:id="rId1880" name="Button 198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6" r:id="rId1881" name="Button 198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7" r:id="rId1882" name="Button 198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8" r:id="rId1883" name="Button 198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9" r:id="rId1884" name="Button 198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0" r:id="rId1885" name="Button 199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1" r:id="rId1886" name="Button 199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2" r:id="rId1887" name="Button 199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3" r:id="rId1888" name="Button 199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4" r:id="rId1889" name="Button 199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5" r:id="rId1890" name="Button 199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6" r:id="rId1891" name="Button 199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7" r:id="rId1892" name="Button 199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8" r:id="rId1893" name="Button 199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9" r:id="rId1894" name="Button 199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0" r:id="rId1895" name="Button 200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1" r:id="rId1896" name="Button 200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2" r:id="rId1897" name="Button 200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3" r:id="rId1898" name="Button 200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4" r:id="rId1899" name="Button 200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5" r:id="rId1900" name="Button 200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6" r:id="rId1901" name="Button 200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7" r:id="rId1902" name="Button 200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8" r:id="rId1903" name="Button 200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9" r:id="rId1904" name="Button 200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0" r:id="rId1905" name="Button 201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1" r:id="rId1906" name="Button 201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2" r:id="rId1907" name="Button 201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3" r:id="rId1908" name="Button 201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4" r:id="rId1909" name="Button 201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5" r:id="rId1910" name="Button 201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6" r:id="rId1911" name="Button 201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7" r:id="rId1912" name="Button 201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8" r:id="rId1913" name="Button 201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9" r:id="rId1914" name="Button 201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0" r:id="rId1915" name="Button 202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1" r:id="rId1916" name="Button 202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2" r:id="rId1917" name="Button 202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3" r:id="rId1918" name="Button 202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4" r:id="rId1919" name="Button 202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5" r:id="rId1920" name="Button 202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6" r:id="rId1921" name="Button 202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7" r:id="rId1922" name="Button 202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8" r:id="rId1923" name="Button 202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9" r:id="rId1924" name="Button 202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0" r:id="rId1925" name="Button 203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1" r:id="rId1926" name="Button 203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2" r:id="rId1927" name="Button 203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3" r:id="rId1928" name="Button 203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4" r:id="rId1929" name="Button 203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5" r:id="rId1930" name="Button 203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6" r:id="rId1931" name="Button 203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7" r:id="rId1932" name="Button 203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8" r:id="rId1933" name="Button 203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9" r:id="rId1934" name="Button 203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0" r:id="rId1935" name="Button 204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1" r:id="rId1936" name="Button 204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2" r:id="rId1937" name="Button 204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3" r:id="rId1938" name="Button 204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4" r:id="rId1939" name="Button 204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5" r:id="rId1940" name="Button 204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6" r:id="rId1941" name="Button 204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7" r:id="rId1942" name="Button 204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8" r:id="rId1943" name="Button 204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9" r:id="rId1944" name="Button 204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1945" name="Button 205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1" r:id="rId1946" name="Button 205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2" r:id="rId1947" name="Button 205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3" r:id="rId1948" name="Button 205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4" r:id="rId1949" name="Button 205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5" r:id="rId1950" name="Button 205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6" r:id="rId1951" name="Button 205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7" r:id="rId1952" name="Button 205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8" r:id="rId1953" name="Button 205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9" r:id="rId1954" name="Button 205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0" r:id="rId1955" name="Button 206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1" r:id="rId1956" name="Button 206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2" r:id="rId1957" name="Button 206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3" r:id="rId1958" name="Button 206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4" r:id="rId1959" name="Button 206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5" r:id="rId1960" name="Button 206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6" r:id="rId1961" name="Button 206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7" r:id="rId1962" name="Button 206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8" r:id="rId1963" name="Button 206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9" r:id="rId1964" name="Button 206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0" r:id="rId1965" name="Button 207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1" r:id="rId1966" name="Button 207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2" r:id="rId1967" name="Button 207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3" r:id="rId1968" name="Button 207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4" r:id="rId1969" name="Button 207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5" r:id="rId1970" name="Button 207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6" r:id="rId1971" name="Button 207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7" r:id="rId1972" name="Button 207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8" r:id="rId1973" name="Button 207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9" r:id="rId1974" name="Button 207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0" r:id="rId1975" name="Button 208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1" r:id="rId1976" name="Button 208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2" r:id="rId1977" name="Button 208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3" r:id="rId1978" name="Button 208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4" r:id="rId1979" name="Button 208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5" r:id="rId1980" name="Button 208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6" r:id="rId1981" name="Button 208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7" r:id="rId1982" name="Button 208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8" r:id="rId1983" name="Button 208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9" r:id="rId1984" name="Button 208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0" r:id="rId1985" name="Button 209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1" r:id="rId1986" name="Button 209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2" r:id="rId1987" name="Button 209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3" r:id="rId1988" name="Button 209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4" r:id="rId1989" name="Button 209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5" r:id="rId1990" name="Button 209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6" r:id="rId1991" name="Button 209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7" r:id="rId1992" name="Button 209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8" r:id="rId1993" name="Button 209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9" r:id="rId1994" name="Button 209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0" r:id="rId1995" name="Button 210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1" r:id="rId1996" name="Button 210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2" r:id="rId1997" name="Button 210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3" r:id="rId1998" name="Button 210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4" r:id="rId1999" name="Button 210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5" r:id="rId2000" name="Button 210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6" r:id="rId2001" name="Button 210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7" r:id="rId2002" name="Button 210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8" r:id="rId2003" name="Button 210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9" r:id="rId2004" name="Button 210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0" r:id="rId2005" name="Button 211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1" r:id="rId2006" name="Button 211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2" r:id="rId2007" name="Button 211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3" r:id="rId2008" name="Button 211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4" r:id="rId2009" name="Button 211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5" r:id="rId2010" name="Button 211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6" r:id="rId2011" name="Button 211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7" r:id="rId2012" name="Button 211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8" r:id="rId2013" name="Button 211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9" r:id="rId2014" name="Button 211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0" r:id="rId2015" name="Button 212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1" r:id="rId2016" name="Button 212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2" r:id="rId2017" name="Button 212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3" r:id="rId2018" name="Button 212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4" r:id="rId2019" name="Button 212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5" r:id="rId2020" name="Button 212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6" r:id="rId2021" name="Button 212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7" r:id="rId2022" name="Button 212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8" r:id="rId2023" name="Button 212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9" r:id="rId2024" name="Button 212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0" r:id="rId2025" name="Button 213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1" r:id="rId2026" name="Button 213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2" r:id="rId2027" name="Button 213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3" r:id="rId2028" name="Button 213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4" r:id="rId2029" name="Button 213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5" r:id="rId2030" name="Button 213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6" r:id="rId2031" name="Button 213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7" r:id="rId2032" name="Button 213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8" r:id="rId2033" name="Button 213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9" r:id="rId2034" name="Button 213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0" r:id="rId2035" name="Button 214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1" r:id="rId2036" name="Button 214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2" r:id="rId2037" name="Button 214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3" r:id="rId2038" name="Button 214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4" r:id="rId2039" name="Button 214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5" r:id="rId2040" name="Button 214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6" r:id="rId2041" name="Button 214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7" r:id="rId2042" name="Button 214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8" r:id="rId2043" name="Button 214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9" r:id="rId2044" name="Button 214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0" r:id="rId2045" name="Button 215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1" r:id="rId2046" name="Button 215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2" r:id="rId2047" name="Button 215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3" r:id="rId2048" name="Button 215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4" r:id="rId2049" name="Button 215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5" r:id="rId2050" name="Button 215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6" r:id="rId2051" name="Button 215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7" r:id="rId2052" name="Button 215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8" r:id="rId2053" name="Button 215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9" r:id="rId2054" name="Button 215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0" r:id="rId2055" name="Button 216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1" r:id="rId2056" name="Button 216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2" r:id="rId2057" name="Button 216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3" r:id="rId2058" name="Button 216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4" r:id="rId2059" name="Button 216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5" r:id="rId2060" name="Button 216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6" r:id="rId2061" name="Button 216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7" r:id="rId2062" name="Button 216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8" r:id="rId2063" name="Button 216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9" r:id="rId2064" name="Button 216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0" r:id="rId2065" name="Button 217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1" r:id="rId2066" name="Button 217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2" r:id="rId2067" name="Button 217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3" r:id="rId2068" name="Button 217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4" r:id="rId2069" name="Button 217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5" r:id="rId2070" name="Button 217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6" r:id="rId2071" name="Button 217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7" r:id="rId2072" name="Button 217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8" r:id="rId2073" name="Button 217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9" r:id="rId2074" name="Button 217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0" r:id="rId2075" name="Button 218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1" r:id="rId2076" name="Button 218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2" r:id="rId2077" name="Button 218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3" r:id="rId2078" name="Button 218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4" r:id="rId2079" name="Button 218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5" r:id="rId2080" name="Button 218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6" r:id="rId2081" name="Button 218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7" r:id="rId2082" name="Button 218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8" r:id="rId2083" name="Button 218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9" r:id="rId2084" name="Button 218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0" r:id="rId2085" name="Button 219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1" r:id="rId2086" name="Button 219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2" r:id="rId2087" name="Button 219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3" r:id="rId2088" name="Button 219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4" r:id="rId2089" name="Button 219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5" r:id="rId2090" name="Button 219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6" r:id="rId2091" name="Button 219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7" r:id="rId2092" name="Button 219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8" r:id="rId2093" name="Button 219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9" r:id="rId2094" name="Button 219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0" r:id="rId2095" name="Button 220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1" r:id="rId2096" name="Button 220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2" r:id="rId2097" name="Button 220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3" r:id="rId2098" name="Button 220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4" r:id="rId2099" name="Button 220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5" r:id="rId2100" name="Button 220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6" r:id="rId2101" name="Button 220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7" r:id="rId2102" name="Button 220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8" r:id="rId2103" name="Button 220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9" r:id="rId2104" name="Button 220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0" r:id="rId2105" name="Button 221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1" r:id="rId2106" name="Button 221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2" r:id="rId2107" name="Button 221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3" r:id="rId2108" name="Button 221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4" r:id="rId2109" name="Button 221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5" r:id="rId2110" name="Button 221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6" r:id="rId2111" name="Button 221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7" r:id="rId2112" name="Button 221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8" r:id="rId2113" name="Button 221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9" r:id="rId2114" name="Button 221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0" r:id="rId2115" name="Button 222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1" r:id="rId2116" name="Button 222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2" r:id="rId2117" name="Button 222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3" r:id="rId2118" name="Button 222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4" r:id="rId2119" name="Button 222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5" r:id="rId2120" name="Button 222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6" r:id="rId2121" name="Button 222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7" r:id="rId2122" name="Button 222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8" r:id="rId2123" name="Button 222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9" r:id="rId2124" name="Button 222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0" r:id="rId2125" name="Button 223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1" r:id="rId2126" name="Button 223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2" r:id="rId2127" name="Button 223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3" r:id="rId2128" name="Button 223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4" r:id="rId2129" name="Button 223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5" r:id="rId2130" name="Button 223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6" r:id="rId2131" name="Button 223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7" r:id="rId2132" name="Button 223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8" r:id="rId2133" name="Button 223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9" r:id="rId2134" name="Button 223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0" r:id="rId2135" name="Button 224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1" r:id="rId2136" name="Button 224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2" r:id="rId2137" name="Button 224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3" r:id="rId2138" name="Button 224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4" r:id="rId2139" name="Button 224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5" r:id="rId2140" name="Button 224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6" r:id="rId2141" name="Button 224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7" r:id="rId2142" name="Button 224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8" r:id="rId2143" name="Button 224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9" r:id="rId2144" name="Button 224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0" r:id="rId2145" name="Button 225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1" r:id="rId2146" name="Button 225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2" r:id="rId2147" name="Button 225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3" r:id="rId2148" name="Button 225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4" r:id="rId2149" name="Button 225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5" r:id="rId2150" name="Button 225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6" r:id="rId2151" name="Button 225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7" r:id="rId2152" name="Button 225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8" r:id="rId2153" name="Button 225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9" r:id="rId2154" name="Button 225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0" r:id="rId2155" name="Button 226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1" r:id="rId2156" name="Button 226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2" r:id="rId2157" name="Button 226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3" r:id="rId2158" name="Button 226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4" r:id="rId2159" name="Button 226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5" r:id="rId2160" name="Button 226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6" r:id="rId2161" name="Button 226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7" r:id="rId2162" name="Button 226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8" r:id="rId2163" name="Button 226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883</xdr:row>
                    <xdr:rowOff>161925</xdr:rowOff>
                  </from>
                  <to>
                    <xdr:col>94</xdr:col>
                    <xdr:colOff>9525</xdr:colOff>
                    <xdr:row>883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9" r:id="rId2164" name="Button 226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906</xdr:row>
                    <xdr:rowOff>238125</xdr:rowOff>
                  </from>
                  <to>
                    <xdr:col>94</xdr:col>
                    <xdr:colOff>9525</xdr:colOff>
                    <xdr:row>906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0" r:id="rId2165" name="Button 227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906</xdr:row>
                    <xdr:rowOff>238125</xdr:rowOff>
                  </from>
                  <to>
                    <xdr:col>94</xdr:col>
                    <xdr:colOff>9525</xdr:colOff>
                    <xdr:row>906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1" r:id="rId2166" name="Button 227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906</xdr:row>
                    <xdr:rowOff>238125</xdr:rowOff>
                  </from>
                  <to>
                    <xdr:col>94</xdr:col>
                    <xdr:colOff>9525</xdr:colOff>
                    <xdr:row>906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2" r:id="rId2167" name="Button 227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906</xdr:row>
                    <xdr:rowOff>238125</xdr:rowOff>
                  </from>
                  <to>
                    <xdr:col>94</xdr:col>
                    <xdr:colOff>9525</xdr:colOff>
                    <xdr:row>906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3" r:id="rId2168" name="Button 227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906</xdr:row>
                    <xdr:rowOff>238125</xdr:rowOff>
                  </from>
                  <to>
                    <xdr:col>94</xdr:col>
                    <xdr:colOff>9525</xdr:colOff>
                    <xdr:row>906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4" r:id="rId2169" name="Button 227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906</xdr:row>
                    <xdr:rowOff>238125</xdr:rowOff>
                  </from>
                  <to>
                    <xdr:col>94</xdr:col>
                    <xdr:colOff>9525</xdr:colOff>
                    <xdr:row>906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5" r:id="rId2170" name="Button 227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906</xdr:row>
                    <xdr:rowOff>238125</xdr:rowOff>
                  </from>
                  <to>
                    <xdr:col>94</xdr:col>
                    <xdr:colOff>9525</xdr:colOff>
                    <xdr:row>906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6" r:id="rId2171" name="Button 227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906</xdr:row>
                    <xdr:rowOff>238125</xdr:rowOff>
                  </from>
                  <to>
                    <xdr:col>94</xdr:col>
                    <xdr:colOff>9525</xdr:colOff>
                    <xdr:row>906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7" r:id="rId2172" name="Button 227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8" r:id="rId2173" name="Button 227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9" r:id="rId2174" name="Button 227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0" r:id="rId2175" name="Button 228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1" r:id="rId2176" name="Button 228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2" r:id="rId2177" name="Button 228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3" r:id="rId2178" name="Button 228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4" r:id="rId2179" name="Button 228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5" r:id="rId2180" name="Button 228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6" r:id="rId2181" name="Button 228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7" r:id="rId2182" name="Button 228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8" r:id="rId2183" name="Button 228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9" r:id="rId2184" name="Button 228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0" r:id="rId2185" name="Button 229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1" r:id="rId2186" name="Button 229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2" r:id="rId2187" name="Button 229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3" r:id="rId2188" name="Button 229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4" r:id="rId2189" name="Button 229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5" r:id="rId2190" name="Button 229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6" r:id="rId2191" name="Button 229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7" r:id="rId2192" name="Button 229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8" r:id="rId2193" name="Button 229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9" r:id="rId2194" name="Button 229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0" r:id="rId2195" name="Button 230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1" r:id="rId2196" name="Button 230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2" r:id="rId2197" name="Button 230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3" r:id="rId2198" name="Button 230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4" r:id="rId2199" name="Button 230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5" r:id="rId2200" name="Button 230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6" r:id="rId2201" name="Button 230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7" r:id="rId2202" name="Button 230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8" r:id="rId2203" name="Button 230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9" r:id="rId2204" name="Button 230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0" r:id="rId2205" name="Button 231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1" r:id="rId2206" name="Button 231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2" r:id="rId2207" name="Button 231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3" r:id="rId2208" name="Button 231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4" r:id="rId2209" name="Button 231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5" r:id="rId2210" name="Button 231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6" r:id="rId2211" name="Button 231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7" r:id="rId2212" name="Button 231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8" r:id="rId2213" name="Button 231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9" r:id="rId2214" name="Button 231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0" r:id="rId2215" name="Button 232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1" r:id="rId2216" name="Button 232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2" r:id="rId2217" name="Button 232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3" r:id="rId2218" name="Button 232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4" r:id="rId2219" name="Button 232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5" r:id="rId2220" name="Button 232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6" r:id="rId2221" name="Button 232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7" r:id="rId2222" name="Button 232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8" r:id="rId2223" name="Button 232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9" r:id="rId2224" name="Button 232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0" r:id="rId2225" name="Button 233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1" r:id="rId2226" name="Button 233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2" r:id="rId2227" name="Button 233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3" r:id="rId2228" name="Button 233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4" r:id="rId2229" name="Button 233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5" r:id="rId2230" name="Button 233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6" r:id="rId2231" name="Button 233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7" r:id="rId2232" name="Button 233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8" r:id="rId2233" name="Button 233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9" r:id="rId2234" name="Button 233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0" r:id="rId2235" name="Button 234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1" r:id="rId2236" name="Button 234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2" r:id="rId2237" name="Button 234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3" r:id="rId2238" name="Button 234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4" r:id="rId2239" name="Button 234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5" r:id="rId2240" name="Button 234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6" r:id="rId2241" name="Button 234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7" r:id="rId2242" name="Button 234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8" r:id="rId2243" name="Button 234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9" r:id="rId2244" name="Button 234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0" r:id="rId2245" name="Button 235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1" r:id="rId2246" name="Button 235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2" r:id="rId2247" name="Button 235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3" r:id="rId2248" name="Button 235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4" r:id="rId2249" name="Button 235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5" r:id="rId2250" name="Button 235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6" r:id="rId2251" name="Button 235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937</xdr:row>
                    <xdr:rowOff>114300</xdr:rowOff>
                  </from>
                  <to>
                    <xdr:col>94</xdr:col>
                    <xdr:colOff>9525</xdr:colOff>
                    <xdr:row>937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tabColor rgb="FFFF0000"/>
  </sheetPr>
  <dimension ref="A1:AU24"/>
  <sheetViews>
    <sheetView showGridLines="0" showRowColHeaders="0" view="pageBreakPreview" zoomScaleNormal="100" zoomScaleSheetLayoutView="100" workbookViewId="0">
      <selection activeCell="J1" sqref="J1:M1"/>
    </sheetView>
  </sheetViews>
  <sheetFormatPr defaultColWidth="0" defaultRowHeight="13.5" customHeight="1" x14ac:dyDescent="0.2"/>
  <cols>
    <col min="1" max="1" width="16.5703125" style="18" bestFit="1" customWidth="1"/>
    <col min="2" max="2" width="12.140625" style="18" bestFit="1" customWidth="1"/>
    <col min="3" max="4" width="12.140625" style="18" customWidth="1"/>
    <col min="5" max="5" width="11.5703125" style="18" customWidth="1"/>
    <col min="6" max="6" width="12.5703125" style="18" customWidth="1"/>
    <col min="7" max="7" width="14.140625" style="18" customWidth="1"/>
    <col min="8" max="8" width="17" style="18" customWidth="1"/>
    <col min="9" max="9" width="24.28515625" style="18" customWidth="1"/>
    <col min="10" max="10" width="4" style="18" customWidth="1"/>
    <col min="11" max="11" width="2.42578125" style="18" customWidth="1"/>
    <col min="12" max="12" width="9.140625" style="18" customWidth="1"/>
    <col min="13" max="13" width="5.5703125" style="18" customWidth="1"/>
    <col min="14" max="14" width="1.42578125" style="18" customWidth="1"/>
    <col min="15" max="15" width="2" style="18" customWidth="1"/>
    <col min="16" max="20" width="8.85546875" style="18" hidden="1" customWidth="1"/>
    <col min="21" max="21" width="9.5703125" style="18" hidden="1" customWidth="1"/>
    <col min="22" max="29" width="8.85546875" style="18" hidden="1" customWidth="1"/>
    <col min="30" max="31" width="9.28515625" style="18" hidden="1" customWidth="1"/>
    <col min="32" max="39" width="8.85546875" style="18" hidden="1" customWidth="1"/>
    <col min="40" max="40" width="25.42578125" style="18" hidden="1" customWidth="1"/>
    <col min="41" max="41" width="30.5703125" style="18" hidden="1" customWidth="1"/>
    <col min="42" max="42" width="21.85546875" style="18" hidden="1" customWidth="1"/>
    <col min="43" max="16384" width="8.85546875" style="18" hidden="1"/>
  </cols>
  <sheetData>
    <row r="1" spans="1:46" ht="26.25" customHeight="1" x14ac:dyDescent="0.2">
      <c r="J1" s="142"/>
      <c r="K1" s="142"/>
      <c r="L1" s="142"/>
      <c r="M1" s="142"/>
    </row>
    <row r="2" spans="1:46" ht="27.75" customHeight="1" x14ac:dyDescent="0.2">
      <c r="A2" s="1"/>
      <c r="B2" s="1"/>
      <c r="C2" s="227" t="s">
        <v>42</v>
      </c>
      <c r="D2" s="227"/>
      <c r="E2" s="227"/>
      <c r="F2" s="227"/>
      <c r="G2" s="227"/>
      <c r="H2" s="96" t="s">
        <v>108</v>
      </c>
      <c r="I2" s="1"/>
      <c r="J2" s="1"/>
      <c r="K2" s="1"/>
      <c r="L2" s="1"/>
      <c r="M2" s="1"/>
      <c r="N2" s="1"/>
      <c r="U2" s="49" t="str">
        <f>H2</f>
        <v>2024-2025</v>
      </c>
      <c r="V2" s="18" t="s">
        <v>76</v>
      </c>
    </row>
    <row r="3" spans="1:46" ht="24.95" customHeight="1" x14ac:dyDescent="0.2">
      <c r="A3" s="152" t="s">
        <v>92</v>
      </c>
      <c r="B3" s="152"/>
      <c r="C3" s="232" t="str">
        <f>PROPER('Home Page'!F7)</f>
        <v>Vikas Dabral</v>
      </c>
      <c r="D3" s="232"/>
      <c r="E3" s="232"/>
      <c r="F3" s="232"/>
      <c r="G3" s="232"/>
      <c r="H3" s="234" t="str">
        <f>AG4</f>
        <v>Rate of Interest from  April 2024 to June 2024=</v>
      </c>
      <c r="I3" s="234"/>
      <c r="J3" s="234"/>
      <c r="K3" s="234"/>
      <c r="L3" s="234"/>
      <c r="M3" s="75" t="str">
        <f>CONCATENATE(Q3,R3)</f>
        <v>7.1%</v>
      </c>
      <c r="N3" s="2"/>
      <c r="Q3" s="54">
        <f>VLOOKUP(H2,'Interest Rate list'!$B$3:$Y$74,2,0)</f>
        <v>7.1</v>
      </c>
      <c r="R3" s="10" t="s">
        <v>39</v>
      </c>
      <c r="S3" s="10"/>
      <c r="T3" s="10"/>
      <c r="V3" s="51" t="str">
        <f>LEFT(H2,4)</f>
        <v>2024</v>
      </c>
      <c r="W3" s="18" t="s">
        <v>43</v>
      </c>
      <c r="X3" s="51" t="str">
        <f>RIGHT(H2,4)</f>
        <v>2025</v>
      </c>
    </row>
    <row r="4" spans="1:46" ht="24.95" customHeight="1" x14ac:dyDescent="0.2">
      <c r="A4" s="152" t="s">
        <v>93</v>
      </c>
      <c r="B4" s="152"/>
      <c r="C4" s="232" t="str">
        <f>PROPER('Home Page'!F8)</f>
        <v>Chief Assistant</v>
      </c>
      <c r="D4" s="232"/>
      <c r="E4" s="232"/>
      <c r="F4" s="232"/>
      <c r="G4" s="65"/>
      <c r="H4" s="234" t="str">
        <f>AN4</f>
        <v>Rate of Interest from  July 2024 to September 2024=</v>
      </c>
      <c r="I4" s="234"/>
      <c r="J4" s="234"/>
      <c r="K4" s="234"/>
      <c r="L4" s="234"/>
      <c r="M4" s="75" t="str">
        <f>CONCATENATE(Q4,R4)</f>
        <v>7.1%</v>
      </c>
      <c r="N4" s="2"/>
      <c r="Q4" s="54">
        <f>VLOOKUP(H2,'Interest Rate list'!$B$3:$Y$74,5,0)</f>
        <v>7.1</v>
      </c>
      <c r="R4" s="10" t="s">
        <v>39</v>
      </c>
      <c r="S4" s="10"/>
      <c r="T4" s="10"/>
      <c r="U4" s="10"/>
      <c r="V4" s="51">
        <f>V3+1</f>
        <v>2025</v>
      </c>
      <c r="W4" s="18" t="s">
        <v>43</v>
      </c>
      <c r="X4" s="52">
        <f>X3+1</f>
        <v>2026</v>
      </c>
      <c r="AG4" s="223" t="str">
        <f>CONCATENATE(V6,Z10," ",V7,Z12,V8)</f>
        <v>Rate of Interest from  April 2024 to June 2024=</v>
      </c>
      <c r="AH4" s="223"/>
      <c r="AI4" s="223"/>
      <c r="AJ4" s="223"/>
      <c r="AK4" s="223"/>
      <c r="AL4" s="223"/>
      <c r="AN4" s="224" t="str">
        <f>CONCATENATE(V6,Z13," ",V7,Z15,V8)</f>
        <v>Rate of Interest from  July 2024 to September 2024=</v>
      </c>
      <c r="AO4" s="224"/>
    </row>
    <row r="5" spans="1:46" ht="24.95" customHeight="1" x14ac:dyDescent="0.2">
      <c r="A5" s="152" t="s">
        <v>94</v>
      </c>
      <c r="B5" s="152"/>
      <c r="C5" s="232" t="str">
        <f>UPPER('Home Page'!F11)</f>
        <v>CDUA/12222</v>
      </c>
      <c r="D5" s="232"/>
      <c r="E5" s="232"/>
      <c r="F5" s="42"/>
      <c r="G5" s="65"/>
      <c r="H5" s="234" t="str">
        <f>AG5</f>
        <v>Rate of Interest from  October 2024 to December 2024=</v>
      </c>
      <c r="I5" s="234"/>
      <c r="J5" s="234"/>
      <c r="K5" s="234"/>
      <c r="L5" s="234"/>
      <c r="M5" s="75" t="str">
        <f>CONCATENATE(Q5,R5)</f>
        <v>7.1%</v>
      </c>
      <c r="N5" s="2"/>
      <c r="Q5" s="54">
        <f>VLOOKUP(H2,'Interest Rate list'!$B$3:$Y$74,U5,0)</f>
        <v>7.1</v>
      </c>
      <c r="R5" s="10" t="s">
        <v>39</v>
      </c>
      <c r="S5" s="13">
        <v>8</v>
      </c>
      <c r="T5" s="13">
        <v>9</v>
      </c>
      <c r="U5" s="53">
        <f>IF(U2=V2,S5,T5)</f>
        <v>9</v>
      </c>
      <c r="W5" s="51" t="str">
        <f>CONCATENATE(V4,W4,X4)</f>
        <v>2025-2026</v>
      </c>
      <c r="AG5" s="223" t="str">
        <f>CONCATENATE(V6,Z16," ",V7,Z18,V8)</f>
        <v>Rate of Interest from  October 2024 to December 2024=</v>
      </c>
      <c r="AH5" s="223"/>
      <c r="AI5" s="223"/>
      <c r="AJ5" s="223"/>
      <c r="AK5" s="223"/>
      <c r="AL5" s="223"/>
      <c r="AN5" s="224" t="str">
        <f>CONCATENATE(V6,Z19," ",V7,Z21,V8)</f>
        <v>Rate of Interest from  January 2025 to March 2025=</v>
      </c>
      <c r="AO5" s="224"/>
    </row>
    <row r="6" spans="1:46" ht="24.95" customHeight="1" x14ac:dyDescent="0.2">
      <c r="A6" s="231" t="s">
        <v>95</v>
      </c>
      <c r="B6" s="231"/>
      <c r="C6" s="233" t="str">
        <f>PROPER('Home Page'!F9)</f>
        <v>Gic Naaa</v>
      </c>
      <c r="D6" s="233"/>
      <c r="E6" s="233"/>
      <c r="F6" s="233"/>
      <c r="G6" s="233"/>
      <c r="H6" s="235" t="str">
        <f>AN5</f>
        <v>Rate of Interest from  January 2025 to March 2025=</v>
      </c>
      <c r="I6" s="235"/>
      <c r="J6" s="235"/>
      <c r="K6" s="235"/>
      <c r="L6" s="235"/>
      <c r="M6" s="75" t="str">
        <f>CONCATENATE(Q6,R6)</f>
        <v>7.1%</v>
      </c>
      <c r="N6" s="2"/>
      <c r="Q6" s="54">
        <f>VLOOKUP(H2,'Interest Rate list'!$B$3:$Y$74,11,0)</f>
        <v>7.1</v>
      </c>
      <c r="R6" s="10" t="s">
        <v>39</v>
      </c>
      <c r="S6" s="10"/>
      <c r="T6" s="10"/>
      <c r="U6" s="10"/>
      <c r="V6" s="209" t="s">
        <v>17</v>
      </c>
      <c r="W6" s="209"/>
      <c r="X6" s="209"/>
      <c r="Y6" s="209"/>
      <c r="Z6" s="209"/>
      <c r="AA6" s="209"/>
      <c r="AB6" s="209"/>
      <c r="AC6" s="209"/>
    </row>
    <row r="7" spans="1:46" s="66" customFormat="1" ht="24.95" customHeight="1" x14ac:dyDescent="0.2">
      <c r="A7" s="196" t="s">
        <v>21</v>
      </c>
      <c r="B7" s="199" t="s">
        <v>22</v>
      </c>
      <c r="C7" s="200"/>
      <c r="D7" s="200"/>
      <c r="E7" s="200"/>
      <c r="F7" s="201"/>
      <c r="G7" s="196" t="s">
        <v>28</v>
      </c>
      <c r="H7" s="196" t="s">
        <v>27</v>
      </c>
      <c r="I7" s="203" t="s">
        <v>29</v>
      </c>
      <c r="J7" s="204"/>
      <c r="K7" s="204"/>
      <c r="L7" s="204"/>
      <c r="M7" s="205"/>
      <c r="N7" s="38"/>
      <c r="V7" s="209" t="s">
        <v>3</v>
      </c>
      <c r="W7" s="209"/>
      <c r="X7" s="209"/>
      <c r="Y7" s="209"/>
      <c r="Z7" s="209"/>
      <c r="AA7" s="209"/>
      <c r="AB7" s="209"/>
      <c r="AC7" s="209"/>
      <c r="AF7" s="210"/>
      <c r="AG7" s="210"/>
      <c r="AH7" s="210"/>
    </row>
    <row r="8" spans="1:46" s="66" customFormat="1" ht="24.95" customHeight="1" x14ac:dyDescent="0.2">
      <c r="A8" s="197"/>
      <c r="B8" s="211" t="s">
        <v>23</v>
      </c>
      <c r="C8" s="213" t="s">
        <v>24</v>
      </c>
      <c r="D8" s="213" t="s">
        <v>26</v>
      </c>
      <c r="E8" s="213" t="s">
        <v>25</v>
      </c>
      <c r="F8" s="196" t="s">
        <v>36</v>
      </c>
      <c r="G8" s="198"/>
      <c r="H8" s="202"/>
      <c r="I8" s="206"/>
      <c r="J8" s="207"/>
      <c r="K8" s="207"/>
      <c r="L8" s="207"/>
      <c r="M8" s="208"/>
      <c r="N8" s="38"/>
      <c r="V8" s="209" t="s">
        <v>2</v>
      </c>
      <c r="W8" s="209"/>
      <c r="X8" s="209"/>
      <c r="Y8" s="209"/>
      <c r="Z8" s="209"/>
      <c r="AA8" s="209"/>
      <c r="AB8" s="209"/>
      <c r="AC8" s="209"/>
      <c r="AF8" s="210"/>
      <c r="AG8" s="210"/>
      <c r="AH8" s="210"/>
    </row>
    <row r="9" spans="1:46" ht="24.95" customHeight="1" x14ac:dyDescent="0.2">
      <c r="A9" s="198"/>
      <c r="B9" s="212"/>
      <c r="C9" s="214"/>
      <c r="D9" s="214"/>
      <c r="E9" s="214"/>
      <c r="F9" s="198"/>
      <c r="G9" s="31" t="s">
        <v>1</v>
      </c>
      <c r="H9" s="28">
        <f>'Home Page'!Q8</f>
        <v>500000</v>
      </c>
      <c r="I9" s="215" t="s">
        <v>30</v>
      </c>
      <c r="J9" s="216"/>
      <c r="K9" s="36" t="s">
        <v>2</v>
      </c>
      <c r="L9" s="174">
        <f>H9</f>
        <v>500000</v>
      </c>
      <c r="M9" s="175"/>
      <c r="N9" s="3"/>
    </row>
    <row r="10" spans="1:46" ht="24.95" customHeight="1" x14ac:dyDescent="0.2">
      <c r="A10" s="55" t="str">
        <f>X10</f>
        <v>April 2024</v>
      </c>
      <c r="B10" s="28">
        <v>50000</v>
      </c>
      <c r="C10" s="28">
        <v>0</v>
      </c>
      <c r="D10" s="56">
        <f t="shared" ref="D10:D21" si="0">SUM(B10:C10)</f>
        <v>50000</v>
      </c>
      <c r="E10" s="28">
        <v>0</v>
      </c>
      <c r="F10" s="57">
        <f t="shared" ref="F10:F21" si="1">SUM(D10:E10)</f>
        <v>50000</v>
      </c>
      <c r="G10" s="28">
        <v>0</v>
      </c>
      <c r="H10" s="57">
        <f t="shared" ref="H10:H21" si="2">H9+F10-G10</f>
        <v>550000</v>
      </c>
      <c r="I10" s="172" t="s">
        <v>23</v>
      </c>
      <c r="J10" s="173"/>
      <c r="K10" s="36" t="s">
        <v>2</v>
      </c>
      <c r="L10" s="174">
        <f>D22</f>
        <v>600000</v>
      </c>
      <c r="M10" s="175"/>
      <c r="N10" s="3"/>
      <c r="Q10" s="54">
        <f>VLOOKUP(H2,'Interest Rate list'!$B$3:$N$74,2,0)</f>
        <v>7.1</v>
      </c>
      <c r="R10" s="10" t="s">
        <v>39</v>
      </c>
      <c r="S10" s="51" t="str">
        <f>CONCATENATE(Q10,R10)</f>
        <v>7.1%</v>
      </c>
      <c r="T10" s="58">
        <f>Q10</f>
        <v>7.1</v>
      </c>
      <c r="U10" s="51" t="str">
        <f>RIGHT(V3,4)</f>
        <v>2024</v>
      </c>
      <c r="V10" s="67" t="s">
        <v>4</v>
      </c>
      <c r="X10" s="51" t="str">
        <f>CONCATENATE(V10," ",(U10))</f>
        <v>April 2024</v>
      </c>
      <c r="Z10" s="51" t="str">
        <f>X10</f>
        <v>April 2024</v>
      </c>
      <c r="AB10" s="61">
        <f>H10</f>
        <v>550000</v>
      </c>
      <c r="AD10" s="62">
        <f t="shared" ref="AD10:AD21" si="3">AB10/12*S10</f>
        <v>3254.1666666666665</v>
      </c>
      <c r="AH10" s="68"/>
      <c r="AI10" s="68"/>
      <c r="AJ10" s="68"/>
      <c r="AK10" s="68"/>
      <c r="AL10" s="68"/>
      <c r="AM10" s="69"/>
    </row>
    <row r="11" spans="1:46" ht="24.95" customHeight="1" x14ac:dyDescent="0.2">
      <c r="A11" s="55" t="str">
        <f t="shared" ref="A11:A21" si="4">X11</f>
        <v>May  2024</v>
      </c>
      <c r="B11" s="29">
        <f>B10</f>
        <v>50000</v>
      </c>
      <c r="C11" s="28">
        <v>0</v>
      </c>
      <c r="D11" s="56">
        <f t="shared" si="0"/>
        <v>50000</v>
      </c>
      <c r="E11" s="29">
        <f>E10</f>
        <v>0</v>
      </c>
      <c r="F11" s="57">
        <f t="shared" si="1"/>
        <v>50000</v>
      </c>
      <c r="G11" s="28">
        <v>0</v>
      </c>
      <c r="H11" s="57">
        <f t="shared" si="2"/>
        <v>600000</v>
      </c>
      <c r="I11" s="172" t="s">
        <v>31</v>
      </c>
      <c r="J11" s="173"/>
      <c r="K11" s="36" t="s">
        <v>2</v>
      </c>
      <c r="L11" s="174">
        <f>E22</f>
        <v>0</v>
      </c>
      <c r="M11" s="175"/>
      <c r="N11" s="3"/>
      <c r="Q11" s="54">
        <f>VLOOKUP(H2,'Interest Rate list'!$B$3:$N$74,3,0)</f>
        <v>7.1</v>
      </c>
      <c r="R11" s="10" t="s">
        <v>39</v>
      </c>
      <c r="S11" s="51" t="str">
        <f t="shared" ref="S11:S21" si="5">CONCATENATE(Q11,R11)</f>
        <v>7.1%</v>
      </c>
      <c r="T11" s="58">
        <f t="shared" ref="T11:T21" si="6">Q11</f>
        <v>7.1</v>
      </c>
      <c r="U11" s="51" t="str">
        <f>U10</f>
        <v>2024</v>
      </c>
      <c r="V11" s="67" t="s">
        <v>5</v>
      </c>
      <c r="X11" s="51" t="str">
        <f t="shared" ref="X11:X21" si="7">CONCATENATE(V11," ",(U11))</f>
        <v>May  2024</v>
      </c>
      <c r="Z11" s="51" t="str">
        <f t="shared" ref="Z11:Z17" si="8">X11</f>
        <v>May  2024</v>
      </c>
      <c r="AB11" s="61">
        <f t="shared" ref="AB11:AB21" si="9">H11</f>
        <v>600000</v>
      </c>
      <c r="AD11" s="62">
        <f t="shared" si="3"/>
        <v>3549.9999999999995</v>
      </c>
      <c r="AH11" s="68"/>
      <c r="AI11" s="68"/>
      <c r="AJ11" s="68"/>
      <c r="AK11" s="68"/>
      <c r="AL11" s="68"/>
      <c r="AM11" s="70"/>
    </row>
    <row r="12" spans="1:46" ht="24.95" customHeight="1" x14ac:dyDescent="0.2">
      <c r="A12" s="55" t="str">
        <f t="shared" si="4"/>
        <v>June 2024</v>
      </c>
      <c r="B12" s="29">
        <f t="shared" ref="B12:B21" si="10">B11</f>
        <v>50000</v>
      </c>
      <c r="C12" s="28">
        <v>0</v>
      </c>
      <c r="D12" s="56">
        <f t="shared" si="0"/>
        <v>50000</v>
      </c>
      <c r="E12" s="29">
        <f t="shared" ref="E12:E21" si="11">E11</f>
        <v>0</v>
      </c>
      <c r="F12" s="57">
        <f t="shared" si="1"/>
        <v>50000</v>
      </c>
      <c r="G12" s="28">
        <v>0</v>
      </c>
      <c r="H12" s="57">
        <f t="shared" si="2"/>
        <v>650000</v>
      </c>
      <c r="I12" s="172" t="s">
        <v>32</v>
      </c>
      <c r="J12" s="173"/>
      <c r="K12" s="36" t="s">
        <v>2</v>
      </c>
      <c r="L12" s="174">
        <f>H23</f>
        <v>58575</v>
      </c>
      <c r="M12" s="175"/>
      <c r="N12" s="3"/>
      <c r="Q12" s="54">
        <f>VLOOKUP(H2,'Interest Rate list'!$B$3:$N$74,4,0)</f>
        <v>7.1</v>
      </c>
      <c r="R12" s="10" t="s">
        <v>39</v>
      </c>
      <c r="S12" s="51" t="str">
        <f t="shared" si="5"/>
        <v>7.1%</v>
      </c>
      <c r="T12" s="58">
        <f t="shared" si="6"/>
        <v>7.1</v>
      </c>
      <c r="U12" s="51" t="str">
        <f t="shared" ref="U12:U18" si="12">U11</f>
        <v>2024</v>
      </c>
      <c r="V12" s="67" t="s">
        <v>6</v>
      </c>
      <c r="X12" s="51" t="str">
        <f t="shared" si="7"/>
        <v>June 2024</v>
      </c>
      <c r="Z12" s="51" t="str">
        <f t="shared" si="8"/>
        <v>June 2024</v>
      </c>
      <c r="AB12" s="61">
        <f t="shared" si="9"/>
        <v>650000</v>
      </c>
      <c r="AD12" s="62">
        <f t="shared" si="3"/>
        <v>3845.833333333333</v>
      </c>
    </row>
    <row r="13" spans="1:46" ht="24.95" customHeight="1" x14ac:dyDescent="0.2">
      <c r="A13" s="55" t="str">
        <f t="shared" si="4"/>
        <v>July 2024</v>
      </c>
      <c r="B13" s="29">
        <f t="shared" si="10"/>
        <v>50000</v>
      </c>
      <c r="C13" s="28">
        <v>0</v>
      </c>
      <c r="D13" s="56">
        <f t="shared" si="0"/>
        <v>50000</v>
      </c>
      <c r="E13" s="29">
        <f t="shared" si="11"/>
        <v>0</v>
      </c>
      <c r="F13" s="57">
        <f t="shared" si="1"/>
        <v>50000</v>
      </c>
      <c r="G13" s="28">
        <v>0</v>
      </c>
      <c r="H13" s="57">
        <f>H12+F13-G13</f>
        <v>700000</v>
      </c>
      <c r="I13" s="176" t="s">
        <v>33</v>
      </c>
      <c r="J13" s="177"/>
      <c r="K13" s="15" t="s">
        <v>2</v>
      </c>
      <c r="L13" s="178">
        <f>SUM(L9:L12)</f>
        <v>1158575</v>
      </c>
      <c r="M13" s="179"/>
      <c r="N13" s="4"/>
      <c r="Q13" s="54">
        <f>VLOOKUP(H2,'Interest Rate list'!$B$3:$N$74,5,0)</f>
        <v>7.1</v>
      </c>
      <c r="R13" s="10" t="s">
        <v>39</v>
      </c>
      <c r="S13" s="51" t="str">
        <f t="shared" si="5"/>
        <v>7.1%</v>
      </c>
      <c r="T13" s="58">
        <f t="shared" si="6"/>
        <v>7.1</v>
      </c>
      <c r="U13" s="51" t="str">
        <f t="shared" si="12"/>
        <v>2024</v>
      </c>
      <c r="V13" s="67" t="s">
        <v>7</v>
      </c>
      <c r="X13" s="51" t="str">
        <f t="shared" si="7"/>
        <v>July 2024</v>
      </c>
      <c r="Z13" s="51" t="str">
        <f t="shared" si="8"/>
        <v>July 2024</v>
      </c>
      <c r="AB13" s="61">
        <f t="shared" si="9"/>
        <v>700000</v>
      </c>
      <c r="AD13" s="62">
        <f t="shared" si="3"/>
        <v>4141.6666666666661</v>
      </c>
      <c r="AH13" s="68"/>
      <c r="AI13" s="68"/>
      <c r="AJ13" s="68"/>
      <c r="AK13" s="68"/>
      <c r="AL13" s="68"/>
      <c r="AM13" s="69"/>
    </row>
    <row r="14" spans="1:46" ht="24.95" customHeight="1" x14ac:dyDescent="0.2">
      <c r="A14" s="55" t="str">
        <f t="shared" si="4"/>
        <v>August 2024</v>
      </c>
      <c r="B14" s="29">
        <f t="shared" si="10"/>
        <v>50000</v>
      </c>
      <c r="C14" s="28">
        <v>0</v>
      </c>
      <c r="D14" s="56">
        <f t="shared" si="0"/>
        <v>50000</v>
      </c>
      <c r="E14" s="29">
        <f t="shared" si="11"/>
        <v>0</v>
      </c>
      <c r="F14" s="57">
        <f t="shared" si="1"/>
        <v>50000</v>
      </c>
      <c r="G14" s="28">
        <v>0</v>
      </c>
      <c r="H14" s="57">
        <f t="shared" si="2"/>
        <v>750000</v>
      </c>
      <c r="I14" s="172" t="s">
        <v>34</v>
      </c>
      <c r="J14" s="173"/>
      <c r="K14" s="36" t="s">
        <v>2</v>
      </c>
      <c r="L14" s="174">
        <f>G22</f>
        <v>0</v>
      </c>
      <c r="M14" s="175"/>
      <c r="N14" s="3"/>
      <c r="Q14" s="54">
        <f>VLOOKUP(H2,'Interest Rate list'!$B$3:$N$74,6,0)</f>
        <v>7.1</v>
      </c>
      <c r="R14" s="10" t="s">
        <v>39</v>
      </c>
      <c r="S14" s="51" t="str">
        <f t="shared" si="5"/>
        <v>7.1%</v>
      </c>
      <c r="T14" s="58">
        <f t="shared" si="6"/>
        <v>7.1</v>
      </c>
      <c r="U14" s="51" t="str">
        <f t="shared" si="12"/>
        <v>2024</v>
      </c>
      <c r="V14" s="67" t="s">
        <v>8</v>
      </c>
      <c r="X14" s="51" t="str">
        <f t="shared" si="7"/>
        <v>August 2024</v>
      </c>
      <c r="Z14" s="51" t="str">
        <f t="shared" si="8"/>
        <v>August 2024</v>
      </c>
      <c r="AB14" s="61">
        <f t="shared" si="9"/>
        <v>750000</v>
      </c>
      <c r="AD14" s="62">
        <f t="shared" si="3"/>
        <v>4437.5</v>
      </c>
      <c r="AH14" s="68"/>
      <c r="AI14" s="68"/>
      <c r="AJ14" s="68"/>
      <c r="AK14" s="68"/>
      <c r="AL14" s="68"/>
      <c r="AM14" s="70"/>
    </row>
    <row r="15" spans="1:46" ht="24.95" customHeight="1" x14ac:dyDescent="0.2">
      <c r="A15" s="55" t="str">
        <f t="shared" si="4"/>
        <v>September 2024</v>
      </c>
      <c r="B15" s="29">
        <f t="shared" si="10"/>
        <v>50000</v>
      </c>
      <c r="C15" s="28">
        <v>0</v>
      </c>
      <c r="D15" s="56">
        <f t="shared" si="0"/>
        <v>50000</v>
      </c>
      <c r="E15" s="29">
        <f t="shared" si="11"/>
        <v>0</v>
      </c>
      <c r="F15" s="57">
        <f t="shared" si="1"/>
        <v>50000</v>
      </c>
      <c r="G15" s="28">
        <v>0</v>
      </c>
      <c r="H15" s="57">
        <f t="shared" si="2"/>
        <v>800000</v>
      </c>
      <c r="I15" s="180" t="s">
        <v>35</v>
      </c>
      <c r="J15" s="181"/>
      <c r="K15" s="16" t="s">
        <v>2</v>
      </c>
      <c r="L15" s="182">
        <f>L13-L14</f>
        <v>1158575</v>
      </c>
      <c r="M15" s="183"/>
      <c r="N15" s="5"/>
      <c r="Q15" s="54">
        <f>VLOOKUP(H2,'Interest Rate list'!$B$3:$N$74,7,0)</f>
        <v>7.1</v>
      </c>
      <c r="R15" s="10" t="s">
        <v>39</v>
      </c>
      <c r="S15" s="51" t="str">
        <f t="shared" si="5"/>
        <v>7.1%</v>
      </c>
      <c r="T15" s="58">
        <f t="shared" si="6"/>
        <v>7.1</v>
      </c>
      <c r="U15" s="51" t="str">
        <f t="shared" si="12"/>
        <v>2024</v>
      </c>
      <c r="V15" s="67" t="s">
        <v>9</v>
      </c>
      <c r="X15" s="51" t="str">
        <f t="shared" si="7"/>
        <v>September 2024</v>
      </c>
      <c r="Z15" s="51" t="str">
        <f t="shared" si="8"/>
        <v>September 2024</v>
      </c>
      <c r="AB15" s="61">
        <f t="shared" si="9"/>
        <v>800000</v>
      </c>
      <c r="AD15" s="62">
        <f t="shared" si="3"/>
        <v>4733.333333333333</v>
      </c>
    </row>
    <row r="16" spans="1:46" ht="24.95" customHeight="1" x14ac:dyDescent="0.2">
      <c r="A16" s="55" t="str">
        <f t="shared" si="4"/>
        <v>October 2024</v>
      </c>
      <c r="B16" s="29">
        <f t="shared" si="10"/>
        <v>50000</v>
      </c>
      <c r="C16" s="28">
        <v>0</v>
      </c>
      <c r="D16" s="56">
        <f t="shared" si="0"/>
        <v>50000</v>
      </c>
      <c r="E16" s="29">
        <f t="shared" si="11"/>
        <v>0</v>
      </c>
      <c r="F16" s="57">
        <f t="shared" si="1"/>
        <v>50000</v>
      </c>
      <c r="G16" s="28">
        <v>0</v>
      </c>
      <c r="H16" s="57">
        <f>H15+F16-G16</f>
        <v>850000</v>
      </c>
      <c r="I16" s="17"/>
      <c r="M16" s="19"/>
      <c r="N16" s="3"/>
      <c r="Q16" s="54">
        <f>VLOOKUP(H2,'Interest Rate list'!$B$3:$N$74,8,0)</f>
        <v>7.1</v>
      </c>
      <c r="R16" s="10" t="s">
        <v>39</v>
      </c>
      <c r="S16" s="51" t="str">
        <f t="shared" si="5"/>
        <v>7.1%</v>
      </c>
      <c r="T16" s="58">
        <f t="shared" si="6"/>
        <v>7.1</v>
      </c>
      <c r="U16" s="51" t="str">
        <f t="shared" si="12"/>
        <v>2024</v>
      </c>
      <c r="V16" s="67" t="s">
        <v>10</v>
      </c>
      <c r="X16" s="51" t="str">
        <f t="shared" si="7"/>
        <v>October 2024</v>
      </c>
      <c r="Z16" s="51" t="str">
        <f t="shared" si="8"/>
        <v>October 2024</v>
      </c>
      <c r="AB16" s="61">
        <f t="shared" si="9"/>
        <v>850000</v>
      </c>
      <c r="AD16" s="62">
        <f t="shared" si="3"/>
        <v>5029.1666666666661</v>
      </c>
      <c r="AO16" s="71"/>
      <c r="AP16" s="71"/>
      <c r="AQ16" s="71"/>
      <c r="AR16" s="71"/>
      <c r="AS16" s="71"/>
      <c r="AT16" s="71"/>
    </row>
    <row r="17" spans="1:47" ht="24.95" customHeight="1" x14ac:dyDescent="0.2">
      <c r="A17" s="55" t="str">
        <f t="shared" si="4"/>
        <v>November 2024</v>
      </c>
      <c r="B17" s="29">
        <f t="shared" si="10"/>
        <v>50000</v>
      </c>
      <c r="C17" s="28">
        <v>0</v>
      </c>
      <c r="D17" s="56">
        <f t="shared" si="0"/>
        <v>50000</v>
      </c>
      <c r="E17" s="29">
        <f t="shared" si="11"/>
        <v>0</v>
      </c>
      <c r="F17" s="57">
        <f t="shared" si="1"/>
        <v>50000</v>
      </c>
      <c r="G17" s="28">
        <v>0</v>
      </c>
      <c r="H17" s="57">
        <f t="shared" si="2"/>
        <v>900000</v>
      </c>
      <c r="I17" s="184"/>
      <c r="J17" s="185"/>
      <c r="K17" s="185"/>
      <c r="L17" s="185"/>
      <c r="M17" s="186"/>
      <c r="N17" s="5"/>
      <c r="Q17" s="54">
        <f>VLOOKUP(H2,'Interest Rate list'!$B$3:$N$74,9,0)</f>
        <v>7.1</v>
      </c>
      <c r="R17" s="10" t="s">
        <v>39</v>
      </c>
      <c r="S17" s="51" t="str">
        <f t="shared" si="5"/>
        <v>7.1%</v>
      </c>
      <c r="T17" s="58">
        <f t="shared" si="6"/>
        <v>7.1</v>
      </c>
      <c r="U17" s="51" t="str">
        <f t="shared" si="12"/>
        <v>2024</v>
      </c>
      <c r="V17" s="67" t="s">
        <v>11</v>
      </c>
      <c r="X17" s="51" t="str">
        <f t="shared" si="7"/>
        <v>November 2024</v>
      </c>
      <c r="Z17" s="51" t="str">
        <f t="shared" si="8"/>
        <v>November 2024</v>
      </c>
      <c r="AB17" s="61">
        <f t="shared" si="9"/>
        <v>900000</v>
      </c>
      <c r="AD17" s="62">
        <f t="shared" si="3"/>
        <v>5324.9999999999991</v>
      </c>
      <c r="AO17" s="35"/>
      <c r="AP17" s="35"/>
      <c r="AQ17" s="35"/>
      <c r="AR17" s="35"/>
      <c r="AS17" s="35"/>
      <c r="AT17" s="35"/>
    </row>
    <row r="18" spans="1:47" ht="24.95" customHeight="1" x14ac:dyDescent="0.2">
      <c r="A18" s="55" t="str">
        <f t="shared" si="4"/>
        <v>December 2024</v>
      </c>
      <c r="B18" s="29">
        <f t="shared" si="10"/>
        <v>50000</v>
      </c>
      <c r="C18" s="28">
        <v>0</v>
      </c>
      <c r="D18" s="56">
        <f t="shared" si="0"/>
        <v>50000</v>
      </c>
      <c r="E18" s="29">
        <f t="shared" si="11"/>
        <v>0</v>
      </c>
      <c r="F18" s="57">
        <f t="shared" si="1"/>
        <v>50000</v>
      </c>
      <c r="G18" s="28">
        <v>0</v>
      </c>
      <c r="H18" s="57">
        <f t="shared" si="2"/>
        <v>950000</v>
      </c>
      <c r="I18" s="187"/>
      <c r="J18" s="188"/>
      <c r="K18" s="188"/>
      <c r="L18" s="188"/>
      <c r="M18" s="189"/>
      <c r="N18" s="3"/>
      <c r="Q18" s="54">
        <f>VLOOKUP(H2,'Interest Rate list'!$B$3:$N$74,10,0)</f>
        <v>7.1</v>
      </c>
      <c r="R18" s="10" t="s">
        <v>39</v>
      </c>
      <c r="S18" s="51" t="str">
        <f t="shared" si="5"/>
        <v>7.1%</v>
      </c>
      <c r="T18" s="58">
        <f t="shared" si="6"/>
        <v>7.1</v>
      </c>
      <c r="U18" s="51" t="str">
        <f t="shared" si="12"/>
        <v>2024</v>
      </c>
      <c r="V18" s="67" t="s">
        <v>12</v>
      </c>
      <c r="X18" s="51" t="str">
        <f t="shared" si="7"/>
        <v>December 2024</v>
      </c>
      <c r="Z18" s="51" t="str">
        <f>IF(U2=V2,X17,X18)</f>
        <v>December 2024</v>
      </c>
      <c r="AB18" s="61">
        <f t="shared" si="9"/>
        <v>950000</v>
      </c>
      <c r="AD18" s="62">
        <f t="shared" si="3"/>
        <v>5620.833333333333</v>
      </c>
      <c r="AO18" s="35"/>
      <c r="AP18" s="35"/>
      <c r="AQ18" s="35"/>
      <c r="AR18" s="35"/>
      <c r="AS18" s="35"/>
      <c r="AT18" s="72"/>
      <c r="AU18" s="73"/>
    </row>
    <row r="19" spans="1:47" ht="24.95" customHeight="1" x14ac:dyDescent="0.2">
      <c r="A19" s="55" t="str">
        <f t="shared" si="4"/>
        <v>January 2025</v>
      </c>
      <c r="B19" s="29">
        <f t="shared" si="10"/>
        <v>50000</v>
      </c>
      <c r="C19" s="28">
        <v>0</v>
      </c>
      <c r="D19" s="56">
        <f t="shared" si="0"/>
        <v>50000</v>
      </c>
      <c r="E19" s="29">
        <f t="shared" si="11"/>
        <v>0</v>
      </c>
      <c r="F19" s="57">
        <f t="shared" si="1"/>
        <v>50000</v>
      </c>
      <c r="G19" s="28">
        <v>0</v>
      </c>
      <c r="H19" s="57">
        <f>H18+F19-G19</f>
        <v>1000000</v>
      </c>
      <c r="I19" s="187"/>
      <c r="J19" s="188"/>
      <c r="K19" s="188"/>
      <c r="L19" s="188"/>
      <c r="M19" s="189"/>
      <c r="N19" s="6"/>
      <c r="Q19" s="54">
        <f>VLOOKUP(H2,'Interest Rate list'!$B$3:$N$74,11,0)</f>
        <v>7.1</v>
      </c>
      <c r="R19" s="10" t="s">
        <v>39</v>
      </c>
      <c r="S19" s="51" t="str">
        <f t="shared" si="5"/>
        <v>7.1%</v>
      </c>
      <c r="T19" s="58">
        <f t="shared" si="6"/>
        <v>7.1</v>
      </c>
      <c r="U19" s="51" t="str">
        <f>RIGHT(H2,4)</f>
        <v>2025</v>
      </c>
      <c r="V19" s="67" t="s">
        <v>13</v>
      </c>
      <c r="X19" s="51" t="str">
        <f t="shared" si="7"/>
        <v>January 2025</v>
      </c>
      <c r="Z19" s="51" t="str">
        <f>IF(U2=V2,X18,X19)</f>
        <v>January 2025</v>
      </c>
      <c r="AB19" s="61">
        <f t="shared" si="9"/>
        <v>1000000</v>
      </c>
      <c r="AD19" s="62">
        <f t="shared" si="3"/>
        <v>5916.6666666666661</v>
      </c>
      <c r="AO19" s="35"/>
      <c r="AP19" s="35"/>
      <c r="AQ19" s="35"/>
      <c r="AR19" s="35"/>
      <c r="AS19" s="35"/>
      <c r="AT19" s="74"/>
    </row>
    <row r="20" spans="1:47" ht="24.95" customHeight="1" x14ac:dyDescent="0.3">
      <c r="A20" s="55" t="str">
        <f t="shared" si="4"/>
        <v>February 2025</v>
      </c>
      <c r="B20" s="29">
        <f t="shared" si="10"/>
        <v>50000</v>
      </c>
      <c r="C20" s="28">
        <v>0</v>
      </c>
      <c r="D20" s="56">
        <f t="shared" si="0"/>
        <v>50000</v>
      </c>
      <c r="E20" s="29">
        <f t="shared" si="11"/>
        <v>0</v>
      </c>
      <c r="F20" s="57">
        <f t="shared" si="1"/>
        <v>50000</v>
      </c>
      <c r="G20" s="28">
        <v>0</v>
      </c>
      <c r="H20" s="57">
        <f t="shared" si="2"/>
        <v>1050000</v>
      </c>
      <c r="I20" s="190"/>
      <c r="J20" s="191"/>
      <c r="K20" s="191"/>
      <c r="L20" s="191"/>
      <c r="M20" s="192"/>
      <c r="N20" s="3"/>
      <c r="Q20" s="54">
        <f>VLOOKUP(H2,'Interest Rate list'!$B$3:$N$74,12,0)</f>
        <v>7.1</v>
      </c>
      <c r="R20" s="10" t="s">
        <v>39</v>
      </c>
      <c r="S20" s="51" t="str">
        <f t="shared" si="5"/>
        <v>7.1%</v>
      </c>
      <c r="T20" s="58">
        <f t="shared" si="6"/>
        <v>7.1</v>
      </c>
      <c r="U20" s="51" t="str">
        <f>U19</f>
        <v>2025</v>
      </c>
      <c r="V20" s="67" t="s">
        <v>14</v>
      </c>
      <c r="X20" s="51" t="str">
        <f t="shared" si="7"/>
        <v>February 2025</v>
      </c>
      <c r="Z20" s="51" t="str">
        <f>X20</f>
        <v>February 2025</v>
      </c>
      <c r="AB20" s="61">
        <f t="shared" si="9"/>
        <v>1050000</v>
      </c>
      <c r="AD20" s="62">
        <f t="shared" si="3"/>
        <v>6212.4999999999991</v>
      </c>
      <c r="AO20" s="35"/>
      <c r="AP20" s="35"/>
      <c r="AQ20" s="35"/>
      <c r="AR20" s="35"/>
      <c r="AS20" s="35"/>
      <c r="AT20" s="4"/>
    </row>
    <row r="21" spans="1:47" ht="24.95" customHeight="1" x14ac:dyDescent="0.3">
      <c r="A21" s="55" t="str">
        <f t="shared" si="4"/>
        <v>March 2025</v>
      </c>
      <c r="B21" s="29">
        <f t="shared" si="10"/>
        <v>50000</v>
      </c>
      <c r="C21" s="28">
        <v>0</v>
      </c>
      <c r="D21" s="56">
        <f t="shared" si="0"/>
        <v>50000</v>
      </c>
      <c r="E21" s="29">
        <f t="shared" si="11"/>
        <v>0</v>
      </c>
      <c r="F21" s="57">
        <f t="shared" si="1"/>
        <v>50000</v>
      </c>
      <c r="G21" s="28">
        <v>0</v>
      </c>
      <c r="H21" s="57">
        <f t="shared" si="2"/>
        <v>1100000</v>
      </c>
      <c r="I21" s="190"/>
      <c r="J21" s="191"/>
      <c r="K21" s="191"/>
      <c r="L21" s="191"/>
      <c r="M21" s="192"/>
      <c r="N21" s="5"/>
      <c r="Q21" s="54">
        <f>VLOOKUP(H2,'Interest Rate list'!$B$3:$N$74,13,0)</f>
        <v>7.1</v>
      </c>
      <c r="R21" s="10" t="s">
        <v>39</v>
      </c>
      <c r="S21" s="51" t="str">
        <f t="shared" si="5"/>
        <v>7.1%</v>
      </c>
      <c r="T21" s="58">
        <f t="shared" si="6"/>
        <v>7.1</v>
      </c>
      <c r="U21" s="51" t="str">
        <f>U20</f>
        <v>2025</v>
      </c>
      <c r="V21" s="67" t="s">
        <v>15</v>
      </c>
      <c r="X21" s="51" t="str">
        <f t="shared" si="7"/>
        <v>March 2025</v>
      </c>
      <c r="Z21" s="51" t="str">
        <f>X21</f>
        <v>March 2025</v>
      </c>
      <c r="AB21" s="61">
        <f t="shared" si="9"/>
        <v>1100000</v>
      </c>
      <c r="AD21" s="62">
        <f t="shared" si="3"/>
        <v>6508.333333333333</v>
      </c>
    </row>
    <row r="22" spans="1:47" ht="24.95" customHeight="1" x14ac:dyDescent="0.2">
      <c r="A22" s="7" t="s">
        <v>0</v>
      </c>
      <c r="B22" s="63">
        <f t="shared" ref="B22:G22" si="13">SUM(B10:B21)</f>
        <v>600000</v>
      </c>
      <c r="C22" s="63">
        <f t="shared" si="13"/>
        <v>0</v>
      </c>
      <c r="D22" s="63">
        <f t="shared" si="13"/>
        <v>600000</v>
      </c>
      <c r="E22" s="63">
        <f t="shared" si="13"/>
        <v>0</v>
      </c>
      <c r="F22" s="63">
        <f t="shared" si="13"/>
        <v>600000</v>
      </c>
      <c r="G22" s="63">
        <f t="shared" si="13"/>
        <v>0</v>
      </c>
      <c r="H22" s="59">
        <f>SUM(H10:H21)</f>
        <v>9900000</v>
      </c>
      <c r="I22" s="193" t="s">
        <v>101</v>
      </c>
      <c r="J22" s="194"/>
      <c r="K22" s="194"/>
      <c r="L22" s="194"/>
      <c r="M22" s="195"/>
      <c r="N22" s="20"/>
      <c r="AD22" s="62">
        <f>SUM(AD10:AD21)</f>
        <v>58575</v>
      </c>
      <c r="AE22" s="62">
        <f>ROUND(AD22,0)</f>
        <v>58575</v>
      </c>
    </row>
    <row r="23" spans="1:47" ht="24.95" customHeight="1" x14ac:dyDescent="0.2">
      <c r="A23" s="8"/>
      <c r="B23" s="30"/>
      <c r="C23" s="30"/>
      <c r="D23" s="30"/>
      <c r="E23" s="217" t="s">
        <v>18</v>
      </c>
      <c r="F23" s="217"/>
      <c r="G23" s="218"/>
      <c r="H23" s="60">
        <f>AE22</f>
        <v>58575</v>
      </c>
      <c r="I23" s="219"/>
      <c r="J23" s="220"/>
      <c r="K23" s="220"/>
      <c r="L23" s="220"/>
      <c r="M23" s="221"/>
      <c r="N23" s="37"/>
    </row>
    <row r="24" spans="1:47" ht="18.75" customHeight="1" x14ac:dyDescent="0.2">
      <c r="A24" s="228" t="s">
        <v>164</v>
      </c>
      <c r="B24" s="228"/>
      <c r="C24" s="228"/>
      <c r="D24" s="228"/>
      <c r="E24" s="228"/>
      <c r="F24" s="228"/>
      <c r="G24" s="228"/>
      <c r="H24" s="228"/>
      <c r="I24" s="228"/>
      <c r="J24" s="228"/>
      <c r="K24" s="228"/>
      <c r="L24" s="228"/>
      <c r="M24" s="228"/>
      <c r="N24" s="21"/>
    </row>
  </sheetData>
  <sheetProtection algorithmName="SHA-512" hashValue="Oh63KoZDyfV3196qQRXQhqCV2UCkLeUfnGnTsOwSTFUtPb6i4d0jLxL3L4O2rkus1vSjT8f7f9P3QYhLqZZ+Jw==" saltValue="GHA1LTAlOXTj7hayLRbsoQ==" spinCount="100000" sheet="1" objects="1" scenarios="1"/>
  <protectedRanges>
    <protectedRange algorithmName="SHA-512" hashValue="O1OeEqDN6uaqrWc+3KXgzDFj5ZMUAudgMe4fdh3BLXF1xd1iEK4OvB0+S2jl+xHjMkZUn0+jlUSC3qGnUHH2TA==" saltValue="O++AyY+OEhTZ7fJxjhGsLw==" spinCount="100000" sqref="C5:E5 H10:H21" name="Range2"/>
    <protectedRange sqref="H2 C3:G4 C6:G6 B10:C21 E10:E21 G10:G21 H9" name="Range1"/>
  </protectedRanges>
  <mergeCells count="55">
    <mergeCell ref="A7:A9"/>
    <mergeCell ref="B7:F7"/>
    <mergeCell ref="G7:G8"/>
    <mergeCell ref="H7:H8"/>
    <mergeCell ref="I7:M8"/>
    <mergeCell ref="B8:B9"/>
    <mergeCell ref="C8:C9"/>
    <mergeCell ref="D8:D9"/>
    <mergeCell ref="E8:E9"/>
    <mergeCell ref="F8:F9"/>
    <mergeCell ref="AN4:AO4"/>
    <mergeCell ref="H5:L5"/>
    <mergeCell ref="AG5:AL5"/>
    <mergeCell ref="AN5:AO5"/>
    <mergeCell ref="H6:L6"/>
    <mergeCell ref="V6:AC6"/>
    <mergeCell ref="C2:G2"/>
    <mergeCell ref="H3:L3"/>
    <mergeCell ref="H4:L4"/>
    <mergeCell ref="AG4:AL4"/>
    <mergeCell ref="A3:B3"/>
    <mergeCell ref="A4:B4"/>
    <mergeCell ref="A5:B5"/>
    <mergeCell ref="A6:B6"/>
    <mergeCell ref="C3:G3"/>
    <mergeCell ref="C4:F4"/>
    <mergeCell ref="C5:E5"/>
    <mergeCell ref="C6:G6"/>
    <mergeCell ref="I13:J13"/>
    <mergeCell ref="L13:M13"/>
    <mergeCell ref="I14:J14"/>
    <mergeCell ref="L14:M14"/>
    <mergeCell ref="I15:J15"/>
    <mergeCell ref="L15:M15"/>
    <mergeCell ref="I10:J10"/>
    <mergeCell ref="L10:M10"/>
    <mergeCell ref="I11:J11"/>
    <mergeCell ref="L11:M11"/>
    <mergeCell ref="I12:J12"/>
    <mergeCell ref="L12:M12"/>
    <mergeCell ref="A24:M24"/>
    <mergeCell ref="I17:M17"/>
    <mergeCell ref="I18:M19"/>
    <mergeCell ref="I20:M20"/>
    <mergeCell ref="I21:M21"/>
    <mergeCell ref="I22:M22"/>
    <mergeCell ref="E23:G23"/>
    <mergeCell ref="I23:M23"/>
    <mergeCell ref="J1:M1"/>
    <mergeCell ref="V8:AC8"/>
    <mergeCell ref="AF8:AH8"/>
    <mergeCell ref="I9:J9"/>
    <mergeCell ref="L9:M9"/>
    <mergeCell ref="V7:AC7"/>
    <mergeCell ref="AF7:AH7"/>
  </mergeCells>
  <pageMargins left="0.59055118110236227" right="0.11811023622047245" top="0.39370078740157483" bottom="0.51181102362204722" header="0.27559055118110237" footer="0.11811023622047245"/>
  <pageSetup paperSize="9" scale="90" orientation="landscape" horizontalDpi="360" verticalDpi="360" r:id="rId1"/>
  <headerFooter alignWithMargins="0">
    <oddHeader>&amp;L&amp;"Arial,Bold"Print Date- &amp;D
www.emou.co.in&amp;R&amp;"Arial,Bold"Page- &amp;P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Button 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Button 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6" name="Button 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6" r:id="rId7" name="Button 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7" r:id="rId8" name="Button 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9" name="Button 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10" name="Button 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11" name="Button 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1" r:id="rId12" name="Button 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13" name="Button 1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3" r:id="rId14" name="Button 1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4" r:id="rId15" name="Button 1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5" r:id="rId16" name="Button 1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6" r:id="rId17" name="Button 1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7" r:id="rId18" name="Button 1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8" r:id="rId19" name="Button 1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9" r:id="rId20" name="Button 1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0" r:id="rId21" name="Button 1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1" r:id="rId22" name="Button 1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2" r:id="rId23" name="Button 2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3" r:id="rId24" name="Button 2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4" r:id="rId25" name="Button 2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5" r:id="rId26" name="Button 2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6" r:id="rId27" name="Button 2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7" r:id="rId28" name="Button 2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8" r:id="rId29" name="Button 2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9" r:id="rId30" name="Button 2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0" r:id="rId31" name="Button 2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1" r:id="rId32" name="Button 2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2" r:id="rId33" name="Button 3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3" r:id="rId34" name="Button 3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4" r:id="rId35" name="Button 3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5" r:id="rId36" name="Button 3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6" r:id="rId37" name="Button 3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7" r:id="rId38" name="Button 3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8" r:id="rId39" name="Button 3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9" r:id="rId40" name="Button 3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0" r:id="rId41" name="Button 3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1" r:id="rId42" name="Button 3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2" r:id="rId43" name="Button 4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3" r:id="rId44" name="Button 4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4" r:id="rId45" name="Button 4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5" r:id="rId46" name="Button 4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6" r:id="rId47" name="Button 4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7" r:id="rId48" name="Button 4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8" r:id="rId49" name="Button 4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9" r:id="rId50" name="Button 4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0" r:id="rId51" name="Button 4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1" r:id="rId52" name="Button 4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2" r:id="rId53" name="Button 5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3" r:id="rId54" name="Button 5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4" r:id="rId55" name="Button 5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5" r:id="rId56" name="Button 5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6" r:id="rId57" name="Button 5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7" r:id="rId58" name="Button 5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8" r:id="rId59" name="Button 5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9" r:id="rId60" name="Button 5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0" r:id="rId61" name="Button 5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1" r:id="rId62" name="Button 5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2" r:id="rId63" name="Button 6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3" r:id="rId64" name="Button 6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4" r:id="rId65" name="Button 6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5" r:id="rId66" name="Button 6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6" r:id="rId67" name="Button 6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7" r:id="rId68" name="Button 6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8" r:id="rId69" name="Button 6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9" r:id="rId70" name="Button 6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0" r:id="rId71" name="Button 6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1" r:id="rId72" name="Button 6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2" r:id="rId73" name="Button 7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3" r:id="rId74" name="Button 7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4" r:id="rId75" name="Button 7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5" r:id="rId76" name="Button 7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6" r:id="rId77" name="Button 7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7" r:id="rId78" name="Button 7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8" r:id="rId79" name="Button 7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9" r:id="rId80" name="Button 7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0" r:id="rId81" name="Button 7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1" r:id="rId82" name="Button 7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2" r:id="rId83" name="Button 8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3" r:id="rId84" name="Button 8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4" r:id="rId85" name="Button 8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5" r:id="rId86" name="Button 8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6" r:id="rId87" name="Button 8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7" r:id="rId88" name="Button 8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8" r:id="rId89" name="Button 8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9" r:id="rId90" name="Button 8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0" r:id="rId91" name="Button 8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1" r:id="rId92" name="Button 8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2" r:id="rId93" name="Button 9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3" r:id="rId94" name="Button 9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4" r:id="rId95" name="Button 9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5" r:id="rId96" name="Button 9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6" r:id="rId97" name="Button 9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7" r:id="rId98" name="Button 9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8" r:id="rId99" name="Button 9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9" r:id="rId100" name="Button 9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0" r:id="rId101" name="Button 9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1" r:id="rId102" name="Button 9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2" r:id="rId103" name="Button 10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3" r:id="rId104" name="Button 10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4" r:id="rId105" name="Button 10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5" r:id="rId106" name="Button 10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6" r:id="rId107" name="Button 10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7" r:id="rId108" name="Button 10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8" r:id="rId109" name="Button 10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9" r:id="rId110" name="Button 10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0" r:id="rId111" name="Button 10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1" r:id="rId112" name="Button 10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2" r:id="rId113" name="Button 11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3" r:id="rId114" name="Button 11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4" r:id="rId115" name="Button 11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5" r:id="rId116" name="Button 11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6" r:id="rId117" name="Button 11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7" r:id="rId118" name="Button 11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8" r:id="rId119" name="Button 11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9" r:id="rId120" name="Button 11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0" r:id="rId121" name="Button 11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1" r:id="rId122" name="Button 11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2" r:id="rId123" name="Button 12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3" r:id="rId124" name="Button 12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4" r:id="rId125" name="Button 12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5" r:id="rId126" name="Button 12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6" r:id="rId127" name="Button 12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7" r:id="rId128" name="Button 12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8" r:id="rId129" name="Button 12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9" r:id="rId130" name="Button 12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0" r:id="rId131" name="Button 12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1" r:id="rId132" name="Button 12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2" r:id="rId133" name="Button 13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3" r:id="rId134" name="Button 13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4" r:id="rId135" name="Button 13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5" r:id="rId136" name="Button 13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6" r:id="rId137" name="Button 13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7" r:id="rId138" name="Button 13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8" r:id="rId139" name="Button 13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9" r:id="rId140" name="Button 13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0" r:id="rId141" name="Button 13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1" r:id="rId142" name="Button 13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2" r:id="rId143" name="Button 14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3" r:id="rId144" name="Button 14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4" r:id="rId145" name="Button 14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5" r:id="rId146" name="Button 14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6" r:id="rId147" name="Button 14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7" r:id="rId148" name="Button 14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8" r:id="rId149" name="Button 14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9" r:id="rId150" name="Button 14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0" r:id="rId151" name="Button 14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1" r:id="rId152" name="Button 14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2" r:id="rId153" name="Button 15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3" r:id="rId154" name="Button 15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4" r:id="rId155" name="Button 15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5" r:id="rId156" name="Button 15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6" r:id="rId157" name="Button 15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7" r:id="rId158" name="Button 15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8" r:id="rId159" name="Button 15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9" r:id="rId160" name="Button 15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0" r:id="rId161" name="Button 15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1" r:id="rId162" name="Button 15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2" r:id="rId163" name="Button 16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3" r:id="rId164" name="Button 16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4" r:id="rId165" name="Button 16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5" r:id="rId166" name="Button 16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6" r:id="rId167" name="Button 16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7" r:id="rId168" name="Button 16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8" r:id="rId169" name="Button 16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9" r:id="rId170" name="Button 16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0" r:id="rId171" name="Button 16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1" r:id="rId172" name="Button 16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2" r:id="rId173" name="Button 17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3" r:id="rId174" name="Button 17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4" r:id="rId175" name="Button 17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5" r:id="rId176" name="Button 17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6" r:id="rId177" name="Button 17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7" r:id="rId178" name="Button 17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8" r:id="rId179" name="Button 17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9" r:id="rId180" name="Button 17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0" r:id="rId181" name="Button 17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1" r:id="rId182" name="Button 17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2" r:id="rId183" name="Button 18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3" r:id="rId184" name="Button 18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4" r:id="rId185" name="Button 18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5" r:id="rId186" name="Button 18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6" r:id="rId187" name="Button 18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7" r:id="rId188" name="Button 18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8" r:id="rId189" name="Button 18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9" r:id="rId190" name="Button 18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0" r:id="rId191" name="Button 18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1" r:id="rId192" name="Button 18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2" r:id="rId193" name="Button 19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3" r:id="rId194" name="Button 19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4" r:id="rId195" name="Button 19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5" r:id="rId196" name="Button 19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6" r:id="rId197" name="Button 19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7" r:id="rId198" name="Button 19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8" r:id="rId199" name="Button 19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9" r:id="rId200" name="Button 19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0" r:id="rId201" name="Button 19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1" r:id="rId202" name="Button 19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2" r:id="rId203" name="Button 20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3" r:id="rId204" name="Button 20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4" r:id="rId205" name="Button 20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5" r:id="rId206" name="Button 20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6" r:id="rId207" name="Button 20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7" r:id="rId208" name="Button 20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8" r:id="rId209" name="Button 20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9" r:id="rId210" name="Button 20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0" r:id="rId211" name="Button 20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1" r:id="rId212" name="Button 20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2" r:id="rId213" name="Button 21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3" r:id="rId214" name="Button 21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4" r:id="rId215" name="Button 21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5" r:id="rId216" name="Button 21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6" r:id="rId217" name="Button 21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7" r:id="rId218" name="Button 21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8" r:id="rId219" name="Button 21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9" r:id="rId220" name="Button 21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0" r:id="rId221" name="Button 21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1" r:id="rId222" name="Button 21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2" r:id="rId223" name="Button 22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3" r:id="rId224" name="Button 22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4" r:id="rId225" name="Button 22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5" r:id="rId226" name="Button 22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6" r:id="rId227" name="Button 22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7" r:id="rId228" name="Button 22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8" r:id="rId229" name="Button 22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9" r:id="rId230" name="Button 22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0" r:id="rId231" name="Button 22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1" r:id="rId232" name="Button 22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2" r:id="rId233" name="Button 23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3" r:id="rId234" name="Button 23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4" r:id="rId235" name="Button 23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5" r:id="rId236" name="Button 23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6" r:id="rId237" name="Button 23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7" r:id="rId238" name="Button 23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8" r:id="rId239" name="Button 23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9" r:id="rId240" name="Button 23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0" r:id="rId241" name="Button 23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1" r:id="rId242" name="Button 23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2" r:id="rId243" name="Button 24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3" r:id="rId244" name="Button 24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4" r:id="rId245" name="Button 24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5" r:id="rId246" name="Button 24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6" r:id="rId247" name="Button 24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7" r:id="rId248" name="Button 24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8" r:id="rId249" name="Button 24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9" r:id="rId250" name="Button 24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0" r:id="rId251" name="Button 24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1" r:id="rId252" name="Button 24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2" r:id="rId253" name="Button 25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3" r:id="rId254" name="Button 25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4" r:id="rId255" name="Button 25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5" r:id="rId256" name="Button 25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6" r:id="rId257" name="Button 25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7" r:id="rId258" name="Button 25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8" r:id="rId259" name="Button 25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9" r:id="rId260" name="Button 25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0" r:id="rId261" name="Button 25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1" r:id="rId262" name="Button 25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2" r:id="rId263" name="Button 26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3" r:id="rId264" name="Button 26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4" r:id="rId265" name="Button 26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5" r:id="rId266" name="Button 26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6" r:id="rId267" name="Button 26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7" r:id="rId268" name="Button 26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8" r:id="rId269" name="Button 26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9" r:id="rId270" name="Button 26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0" r:id="rId271" name="Button 26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1" r:id="rId272" name="Button 26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2" r:id="rId273" name="Button 27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3" r:id="rId274" name="Button 27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4" r:id="rId275" name="Button 27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5" r:id="rId276" name="Button 27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6" r:id="rId277" name="Button 27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7" r:id="rId278" name="Button 27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8" r:id="rId279" name="Button 27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9" r:id="rId280" name="Button 27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0" r:id="rId281" name="Button 27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1" r:id="rId282" name="Button 27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2" r:id="rId283" name="Button 28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3" r:id="rId284" name="Button 28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4" r:id="rId285" name="Button 28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5" r:id="rId286" name="Button 28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6" r:id="rId287" name="Button 28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7" r:id="rId288" name="Button 28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8" r:id="rId289" name="Button 28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9" r:id="rId290" name="Button 28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0" r:id="rId291" name="Button 28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1" r:id="rId292" name="Button 28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2" r:id="rId293" name="Button 29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3" r:id="rId294" name="Button 29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4" r:id="rId295" name="Button 29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5" r:id="rId296" name="Button 29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6" r:id="rId297" name="Button 29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7" r:id="rId298" name="Button 29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8" r:id="rId299" name="Button 29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9" r:id="rId300" name="Button 29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0" r:id="rId301" name="Button 29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1" r:id="rId302" name="Button 29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2" r:id="rId303" name="Button 30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3" r:id="rId304" name="Button 30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4" r:id="rId305" name="Button 30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5" r:id="rId306" name="Button 30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6" r:id="rId307" name="Button 30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7" r:id="rId308" name="Button 30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8" r:id="rId309" name="Button 30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9" r:id="rId310" name="Button 30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0" r:id="rId311" name="Button 30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1" r:id="rId312" name="Button 30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2" r:id="rId313" name="Button 31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3" r:id="rId314" name="Button 31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4" r:id="rId315" name="Button 31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5" r:id="rId316" name="Button 31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6" r:id="rId317" name="Button 31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7" r:id="rId318" name="Button 31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8" r:id="rId319" name="Button 31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9" r:id="rId320" name="Button 31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0" r:id="rId321" name="Button 31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1" r:id="rId322" name="Button 31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2" r:id="rId323" name="Button 32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3" r:id="rId324" name="Button 32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4" r:id="rId325" name="Button 32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5" r:id="rId326" name="Button 32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6" r:id="rId327" name="Button 32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7" r:id="rId328" name="Button 32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8" r:id="rId329" name="Button 32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9" r:id="rId330" name="Button 32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0" r:id="rId331" name="Button 32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1" r:id="rId332" name="Button 32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2" r:id="rId333" name="Button 33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3" r:id="rId334" name="Button 33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4" r:id="rId335" name="Button 33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5" r:id="rId336" name="Button 33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6" r:id="rId337" name="Button 33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7" r:id="rId338" name="Button 33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8" r:id="rId339" name="Button 33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9" r:id="rId340" name="Button 33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0" r:id="rId341" name="Button 33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1" r:id="rId342" name="Button 33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2" r:id="rId343" name="Button 34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3" r:id="rId344" name="Button 34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4" r:id="rId345" name="Button 34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5" r:id="rId346" name="Button 34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6" r:id="rId347" name="Button 34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7" r:id="rId348" name="Button 34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8" r:id="rId349" name="Button 34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9" r:id="rId350" name="Button 34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0" r:id="rId351" name="Button 34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1" r:id="rId352" name="Button 34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2" r:id="rId353" name="Button 35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3" r:id="rId354" name="Button 35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4" r:id="rId355" name="Button 35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5" r:id="rId356" name="Button 35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6" r:id="rId357" name="Button 35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7" r:id="rId358" name="Button 35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8" r:id="rId359" name="Button 35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9" r:id="rId360" name="Button 35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0" r:id="rId361" name="Button 35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1" r:id="rId362" name="Button 35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2" r:id="rId363" name="Button 36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3" r:id="rId364" name="Button 36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4" r:id="rId365" name="Button 36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5" r:id="rId366" name="Button 36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6" r:id="rId367" name="Button 36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7" r:id="rId368" name="Button 36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8" r:id="rId369" name="Button 36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9" r:id="rId370" name="Button 36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0" r:id="rId371" name="Button 36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1" r:id="rId372" name="Button 36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2" r:id="rId373" name="Button 37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3" r:id="rId374" name="Button 37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4" r:id="rId375" name="Button 37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5" r:id="rId376" name="Button 37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6" r:id="rId377" name="Button 37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7" r:id="rId378" name="Button 37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8" r:id="rId379" name="Button 37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9" r:id="rId380" name="Button 37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0" r:id="rId381" name="Button 37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1" r:id="rId382" name="Button 37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2" r:id="rId383" name="Button 38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3" r:id="rId384" name="Button 38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4" r:id="rId385" name="Button 38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5" r:id="rId386" name="Button 38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6" r:id="rId387" name="Button 38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7" r:id="rId388" name="Button 38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8" r:id="rId389" name="Button 38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9" r:id="rId390" name="Button 38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0" r:id="rId391" name="Button 38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1" r:id="rId392" name="Button 38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2" r:id="rId393" name="Button 39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3" r:id="rId394" name="Button 39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4" r:id="rId395" name="Button 39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5" r:id="rId396" name="Button 39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6" r:id="rId397" name="Button 39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7" r:id="rId398" name="Button 39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8" r:id="rId399" name="Button 39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9" r:id="rId400" name="Button 39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0" r:id="rId401" name="Button 39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1" r:id="rId402" name="Button 39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2" r:id="rId403" name="Button 40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3" r:id="rId404" name="Button 40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4" r:id="rId405" name="Button 40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5" r:id="rId406" name="Button 40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6" r:id="rId407" name="Button 40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7" r:id="rId408" name="Button 40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8" r:id="rId409" name="Button 40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9" r:id="rId410" name="Button 40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0" r:id="rId411" name="Button 40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1" r:id="rId412" name="Button 40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2" r:id="rId413" name="Button 41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3" r:id="rId414" name="Button 41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4" r:id="rId415" name="Button 41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5" r:id="rId416" name="Button 41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6" r:id="rId417" name="Button 41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7" r:id="rId418" name="Button 41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8" r:id="rId419" name="Button 41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9" r:id="rId420" name="Button 41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0" r:id="rId421" name="Button 41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1" r:id="rId422" name="Button 41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2" r:id="rId423" name="Button 42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3" r:id="rId424" name="Button 42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4" r:id="rId425" name="Button 42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5" r:id="rId426" name="Button 42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6" r:id="rId427" name="Button 42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7" r:id="rId428" name="Button 42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8" r:id="rId429" name="Button 42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9" r:id="rId430" name="Button 42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0" r:id="rId431" name="Button 42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1" r:id="rId432" name="Button 42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2" r:id="rId433" name="Button 43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3" r:id="rId434" name="Button 43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4" r:id="rId435" name="Button 43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5" r:id="rId436" name="Button 43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6" r:id="rId437" name="Button 43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7" r:id="rId438" name="Button 43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8" r:id="rId439" name="Button 43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9" r:id="rId440" name="Button 43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0" r:id="rId441" name="Button 43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1" r:id="rId442" name="Button 43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2" r:id="rId443" name="Button 44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3" r:id="rId444" name="Button 44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4" r:id="rId445" name="Button 44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5" r:id="rId446" name="Button 44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6" r:id="rId447" name="Button 44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7" r:id="rId448" name="Button 44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8" r:id="rId449" name="Button 44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9" r:id="rId450" name="Button 44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0" r:id="rId451" name="Button 44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1" r:id="rId452" name="Button 44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2" r:id="rId453" name="Button 45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3" r:id="rId454" name="Button 45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4" r:id="rId455" name="Button 45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5" r:id="rId456" name="Button 45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6" r:id="rId457" name="Button 45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7" r:id="rId458" name="Button 45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8" r:id="rId459" name="Button 45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9" r:id="rId460" name="Button 45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0" r:id="rId461" name="Button 45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1" r:id="rId462" name="Button 45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2" r:id="rId463" name="Button 46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3" r:id="rId464" name="Button 46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4" r:id="rId465" name="Button 46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5" r:id="rId466" name="Button 46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6" r:id="rId467" name="Button 46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7" r:id="rId468" name="Button 46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8" r:id="rId469" name="Button 46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9" r:id="rId470" name="Button 46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0" r:id="rId471" name="Button 46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1" r:id="rId472" name="Button 46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2" r:id="rId473" name="Button 47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3" r:id="rId474" name="Button 47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4" r:id="rId475" name="Button 47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5" r:id="rId476" name="Button 47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6" r:id="rId477" name="Button 47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7" r:id="rId478" name="Button 47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8" r:id="rId479" name="Button 47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9" r:id="rId480" name="Button 47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0" r:id="rId481" name="Button 47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1" r:id="rId482" name="Button 47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2" r:id="rId483" name="Button 48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3" r:id="rId484" name="Button 48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4" r:id="rId485" name="Button 48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5" r:id="rId486" name="Button 48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6" r:id="rId487" name="Button 48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7" r:id="rId488" name="Button 48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8" r:id="rId489" name="Button 48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9" r:id="rId490" name="Button 48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0" r:id="rId491" name="Button 48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1" r:id="rId492" name="Button 48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2" r:id="rId493" name="Button 49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3" r:id="rId494" name="Button 49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4" r:id="rId495" name="Button 49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5" r:id="rId496" name="Button 49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6" r:id="rId497" name="Button 49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7" r:id="rId498" name="Button 49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8" r:id="rId499" name="Button 49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9" r:id="rId500" name="Button 49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0" r:id="rId501" name="Button 49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1" r:id="rId502" name="Button 49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2" r:id="rId503" name="Button 50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3" r:id="rId504" name="Button 50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4" r:id="rId505" name="Button 50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5" r:id="rId506" name="Button 50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6" r:id="rId507" name="Button 50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7" r:id="rId508" name="Button 50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8" r:id="rId509" name="Button 50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9" r:id="rId510" name="Button 50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0" r:id="rId511" name="Button 50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1" r:id="rId512" name="Button 50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2" r:id="rId513" name="Button 51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3" r:id="rId514" name="Button 51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4" r:id="rId515" name="Button 51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5" r:id="rId516" name="Button 51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6" r:id="rId517" name="Button 51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7" r:id="rId518" name="Button 51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8" r:id="rId519" name="Button 51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9" r:id="rId520" name="Button 51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30" r:id="rId521" name="Button 51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31" r:id="rId522" name="Button 51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32" r:id="rId523" name="Button 52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33" r:id="rId524" name="Button 52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34" r:id="rId525" name="Button 52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35" r:id="rId526" name="Button 52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36" r:id="rId527" name="Button 52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37" r:id="rId528" name="Button 52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38" r:id="rId529" name="Button 52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39" r:id="rId530" name="Button 52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40" r:id="rId531" name="Button 52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41" r:id="rId532" name="Button 52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42" r:id="rId533" name="Button 53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43" r:id="rId534" name="Button 53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44" r:id="rId535" name="Button 53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45" r:id="rId536" name="Button 53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46" r:id="rId537" name="Button 53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47" r:id="rId538" name="Button 53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48" r:id="rId539" name="Button 53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49" r:id="rId540" name="Button 53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50" r:id="rId541" name="Button 53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51" r:id="rId542" name="Button 53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52" r:id="rId543" name="Button 54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53" r:id="rId544" name="Button 54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54" r:id="rId545" name="Button 54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55" r:id="rId546" name="Button 54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56" r:id="rId547" name="Button 54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57" r:id="rId548" name="Button 54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58" r:id="rId549" name="Button 54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59" r:id="rId550" name="Button 54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60" r:id="rId551" name="Button 54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61" r:id="rId552" name="Button 54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62" r:id="rId553" name="Button 55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63" r:id="rId554" name="Button 55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64" r:id="rId555" name="Button 55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65" r:id="rId556" name="Button 55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66" r:id="rId557" name="Button 55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67" r:id="rId558" name="Button 55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68" r:id="rId559" name="Button 55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69" r:id="rId560" name="Button 55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70" r:id="rId561" name="Button 55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71" r:id="rId562" name="Button 55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72" r:id="rId563" name="Button 56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73" r:id="rId564" name="Button 56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74" r:id="rId565" name="Button 56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75" r:id="rId566" name="Button 56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76" r:id="rId567" name="Button 56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77" r:id="rId568" name="Button 56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78" r:id="rId569" name="Button 56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79" r:id="rId570" name="Button 56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80" r:id="rId571" name="Button 56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81" r:id="rId572" name="Button 56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82" r:id="rId573" name="Button 57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83" r:id="rId574" name="Button 57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84" r:id="rId575" name="Button 57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85" r:id="rId576" name="Button 57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86" r:id="rId577" name="Button 57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87" r:id="rId578" name="Button 57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88" r:id="rId579" name="Button 57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89" r:id="rId580" name="Button 57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90" r:id="rId581" name="Button 57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91" r:id="rId582" name="Button 57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92" r:id="rId583" name="Button 58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93" r:id="rId584" name="Button 58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94" r:id="rId585" name="Button 58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95" r:id="rId586" name="Button 58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96" r:id="rId587" name="Button 58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97" r:id="rId588" name="Button 58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98" r:id="rId589" name="Button 58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99" r:id="rId590" name="Button 58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00" r:id="rId591" name="Button 58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01" r:id="rId592" name="Button 58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02" r:id="rId593" name="Button 59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03" r:id="rId594" name="Button 59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04" r:id="rId595" name="Button 59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05" r:id="rId596" name="Button 59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06" r:id="rId597" name="Button 59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07" r:id="rId598" name="Button 59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08" r:id="rId599" name="Button 59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09" r:id="rId600" name="Button 59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10" r:id="rId601" name="Button 59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11" r:id="rId602" name="Button 59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12" r:id="rId603" name="Button 60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13" r:id="rId604" name="Button 60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14" r:id="rId605" name="Button 60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15" r:id="rId606" name="Button 60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16" r:id="rId607" name="Button 60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17" r:id="rId608" name="Button 60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18" r:id="rId609" name="Button 60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19" r:id="rId610" name="Button 60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20" r:id="rId611" name="Button 60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21" r:id="rId612" name="Button 60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22" r:id="rId613" name="Button 61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23" r:id="rId614" name="Button 61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24" r:id="rId615" name="Button 61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25" r:id="rId616" name="Button 61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26" r:id="rId617" name="Button 61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27" r:id="rId618" name="Button 61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28" r:id="rId619" name="Button 61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29" r:id="rId620" name="Button 61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30" r:id="rId621" name="Button 61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31" r:id="rId622" name="Button 61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32" r:id="rId623" name="Button 62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33" r:id="rId624" name="Button 62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34" r:id="rId625" name="Button 62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35" r:id="rId626" name="Button 62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36" r:id="rId627" name="Button 62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37" r:id="rId628" name="Button 62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38" r:id="rId629" name="Button 62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39" r:id="rId630" name="Button 62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40" r:id="rId631" name="Button 62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41" r:id="rId632" name="Button 62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42" r:id="rId633" name="Button 63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43" r:id="rId634" name="Button 63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44" r:id="rId635" name="Button 63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45" r:id="rId636" name="Button 63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46" r:id="rId637" name="Button 63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47" r:id="rId638" name="Button 63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48" r:id="rId639" name="Button 63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49" r:id="rId640" name="Button 63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50" r:id="rId641" name="Button 63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51" r:id="rId642" name="Button 63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52" r:id="rId643" name="Button 64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53" r:id="rId644" name="Button 64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54" r:id="rId645" name="Button 64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55" r:id="rId646" name="Button 64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56" r:id="rId647" name="Button 64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57" r:id="rId648" name="Button 64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58" r:id="rId649" name="Button 64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59" r:id="rId650" name="Button 64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60" r:id="rId651" name="Button 64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61" r:id="rId652" name="Button 64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62" r:id="rId653" name="Button 65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63" r:id="rId654" name="Button 65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64" r:id="rId655" name="Button 65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65" r:id="rId656" name="Button 65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66" r:id="rId657" name="Button 65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67" r:id="rId658" name="Button 65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68" r:id="rId659" name="Button 65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69" r:id="rId660" name="Button 65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70" r:id="rId661" name="Button 65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71" r:id="rId662" name="Button 65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72" r:id="rId663" name="Button 66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73" r:id="rId664" name="Button 66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74" r:id="rId665" name="Button 66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75" r:id="rId666" name="Button 66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76" r:id="rId667" name="Button 66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77" r:id="rId668" name="Button 66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78" r:id="rId669" name="Button 66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79" r:id="rId670" name="Button 66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80" r:id="rId671" name="Button 66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81" r:id="rId672" name="Button 66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82" r:id="rId673" name="Button 67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83" r:id="rId674" name="Button 67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84" r:id="rId675" name="Button 67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85" r:id="rId676" name="Button 67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86" r:id="rId677" name="Button 67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87" r:id="rId678" name="Button 67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88" r:id="rId679" name="Button 67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89" r:id="rId680" name="Button 67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90" r:id="rId681" name="Button 67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91" r:id="rId682" name="Button 67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92" r:id="rId683" name="Button 68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93" r:id="rId684" name="Button 68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94" r:id="rId685" name="Button 68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95" r:id="rId686" name="Button 68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96" r:id="rId687" name="Button 68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97" r:id="rId688" name="Button 68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98" r:id="rId689" name="Button 68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99" r:id="rId690" name="Button 68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00" r:id="rId691" name="Button 68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01" r:id="rId692" name="Button 68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02" r:id="rId693" name="Button 69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03" r:id="rId694" name="Button 69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04" r:id="rId695" name="Button 69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05" r:id="rId696" name="Button 69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06" r:id="rId697" name="Button 69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07" r:id="rId698" name="Button 69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08" r:id="rId699" name="Button 69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09" r:id="rId700" name="Button 69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10" r:id="rId701" name="Button 69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11" r:id="rId702" name="Button 69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12" r:id="rId703" name="Button 70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13" r:id="rId704" name="Button 70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14" r:id="rId705" name="Button 70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15" r:id="rId706" name="Button 70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16" r:id="rId707" name="Button 70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17" r:id="rId708" name="Button 70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18" r:id="rId709" name="Button 70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19" r:id="rId710" name="Button 70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20" r:id="rId711" name="Button 70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21" r:id="rId712" name="Button 70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22" r:id="rId713" name="Button 71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23" r:id="rId714" name="Button 71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24" r:id="rId715" name="Button 71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25" r:id="rId716" name="Button 71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26" r:id="rId717" name="Button 71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27" r:id="rId718" name="Button 71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28" r:id="rId719" name="Button 71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29" r:id="rId720" name="Button 71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30" r:id="rId721" name="Button 71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31" r:id="rId722" name="Button 71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32" r:id="rId723" name="Button 72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33" r:id="rId724" name="Button 72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34" r:id="rId725" name="Button 72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35" r:id="rId726" name="Button 72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36" r:id="rId727" name="Button 72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37" r:id="rId728" name="Button 72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38" r:id="rId729" name="Button 72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39" r:id="rId730" name="Button 72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40" r:id="rId731" name="Button 72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41" r:id="rId732" name="Button 72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42" r:id="rId733" name="Button 73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43" r:id="rId734" name="Button 73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44" r:id="rId735" name="Button 73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45" r:id="rId736" name="Button 73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46" r:id="rId737" name="Button 73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47" r:id="rId738" name="Button 73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48" r:id="rId739" name="Button 73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49" r:id="rId740" name="Button 73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50" r:id="rId741" name="Button 73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51" r:id="rId742" name="Button 73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52" r:id="rId743" name="Button 74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53" r:id="rId744" name="Button 74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54" r:id="rId745" name="Button 74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55" r:id="rId746" name="Button 74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56" r:id="rId747" name="Button 74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57" r:id="rId748" name="Button 74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58" r:id="rId749" name="Button 74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59" r:id="rId750" name="Button 74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60" r:id="rId751" name="Button 74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61" r:id="rId752" name="Button 74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62" r:id="rId753" name="Button 75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63" r:id="rId754" name="Button 75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64" r:id="rId755" name="Button 75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65" r:id="rId756" name="Button 75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66" r:id="rId757" name="Button 75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67" r:id="rId758" name="Button 75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68" r:id="rId759" name="Button 75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69" r:id="rId760" name="Button 75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70" r:id="rId761" name="Button 75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71" r:id="rId762" name="Button 75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72" r:id="rId763" name="Button 76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73" r:id="rId764" name="Button 76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74" r:id="rId765" name="Button 76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75" r:id="rId766" name="Button 76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76" r:id="rId767" name="Button 76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77" r:id="rId768" name="Button 76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78" r:id="rId769" name="Button 76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79" r:id="rId770" name="Button 76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80" r:id="rId771" name="Button 76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81" r:id="rId772" name="Button 76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82" r:id="rId773" name="Button 77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83" r:id="rId774" name="Button 77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84" r:id="rId775" name="Button 77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85" r:id="rId776" name="Button 77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86" r:id="rId777" name="Button 77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87" r:id="rId778" name="Button 77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88" r:id="rId779" name="Button 77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89" r:id="rId780" name="Button 77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90" r:id="rId781" name="Button 77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91" r:id="rId782" name="Button 77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92" r:id="rId783" name="Button 78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93" r:id="rId784" name="Button 78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94" r:id="rId785" name="Button 78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95" r:id="rId786" name="Button 78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96" r:id="rId787" name="Button 78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97" r:id="rId788" name="Button 78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98" r:id="rId789" name="Button 78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99" r:id="rId790" name="Button 78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00" r:id="rId791" name="Button 78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01" r:id="rId792" name="Button 78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02" r:id="rId793" name="Button 79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03" r:id="rId794" name="Button 79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04" r:id="rId795" name="Button 79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05" r:id="rId796" name="Button 79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06" r:id="rId797" name="Button 79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07" r:id="rId798" name="Button 79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08" r:id="rId799" name="Button 79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09" r:id="rId800" name="Button 79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10" r:id="rId801" name="Button 79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11" r:id="rId802" name="Button 79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12" r:id="rId803" name="Button 80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13" r:id="rId804" name="Button 80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14" r:id="rId805" name="Button 80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15" r:id="rId806" name="Button 80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16" r:id="rId807" name="Button 80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17" r:id="rId808" name="Button 80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18" r:id="rId809" name="Button 80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19" r:id="rId810" name="Button 80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20" r:id="rId811" name="Button 80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21" r:id="rId812" name="Button 80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22" r:id="rId813" name="Button 81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23" r:id="rId814" name="Button 81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24" r:id="rId815" name="Button 81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25" r:id="rId816" name="Button 81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26" r:id="rId817" name="Button 81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27" r:id="rId818" name="Button 81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28" r:id="rId819" name="Button 81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29" r:id="rId820" name="Button 81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30" r:id="rId821" name="Button 81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31" r:id="rId822" name="Button 81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32" r:id="rId823" name="Button 82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33" r:id="rId824" name="Button 82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34" r:id="rId825" name="Button 82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35" r:id="rId826" name="Button 82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36" r:id="rId827" name="Button 82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37" r:id="rId828" name="Button 82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38" r:id="rId829" name="Button 82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39" r:id="rId830" name="Button 82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40" r:id="rId831" name="Button 82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41" r:id="rId832" name="Button 82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42" r:id="rId833" name="Button 83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43" r:id="rId834" name="Button 83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44" r:id="rId835" name="Button 83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45" r:id="rId836" name="Button 83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46" r:id="rId837" name="Button 83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47" r:id="rId838" name="Button 83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48" r:id="rId839" name="Button 83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49" r:id="rId840" name="Button 83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50" r:id="rId841" name="Button 83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51" r:id="rId842" name="Button 83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52" r:id="rId843" name="Button 84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53" r:id="rId844" name="Button 84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54" r:id="rId845" name="Button 84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55" r:id="rId846" name="Button 84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56" r:id="rId847" name="Button 84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57" r:id="rId848" name="Button 84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58" r:id="rId849" name="Button 84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59" r:id="rId850" name="Button 84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60" r:id="rId851" name="Button 84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61" r:id="rId852" name="Button 84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62" r:id="rId853" name="Button 85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63" r:id="rId854" name="Button 85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64" r:id="rId855" name="Button 85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65" r:id="rId856" name="Button 85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66" r:id="rId857" name="Button 85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67" r:id="rId858" name="Button 85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68" r:id="rId859" name="Button 85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69" r:id="rId860" name="Button 85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70" r:id="rId861" name="Button 85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71" r:id="rId862" name="Button 85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72" r:id="rId863" name="Button 86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73" r:id="rId864" name="Button 86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74" r:id="rId865" name="Button 86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75" r:id="rId866" name="Button 86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76" r:id="rId867" name="Button 86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77" r:id="rId868" name="Button 86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78" r:id="rId869" name="Button 86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79" r:id="rId870" name="Button 86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80" r:id="rId871" name="Button 86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81" r:id="rId872" name="Button 86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82" r:id="rId873" name="Button 87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83" r:id="rId874" name="Button 87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84" r:id="rId875" name="Button 87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85" r:id="rId876" name="Button 87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86" r:id="rId877" name="Button 87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87" r:id="rId878" name="Button 87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88" r:id="rId879" name="Button 87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89" r:id="rId880" name="Button 87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90" r:id="rId881" name="Button 87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91" r:id="rId882" name="Button 87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92" r:id="rId883" name="Button 88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93" r:id="rId884" name="Button 88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94" r:id="rId885" name="Button 88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95" r:id="rId886" name="Button 88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96" r:id="rId887" name="Button 88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97" r:id="rId888" name="Button 88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98" r:id="rId889" name="Button 88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99" r:id="rId890" name="Button 88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00" r:id="rId891" name="Button 88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01" r:id="rId892" name="Button 88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02" r:id="rId893" name="Button 89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03" r:id="rId894" name="Button 89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04" r:id="rId895" name="Button 89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05" r:id="rId896" name="Button 89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06" r:id="rId897" name="Button 89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07" r:id="rId898" name="Button 89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08" r:id="rId899" name="Button 89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09" r:id="rId900" name="Button 89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10" r:id="rId901" name="Button 89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11" r:id="rId902" name="Button 89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12" r:id="rId903" name="Button 90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13" r:id="rId904" name="Button 90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14" r:id="rId905" name="Button 90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15" r:id="rId906" name="Button 90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16" r:id="rId907" name="Button 90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17" r:id="rId908" name="Button 90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18" r:id="rId909" name="Button 90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19" r:id="rId910" name="Button 90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20" r:id="rId911" name="Button 90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21" r:id="rId912" name="Button 90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22" r:id="rId913" name="Button 91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23" r:id="rId914" name="Button 91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24" r:id="rId915" name="Button 91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25" r:id="rId916" name="Button 91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26" r:id="rId917" name="Button 91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27" r:id="rId918" name="Button 91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28" r:id="rId919" name="Button 91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29" r:id="rId920" name="Button 91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30" r:id="rId921" name="Button 91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31" r:id="rId922" name="Button 91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32" r:id="rId923" name="Button 92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33" r:id="rId924" name="Button 92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34" r:id="rId925" name="Button 92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35" r:id="rId926" name="Button 92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36" r:id="rId927" name="Button 92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37" r:id="rId928" name="Button 92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38" r:id="rId929" name="Button 92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39" r:id="rId930" name="Button 92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40" r:id="rId931" name="Button 92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41" r:id="rId932" name="Button 92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42" r:id="rId933" name="Button 93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43" r:id="rId934" name="Button 93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44" r:id="rId935" name="Button 93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45" r:id="rId936" name="Button 93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46" r:id="rId937" name="Button 93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47" r:id="rId938" name="Button 93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48" r:id="rId939" name="Button 93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49" r:id="rId940" name="Button 93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50" r:id="rId941" name="Button 93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51" r:id="rId942" name="Button 93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52" r:id="rId943" name="Button 94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53" r:id="rId944" name="Button 94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54" r:id="rId945" name="Button 94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55" r:id="rId946" name="Button 94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56" r:id="rId947" name="Button 94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57" r:id="rId948" name="Button 94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58" r:id="rId949" name="Button 94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59" r:id="rId950" name="Button 94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60" r:id="rId951" name="Button 94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61" r:id="rId952" name="Button 94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62" r:id="rId953" name="Button 95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63" r:id="rId954" name="Button 95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64" r:id="rId955" name="Button 95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65" r:id="rId956" name="Button 95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66" r:id="rId957" name="Button 95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67" r:id="rId958" name="Button 95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68" r:id="rId959" name="Button 95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69" r:id="rId960" name="Button 95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70" r:id="rId961" name="Button 95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71" r:id="rId962" name="Button 95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72" r:id="rId963" name="Button 96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73" r:id="rId964" name="Button 96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74" r:id="rId965" name="Button 96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75" r:id="rId966" name="Button 96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76" r:id="rId967" name="Button 96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77" r:id="rId968" name="Button 96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78" r:id="rId969" name="Button 96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79" r:id="rId970" name="Button 96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80" r:id="rId971" name="Button 96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81" r:id="rId972" name="Button 96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82" r:id="rId973" name="Button 97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83" r:id="rId974" name="Button 97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84" r:id="rId975" name="Button 97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85" r:id="rId976" name="Button 97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86" r:id="rId977" name="Button 97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87" r:id="rId978" name="Button 97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88" r:id="rId979" name="Button 97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89" r:id="rId980" name="Button 97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90" r:id="rId981" name="Button 97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91" r:id="rId982" name="Button 97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92" r:id="rId983" name="Button 98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93" r:id="rId984" name="Button 98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94" r:id="rId985" name="Button 98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95" r:id="rId986" name="Button 98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96" r:id="rId987" name="Button 98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97" r:id="rId988" name="Button 98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98" r:id="rId989" name="Button 98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99" r:id="rId990" name="Button 98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00" r:id="rId991" name="Button 98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01" r:id="rId992" name="Button 98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02" r:id="rId993" name="Button 99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03" r:id="rId994" name="Button 99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04" r:id="rId995" name="Button 99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05" r:id="rId996" name="Button 99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06" r:id="rId997" name="Button 99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07" r:id="rId998" name="Button 99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08" r:id="rId999" name="Button 99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09" r:id="rId1000" name="Button 99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10" r:id="rId1001" name="Button 99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11" r:id="rId1002" name="Button 99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12" r:id="rId1003" name="Button 100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13" r:id="rId1004" name="Button 100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14" r:id="rId1005" name="Button 100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15" r:id="rId1006" name="Button 100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16" r:id="rId1007" name="Button 100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17" r:id="rId1008" name="Button 100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18" r:id="rId1009" name="Button 100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19" r:id="rId1010" name="Button 100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20" r:id="rId1011" name="Button 100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21" r:id="rId1012" name="Button 100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22" r:id="rId1013" name="Button 101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23" r:id="rId1014" name="Button 101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24" r:id="rId1015" name="Button 101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25" r:id="rId1016" name="Button 101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26" r:id="rId1017" name="Button 101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27" r:id="rId1018" name="Button 101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28" r:id="rId1019" name="Button 101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29" r:id="rId1020" name="Button 101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0" r:id="rId1021" name="Button 101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1" r:id="rId1022" name="Button 101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2" r:id="rId1023" name="Button 102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3" r:id="rId1024" name="Button 102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4" r:id="rId1025" name="Button 102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5" r:id="rId1026" name="Button 102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6" r:id="rId1027" name="Button 102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7" r:id="rId1028" name="Button 102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1029" name="Button 102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1030" name="Button 102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0" r:id="rId1031" name="Button 102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1" r:id="rId1032" name="Button 102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2" r:id="rId1033" name="Button 103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3" r:id="rId1034" name="Button 103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4" r:id="rId1035" name="Button 103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5" r:id="rId1036" name="Button 103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6" r:id="rId1037" name="Button 103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7" r:id="rId1038" name="Button 103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8" r:id="rId1039" name="Button 103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9" r:id="rId1040" name="Button 103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0" r:id="rId1041" name="Button 103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1" r:id="rId1042" name="Button 103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2" r:id="rId1043" name="Button 104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3" r:id="rId1044" name="Button 104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4" r:id="rId1045" name="Button 104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5" r:id="rId1046" name="Button 104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6" r:id="rId1047" name="Button 104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7" r:id="rId1048" name="Button 104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8" r:id="rId1049" name="Button 104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9" r:id="rId1050" name="Button 104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0" r:id="rId1051" name="Button 104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1" r:id="rId1052" name="Button 104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2" r:id="rId1053" name="Button 105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3" r:id="rId1054" name="Button 105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4" r:id="rId1055" name="Button 105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5" r:id="rId1056" name="Button 105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6" r:id="rId1057" name="Button 105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7" r:id="rId1058" name="Button 105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8" r:id="rId1059" name="Button 105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9" r:id="rId1060" name="Button 105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0" r:id="rId1061" name="Button 105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1" r:id="rId1062" name="Button 105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2" r:id="rId1063" name="Button 106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3" r:id="rId1064" name="Button 106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4" r:id="rId1065" name="Button 106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5" r:id="rId1066" name="Button 106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6" r:id="rId1067" name="Button 106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7" r:id="rId1068" name="Button 106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8" r:id="rId1069" name="Button 106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9" r:id="rId1070" name="Button 106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0" r:id="rId1071" name="Button 106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1" r:id="rId1072" name="Button 106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2" r:id="rId1073" name="Button 107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3" r:id="rId1074" name="Button 107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4" r:id="rId1075" name="Button 107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5" r:id="rId1076" name="Button 107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6" r:id="rId1077" name="Button 107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7" r:id="rId1078" name="Button 107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8" r:id="rId1079" name="Button 107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9" r:id="rId1080" name="Button 107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0" r:id="rId1081" name="Button 107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1" r:id="rId1082" name="Button 107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2" r:id="rId1083" name="Button 108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3" r:id="rId1084" name="Button 108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4" r:id="rId1085" name="Button 108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5" r:id="rId1086" name="Button 108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6" r:id="rId1087" name="Button 108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7" r:id="rId1088" name="Button 108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8" r:id="rId1089" name="Button 108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9" r:id="rId1090" name="Button 108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0" r:id="rId1091" name="Button 108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1" r:id="rId1092" name="Button 108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2" r:id="rId1093" name="Button 109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3" r:id="rId1094" name="Button 109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4" r:id="rId1095" name="Button 109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5" r:id="rId1096" name="Button 109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6" r:id="rId1097" name="Button 109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7" r:id="rId1098" name="Button 109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8" r:id="rId1099" name="Button 109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9" r:id="rId1100" name="Button 109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0" r:id="rId1101" name="Button 109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1" r:id="rId1102" name="Button 109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2" r:id="rId1103" name="Button 110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3" r:id="rId1104" name="Button 110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4" r:id="rId1105" name="Button 110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5" r:id="rId1106" name="Button 110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6" r:id="rId1107" name="Button 110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7" r:id="rId1108" name="Button 110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8" r:id="rId1109" name="Button 110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9" r:id="rId1110" name="Button 110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0" r:id="rId1111" name="Button 110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1" r:id="rId1112" name="Button 110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2" r:id="rId1113" name="Button 111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3" r:id="rId1114" name="Button 111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4" r:id="rId1115" name="Button 111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5" r:id="rId1116" name="Button 111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6" r:id="rId1117" name="Button 111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7" r:id="rId1118" name="Button 111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8" r:id="rId1119" name="Button 111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9" r:id="rId1120" name="Button 111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0" r:id="rId1121" name="Button 111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1" r:id="rId1122" name="Button 111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2" r:id="rId1123" name="Button 112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3" r:id="rId1124" name="Button 112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4" r:id="rId1125" name="Button 112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5" r:id="rId1126" name="Button 112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6" r:id="rId1127" name="Button 112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7" r:id="rId1128" name="Button 112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8" r:id="rId1129" name="Button 112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9" r:id="rId1130" name="Button 112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0" r:id="rId1131" name="Button 112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1" r:id="rId1132" name="Button 112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2" r:id="rId1133" name="Button 113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3" r:id="rId1134" name="Button 113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4" r:id="rId1135" name="Button 113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5" r:id="rId1136" name="Button 113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6" r:id="rId1137" name="Button 113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7" r:id="rId1138" name="Button 113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8" r:id="rId1139" name="Button 113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9" r:id="rId1140" name="Button 113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0" r:id="rId1141" name="Button 113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1" r:id="rId1142" name="Button 113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2" r:id="rId1143" name="Button 114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3" r:id="rId1144" name="Button 114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4" r:id="rId1145" name="Button 114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5" r:id="rId1146" name="Button 114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6" r:id="rId1147" name="Button 114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7" r:id="rId1148" name="Button 114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8" r:id="rId1149" name="Button 114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9" r:id="rId1150" name="Button 114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0" r:id="rId1151" name="Button 114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1" r:id="rId1152" name="Button 114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2" r:id="rId1153" name="Button 115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3" r:id="rId1154" name="Button 115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4" r:id="rId1155" name="Button 115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5" r:id="rId1156" name="Button 115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6" r:id="rId1157" name="Button 115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7" r:id="rId1158" name="Button 115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8" r:id="rId1159" name="Button 115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9" r:id="rId1160" name="Button 115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0" r:id="rId1161" name="Button 115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1" r:id="rId1162" name="Button 115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2" r:id="rId1163" name="Button 116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3" r:id="rId1164" name="Button 116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4" r:id="rId1165" name="Button 116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5" r:id="rId1166" name="Button 116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6" r:id="rId1167" name="Button 116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7" r:id="rId1168" name="Button 116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8" r:id="rId1169" name="Button 116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9" r:id="rId1170" name="Button 116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0" r:id="rId1171" name="Button 116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1" r:id="rId1172" name="Button 116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2" r:id="rId1173" name="Button 117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3" r:id="rId1174" name="Button 117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4" r:id="rId1175" name="Button 117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5" r:id="rId1176" name="Button 117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6" r:id="rId1177" name="Button 117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7" r:id="rId1178" name="Button 117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8" r:id="rId1179" name="Button 117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9" r:id="rId1180" name="Button 117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0" r:id="rId1181" name="Button 117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1" r:id="rId1182" name="Button 117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2" r:id="rId1183" name="Button 118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3" r:id="rId1184" name="Button 118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4" r:id="rId1185" name="Button 118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5" r:id="rId1186" name="Button 118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6" r:id="rId1187" name="Button 118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7" r:id="rId1188" name="Button 118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8" r:id="rId1189" name="Button 118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9" r:id="rId1190" name="Button 118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0" r:id="rId1191" name="Button 118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1" r:id="rId1192" name="Button 118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2" r:id="rId1193" name="Button 119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3" r:id="rId1194" name="Button 119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4" r:id="rId1195" name="Button 119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5" r:id="rId1196" name="Button 119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6" r:id="rId1197" name="Button 119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7" r:id="rId1198" name="Button 119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8" r:id="rId1199" name="Button 119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9" r:id="rId1200" name="Button 119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0" r:id="rId1201" name="Button 119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1" r:id="rId1202" name="Button 119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2" r:id="rId1203" name="Button 120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3" r:id="rId1204" name="Button 120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4" r:id="rId1205" name="Button 120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5" r:id="rId1206" name="Button 120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6" r:id="rId1207" name="Button 120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7" r:id="rId1208" name="Button 120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8" r:id="rId1209" name="Button 120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9" r:id="rId1210" name="Button 120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0" r:id="rId1211" name="Button 120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1" r:id="rId1212" name="Button 120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2" r:id="rId1213" name="Button 121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3" r:id="rId1214" name="Button 121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4" r:id="rId1215" name="Button 121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5" r:id="rId1216" name="Button 121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6" r:id="rId1217" name="Button 121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7" r:id="rId1218" name="Button 121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8" r:id="rId1219" name="Button 121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9" r:id="rId1220" name="Button 121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0" r:id="rId1221" name="Button 121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1" r:id="rId1222" name="Button 121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2" r:id="rId1223" name="Button 122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3" r:id="rId1224" name="Button 122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4" r:id="rId1225" name="Button 122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5" r:id="rId1226" name="Button 122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6" r:id="rId1227" name="Button 122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7" r:id="rId1228" name="Button 122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8" r:id="rId1229" name="Button 122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9" r:id="rId1230" name="Button 122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0" r:id="rId1231" name="Button 122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1" r:id="rId1232" name="Button 122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2" r:id="rId1233" name="Button 123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3" r:id="rId1234" name="Button 123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4" r:id="rId1235" name="Button 123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5" r:id="rId1236" name="Button 123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6" r:id="rId1237" name="Button 123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7" r:id="rId1238" name="Button 123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8" r:id="rId1239" name="Button 123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9" r:id="rId1240" name="Button 123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0" r:id="rId1241" name="Button 123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1" r:id="rId1242" name="Button 123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2" r:id="rId1243" name="Button 124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3" r:id="rId1244" name="Button 124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4" r:id="rId1245" name="Button 124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5" r:id="rId1246" name="Button 124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6" r:id="rId1247" name="Button 124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7" r:id="rId1248" name="Button 124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8" r:id="rId1249" name="Button 124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9" r:id="rId1250" name="Button 124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0" r:id="rId1251" name="Button 124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1" r:id="rId1252" name="Button 124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2" r:id="rId1253" name="Button 125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3" r:id="rId1254" name="Button 125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4" r:id="rId1255" name="Button 125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5" r:id="rId1256" name="Button 125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6" r:id="rId1257" name="Button 125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7" r:id="rId1258" name="Button 125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8" r:id="rId1259" name="Button 125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9" r:id="rId1260" name="Button 125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0" r:id="rId1261" name="Button 125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1" r:id="rId1262" name="Button 125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2" r:id="rId1263" name="Button 126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3" r:id="rId1264" name="Button 126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4" r:id="rId1265" name="Button 126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5" r:id="rId1266" name="Button 126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6" r:id="rId1267" name="Button 126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7" r:id="rId1268" name="Button 126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8" r:id="rId1269" name="Button 126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9" r:id="rId1270" name="Button 126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0" r:id="rId1271" name="Button 126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1" r:id="rId1272" name="Button 126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2" r:id="rId1273" name="Button 127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3" r:id="rId1274" name="Button 127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4" r:id="rId1275" name="Button 127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5" r:id="rId1276" name="Button 127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6" r:id="rId1277" name="Button 127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7" r:id="rId1278" name="Button 127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8" r:id="rId1279" name="Button 127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9" r:id="rId1280" name="Button 127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0" r:id="rId1281" name="Button 127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1" r:id="rId1282" name="Button 127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2" r:id="rId1283" name="Button 128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3" r:id="rId1284" name="Button 128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4" r:id="rId1285" name="Button 128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5" r:id="rId1286" name="Button 128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6" r:id="rId1287" name="Button 128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7" r:id="rId1288" name="Button 128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8" r:id="rId1289" name="Button 128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9" r:id="rId1290" name="Button 128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0" r:id="rId1291" name="Button 128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1" r:id="rId1292" name="Button 128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2" r:id="rId1293" name="Button 129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3" r:id="rId1294" name="Button 129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4" r:id="rId1295" name="Button 129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5" r:id="rId1296" name="Button 129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6" r:id="rId1297" name="Button 129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7" r:id="rId1298" name="Button 129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8" r:id="rId1299" name="Button 129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9" r:id="rId1300" name="Button 129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0" r:id="rId1301" name="Button 129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1" r:id="rId1302" name="Button 129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2" r:id="rId1303" name="Button 130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3" r:id="rId1304" name="Button 130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4" r:id="rId1305" name="Button 130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5" r:id="rId1306" name="Button 130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6" r:id="rId1307" name="Button 130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7" r:id="rId1308" name="Button 130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8" r:id="rId1309" name="Button 130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9" r:id="rId1310" name="Button 130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0" r:id="rId1311" name="Button 130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1" r:id="rId1312" name="Button 130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2" r:id="rId1313" name="Button 131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3" r:id="rId1314" name="Button 131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4" r:id="rId1315" name="Button 131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5" r:id="rId1316" name="Button 131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6" r:id="rId1317" name="Button 131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7" r:id="rId1318" name="Button 131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8" r:id="rId1319" name="Button 131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9" r:id="rId1320" name="Button 131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0" r:id="rId1321" name="Button 131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1" r:id="rId1322" name="Button 131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2" r:id="rId1323" name="Button 132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3" r:id="rId1324" name="Button 132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4" r:id="rId1325" name="Button 132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5" r:id="rId1326" name="Button 132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6" r:id="rId1327" name="Button 132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7" r:id="rId1328" name="Button 132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8" r:id="rId1329" name="Button 132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9" r:id="rId1330" name="Button 132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0" r:id="rId1331" name="Button 132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1" r:id="rId1332" name="Button 132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2" r:id="rId1333" name="Button 133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3" r:id="rId1334" name="Button 133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4" r:id="rId1335" name="Button 133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5" r:id="rId1336" name="Button 133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6" r:id="rId1337" name="Button 133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7" r:id="rId1338" name="Button 133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8" r:id="rId1339" name="Button 133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9" r:id="rId1340" name="Button 133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0" r:id="rId1341" name="Button 133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1" r:id="rId1342" name="Button 133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2" r:id="rId1343" name="Button 134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3" r:id="rId1344" name="Button 134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4" r:id="rId1345" name="Button 134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5" r:id="rId1346" name="Button 134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6" r:id="rId1347" name="Button 134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7" r:id="rId1348" name="Button 134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8" r:id="rId1349" name="Button 134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9" r:id="rId1350" name="Button 134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0" r:id="rId1351" name="Button 134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1" r:id="rId1352" name="Button 134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2" r:id="rId1353" name="Button 135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3" r:id="rId1354" name="Button 135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4" r:id="rId1355" name="Button 135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5" r:id="rId1356" name="Button 135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6" r:id="rId1357" name="Button 135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7" r:id="rId1358" name="Button 135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8" r:id="rId1359" name="Button 135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9" r:id="rId1360" name="Button 135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0" r:id="rId1361" name="Button 135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1" r:id="rId1362" name="Button 135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2" r:id="rId1363" name="Button 136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3" r:id="rId1364" name="Button 136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4" r:id="rId1365" name="Button 136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5" r:id="rId1366" name="Button 136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6" r:id="rId1367" name="Button 136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7" r:id="rId1368" name="Button 136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8" r:id="rId1369" name="Button 136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9" r:id="rId1370" name="Button 136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0" r:id="rId1371" name="Button 136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1" r:id="rId1372" name="Button 136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2" r:id="rId1373" name="Button 137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3" r:id="rId1374" name="Button 137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4" r:id="rId1375" name="Button 137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5" r:id="rId1376" name="Button 137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6" r:id="rId1377" name="Button 137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7" r:id="rId1378" name="Button 137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8" r:id="rId1379" name="Button 137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9" r:id="rId1380" name="Button 137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0" r:id="rId1381" name="Button 137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1" r:id="rId1382" name="Button 137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2" r:id="rId1383" name="Button 138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3" r:id="rId1384" name="Button 138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4" r:id="rId1385" name="Button 138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5" r:id="rId1386" name="Button 138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6" r:id="rId1387" name="Button 138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7" r:id="rId1388" name="Button 138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8" r:id="rId1389" name="Button 138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9" r:id="rId1390" name="Button 138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0" r:id="rId1391" name="Button 138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1" r:id="rId1392" name="Button 138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2" r:id="rId1393" name="Button 139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3" r:id="rId1394" name="Button 139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4" r:id="rId1395" name="Button 139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5" r:id="rId1396" name="Button 139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6" r:id="rId1397" name="Button 139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7" r:id="rId1398" name="Button 139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8" r:id="rId1399" name="Button 139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9" r:id="rId1400" name="Button 139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0" r:id="rId1401" name="Button 139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1" r:id="rId1402" name="Button 139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2" r:id="rId1403" name="Button 140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3" r:id="rId1404" name="Button 140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4" r:id="rId1405" name="Button 140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5" r:id="rId1406" name="Button 140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6" r:id="rId1407" name="Button 140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7" r:id="rId1408" name="Button 140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8" r:id="rId1409" name="Button 140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9" r:id="rId1410" name="Button 140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0" r:id="rId1411" name="Button 140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1" r:id="rId1412" name="Button 140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2" r:id="rId1413" name="Button 141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3" r:id="rId1414" name="Button 141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4" r:id="rId1415" name="Button 141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5" r:id="rId1416" name="Button 141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6" r:id="rId1417" name="Button 141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7" r:id="rId1418" name="Button 141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8" r:id="rId1419" name="Button 141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9" r:id="rId1420" name="Button 141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0" r:id="rId1421" name="Button 141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1" r:id="rId1422" name="Button 141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2" r:id="rId1423" name="Button 142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3" r:id="rId1424" name="Button 142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4" r:id="rId1425" name="Button 142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5" r:id="rId1426" name="Button 142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6" r:id="rId1427" name="Button 142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7" r:id="rId1428" name="Button 142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8" r:id="rId1429" name="Button 142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9" r:id="rId1430" name="Button 142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0" r:id="rId1431" name="Button 142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1" r:id="rId1432" name="Button 142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2" r:id="rId1433" name="Button 143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3" r:id="rId1434" name="Button 143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4" r:id="rId1435" name="Button 143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5" r:id="rId1436" name="Button 143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6" r:id="rId1437" name="Button 143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7" r:id="rId1438" name="Button 143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8" r:id="rId1439" name="Button 143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9" r:id="rId1440" name="Button 143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0" r:id="rId1441" name="Button 143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1" r:id="rId1442" name="Button 143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2" r:id="rId1443" name="Button 144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3" r:id="rId1444" name="Button 144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4" r:id="rId1445" name="Button 144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5" r:id="rId1446" name="Button 144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6" r:id="rId1447" name="Button 144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7" r:id="rId1448" name="Button 144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8" r:id="rId1449" name="Button 144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9" r:id="rId1450" name="Button 144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0" r:id="rId1451" name="Button 144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1" r:id="rId1452" name="Button 144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2" r:id="rId1453" name="Button 145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3" r:id="rId1454" name="Button 145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4" r:id="rId1455" name="Button 145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5" r:id="rId1456" name="Button 145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6" r:id="rId1457" name="Button 145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7" r:id="rId1458" name="Button 145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8" r:id="rId1459" name="Button 145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9" r:id="rId1460" name="Button 145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0" r:id="rId1461" name="Button 145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1" r:id="rId1462" name="Button 145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2" r:id="rId1463" name="Button 146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3" r:id="rId1464" name="Button 146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4" r:id="rId1465" name="Button 146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5" r:id="rId1466" name="Button 146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6" r:id="rId1467" name="Button 146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7" r:id="rId1468" name="Button 146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8" r:id="rId1469" name="Button 146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9" r:id="rId1470" name="Button 146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0" r:id="rId1471" name="Button 146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1" r:id="rId1472" name="Button 146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2" r:id="rId1473" name="Button 147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3" r:id="rId1474" name="Button 147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4" r:id="rId1475" name="Button 147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5" r:id="rId1476" name="Button 147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6" r:id="rId1477" name="Button 147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7" r:id="rId1478" name="Button 147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8" r:id="rId1479" name="Button 147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9" r:id="rId1480" name="Button 147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0" r:id="rId1481" name="Button 147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1" r:id="rId1482" name="Button 147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2" r:id="rId1483" name="Button 148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3" r:id="rId1484" name="Button 148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4" r:id="rId1485" name="Button 148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5" r:id="rId1486" name="Button 148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6" r:id="rId1487" name="Button 148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7" r:id="rId1488" name="Button 148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8" r:id="rId1489" name="Button 148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9" r:id="rId1490" name="Button 148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0" r:id="rId1491" name="Button 148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1" r:id="rId1492" name="Button 148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2" r:id="rId1493" name="Button 149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3" r:id="rId1494" name="Button 149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4" r:id="rId1495" name="Button 149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5" r:id="rId1496" name="Button 149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6" r:id="rId1497" name="Button 149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7" r:id="rId1498" name="Button 149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8" r:id="rId1499" name="Button 149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9" r:id="rId1500" name="Button 149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0" r:id="rId1501" name="Button 149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1" r:id="rId1502" name="Button 149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2" r:id="rId1503" name="Button 150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3" r:id="rId1504" name="Button 150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4" r:id="rId1505" name="Button 150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5" r:id="rId1506" name="Button 150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6" r:id="rId1507" name="Button 150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7" r:id="rId1508" name="Button 150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8" r:id="rId1509" name="Button 150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9" r:id="rId1510" name="Button 150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0" r:id="rId1511" name="Button 150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1" r:id="rId1512" name="Button 150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2" r:id="rId1513" name="Button 151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3" r:id="rId1514" name="Button 151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4" r:id="rId1515" name="Button 151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5" r:id="rId1516" name="Button 151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6" r:id="rId1517" name="Button 151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7" r:id="rId1518" name="Button 151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8" r:id="rId1519" name="Button 151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9" r:id="rId1520" name="Button 151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30" r:id="rId1521" name="Button 151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31" r:id="rId1522" name="Button 151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32" r:id="rId1523" name="Button 152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33" r:id="rId1524" name="Button 152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34" r:id="rId1525" name="Button 152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35" r:id="rId1526" name="Button 152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36" r:id="rId1527" name="Button 152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37" r:id="rId1528" name="Button 152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38" r:id="rId1529" name="Button 152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39" r:id="rId1530" name="Button 152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40" r:id="rId1531" name="Button 152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41" r:id="rId1532" name="Button 152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42" r:id="rId1533" name="Button 153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43" r:id="rId1534" name="Button 153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44" r:id="rId1535" name="Button 153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45" r:id="rId1536" name="Button 153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46" r:id="rId1537" name="Button 153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47" r:id="rId1538" name="Button 153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48" r:id="rId1539" name="Button 153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49" r:id="rId1540" name="Button 153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50" r:id="rId1541" name="Button 153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51" r:id="rId1542" name="Button 153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52" r:id="rId1543" name="Button 154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53" r:id="rId1544" name="Button 154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54" r:id="rId1545" name="Button 154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55" r:id="rId1546" name="Button 154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56" r:id="rId1547" name="Button 154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57" r:id="rId1548" name="Button 154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58" r:id="rId1549" name="Button 154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59" r:id="rId1550" name="Button 154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60" r:id="rId1551" name="Button 154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61" r:id="rId1552" name="Button 154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62" r:id="rId1553" name="Button 155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63" r:id="rId1554" name="Button 155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64" r:id="rId1555" name="Button 155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65" r:id="rId1556" name="Button 155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66" r:id="rId1557" name="Button 155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67" r:id="rId1558" name="Button 155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68" r:id="rId1559" name="Button 155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69" r:id="rId1560" name="Button 155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0" r:id="rId1561" name="Button 155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1" r:id="rId1562" name="Button 155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2" r:id="rId1563" name="Button 156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3" r:id="rId1564" name="Button 156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4" r:id="rId1565" name="Button 156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5" r:id="rId1566" name="Button 156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6" r:id="rId1567" name="Button 156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7" r:id="rId1568" name="Button 156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8" r:id="rId1569" name="Button 156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9" r:id="rId1570" name="Button 156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0" r:id="rId1571" name="Button 156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1" r:id="rId1572" name="Button 156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2" r:id="rId1573" name="Button 157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3" r:id="rId1574" name="Button 157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4" r:id="rId1575" name="Button 157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5" r:id="rId1576" name="Button 157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6" r:id="rId1577" name="Button 157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7" r:id="rId1578" name="Button 157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8" r:id="rId1579" name="Button 157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9" r:id="rId1580" name="Button 157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90" r:id="rId1581" name="Button 157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91" r:id="rId1582" name="Button 157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92" r:id="rId1583" name="Button 158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93" r:id="rId1584" name="Button 158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94" r:id="rId1585" name="Button 158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95" r:id="rId1586" name="Button 158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96" r:id="rId1587" name="Button 158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97" r:id="rId1588" name="Button 158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98" r:id="rId1589" name="Button 158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99" r:id="rId1590" name="Button 158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0" r:id="rId1591" name="Button 158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1" r:id="rId1592" name="Button 158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2" r:id="rId1593" name="Button 159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3" r:id="rId1594" name="Button 159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4" r:id="rId1595" name="Button 159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5" r:id="rId1596" name="Button 159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6" r:id="rId1597" name="Button 159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7" r:id="rId1598" name="Button 159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8" r:id="rId1599" name="Button 159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9" r:id="rId1600" name="Button 159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10" r:id="rId1601" name="Button 159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11" r:id="rId1602" name="Button 159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12" r:id="rId1603" name="Button 160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13" r:id="rId1604" name="Button 160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14" r:id="rId1605" name="Button 160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15" r:id="rId1606" name="Button 160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16" r:id="rId1607" name="Button 160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17" r:id="rId1608" name="Button 160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18" r:id="rId1609" name="Button 160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19" r:id="rId1610" name="Button 160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20" r:id="rId1611" name="Button 160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21" r:id="rId1612" name="Button 160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22" r:id="rId1613" name="Button 161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23" r:id="rId1614" name="Button 161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24" r:id="rId1615" name="Button 161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25" r:id="rId1616" name="Button 161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26" r:id="rId1617" name="Button 161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27" r:id="rId1618" name="Button 161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28" r:id="rId1619" name="Button 161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29" r:id="rId1620" name="Button 161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30" r:id="rId1621" name="Button 161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31" r:id="rId1622" name="Button 161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32" r:id="rId1623" name="Button 162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33" r:id="rId1624" name="Button 162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34" r:id="rId1625" name="Button 162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35" r:id="rId1626" name="Button 162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36" r:id="rId1627" name="Button 162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37" r:id="rId1628" name="Button 162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38" r:id="rId1629" name="Button 162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39" r:id="rId1630" name="Button 162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40" r:id="rId1631" name="Button 162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41" r:id="rId1632" name="Button 162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42" r:id="rId1633" name="Button 163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43" r:id="rId1634" name="Button 163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44" r:id="rId1635" name="Button 163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45" r:id="rId1636" name="Button 163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46" r:id="rId1637" name="Button 163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47" r:id="rId1638" name="Button 163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48" r:id="rId1639" name="Button 163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49" r:id="rId1640" name="Button 163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0" r:id="rId1641" name="Button 163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1" r:id="rId1642" name="Button 163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2" r:id="rId1643" name="Button 164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3" r:id="rId1644" name="Button 164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4" r:id="rId1645" name="Button 164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5" r:id="rId1646" name="Button 164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6" r:id="rId1647" name="Button 164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7" r:id="rId1648" name="Button 164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8" r:id="rId1649" name="Button 164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9" r:id="rId1650" name="Button 164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60" r:id="rId1651" name="Button 164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61" r:id="rId1652" name="Button 164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62" r:id="rId1653" name="Button 165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63" r:id="rId1654" name="Button 165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64" r:id="rId1655" name="Button 165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65" r:id="rId1656" name="Button 165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66" r:id="rId1657" name="Button 165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67" r:id="rId1658" name="Button 165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68" r:id="rId1659" name="Button 165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69" r:id="rId1660" name="Button 165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70" r:id="rId1661" name="Button 165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71" r:id="rId1662" name="Button 165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72" r:id="rId1663" name="Button 166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73" r:id="rId1664" name="Button 166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74" r:id="rId1665" name="Button 166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75" r:id="rId1666" name="Button 166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76" r:id="rId1667" name="Button 166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77" r:id="rId1668" name="Button 166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78" r:id="rId1669" name="Button 166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79" r:id="rId1670" name="Button 166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80" r:id="rId1671" name="Button 166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81" r:id="rId1672" name="Button 166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82" r:id="rId1673" name="Button 167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83" r:id="rId1674" name="Button 167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84" r:id="rId1675" name="Button 167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85" r:id="rId1676" name="Button 167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86" r:id="rId1677" name="Button 167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87" r:id="rId1678" name="Button 167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88" r:id="rId1679" name="Button 167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89" r:id="rId1680" name="Button 167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90" r:id="rId1681" name="Button 167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91" r:id="rId1682" name="Button 167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92" r:id="rId1683" name="Button 168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93" r:id="rId1684" name="Button 168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94" r:id="rId1685" name="Button 168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95" r:id="rId1686" name="Button 168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96" r:id="rId1687" name="Button 168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97" r:id="rId1688" name="Button 168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98" r:id="rId1689" name="Button 168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99" r:id="rId1690" name="Button 168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00" r:id="rId1691" name="Button 168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01" r:id="rId1692" name="Button 168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02" r:id="rId1693" name="Button 169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03" r:id="rId1694" name="Button 169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04" r:id="rId1695" name="Button 169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05" r:id="rId1696" name="Button 169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06" r:id="rId1697" name="Button 169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07" r:id="rId1698" name="Button 169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08" r:id="rId1699" name="Button 169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09" r:id="rId1700" name="Button 169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10" r:id="rId1701" name="Button 169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11" r:id="rId1702" name="Button 169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12" r:id="rId1703" name="Button 170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13" r:id="rId1704" name="Button 170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14" r:id="rId1705" name="Button 170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15" r:id="rId1706" name="Button 170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16" r:id="rId1707" name="Button 170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17" r:id="rId1708" name="Button 170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18" r:id="rId1709" name="Button 170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19" r:id="rId1710" name="Button 170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20" r:id="rId1711" name="Button 170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21" r:id="rId1712" name="Button 170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22" r:id="rId1713" name="Button 171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23" r:id="rId1714" name="Button 171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24" r:id="rId1715" name="Button 171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25" r:id="rId1716" name="Button 171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26" r:id="rId1717" name="Button 171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27" r:id="rId1718" name="Button 171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28" r:id="rId1719" name="Button 171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29" r:id="rId1720" name="Button 171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30" r:id="rId1721" name="Button 171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31" r:id="rId1722" name="Button 171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32" r:id="rId1723" name="Button 172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33" r:id="rId1724" name="Button 172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34" r:id="rId1725" name="Button 172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35" r:id="rId1726" name="Button 172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36" r:id="rId1727" name="Button 172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37" r:id="rId1728" name="Button 172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38" r:id="rId1729" name="Button 172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39" r:id="rId1730" name="Button 172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40" r:id="rId1731" name="Button 172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41" r:id="rId1732" name="Button 172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42" r:id="rId1733" name="Button 173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43" r:id="rId1734" name="Button 173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44" r:id="rId1735" name="Button 173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45" r:id="rId1736" name="Button 173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46" r:id="rId1737" name="Button 173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47" r:id="rId1738" name="Button 173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48" r:id="rId1739" name="Button 173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49" r:id="rId1740" name="Button 173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0" r:id="rId1741" name="Button 173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1" r:id="rId1742" name="Button 173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2" r:id="rId1743" name="Button 174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3" r:id="rId1744" name="Button 174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4" r:id="rId1745" name="Button 174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5" r:id="rId1746" name="Button 174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6" r:id="rId1747" name="Button 174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7" r:id="rId1748" name="Button 174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8" r:id="rId1749" name="Button 174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9" r:id="rId1750" name="Button 174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60" r:id="rId1751" name="Button 174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61" r:id="rId1752" name="Button 174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62" r:id="rId1753" name="Button 175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63" r:id="rId1754" name="Button 175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64" r:id="rId1755" name="Button 175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65" r:id="rId1756" name="Button 175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66" r:id="rId1757" name="Button 175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67" r:id="rId1758" name="Button 175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68" r:id="rId1759" name="Button 175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69" r:id="rId1760" name="Button 175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70" r:id="rId1761" name="Button 175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71" r:id="rId1762" name="Button 175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72" r:id="rId1763" name="Button 176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73" r:id="rId1764" name="Button 176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74" r:id="rId1765" name="Button 176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75" r:id="rId1766" name="Button 176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76" r:id="rId1767" name="Button 176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77" r:id="rId1768" name="Button 176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78" r:id="rId1769" name="Button 176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79" r:id="rId1770" name="Button 176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80" r:id="rId1771" name="Button 176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81" r:id="rId1772" name="Button 176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82" r:id="rId1773" name="Button 177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83" r:id="rId1774" name="Button 177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84" r:id="rId1775" name="Button 177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85" r:id="rId1776" name="Button 177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86" r:id="rId1777" name="Button 177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87" r:id="rId1778" name="Button 177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88" r:id="rId1779" name="Button 177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89" r:id="rId1780" name="Button 177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90" r:id="rId1781" name="Button 177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91" r:id="rId1782" name="Button 177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92" r:id="rId1783" name="Button 178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93" r:id="rId1784" name="Button 178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94" r:id="rId1785" name="Button 178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95" r:id="rId1786" name="Button 178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96" r:id="rId1787" name="Button 178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97" r:id="rId1788" name="Button 178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98" r:id="rId1789" name="Button 178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99" r:id="rId1790" name="Button 178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00" r:id="rId1791" name="Button 178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01" r:id="rId1792" name="Button 178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02" r:id="rId1793" name="Button 179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03" r:id="rId1794" name="Button 179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04" r:id="rId1795" name="Button 179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05" r:id="rId1796" name="Button 179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06" r:id="rId1797" name="Button 179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07" r:id="rId1798" name="Button 179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08" r:id="rId1799" name="Button 179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09" r:id="rId1800" name="Button 179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10" r:id="rId1801" name="Button 179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11" r:id="rId1802" name="Button 179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12" r:id="rId1803" name="Button 180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13" r:id="rId1804" name="Button 180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14" r:id="rId1805" name="Button 180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15" r:id="rId1806" name="Button 180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16" r:id="rId1807" name="Button 180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17" r:id="rId1808" name="Button 180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18" r:id="rId1809" name="Button 180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19" r:id="rId1810" name="Button 180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20" r:id="rId1811" name="Button 180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21" r:id="rId1812" name="Button 180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22" r:id="rId1813" name="Button 181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23" r:id="rId1814" name="Button 181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24" r:id="rId1815" name="Button 181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25" r:id="rId1816" name="Button 181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26" r:id="rId1817" name="Button 181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27" r:id="rId1818" name="Button 181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28" r:id="rId1819" name="Button 181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29" r:id="rId1820" name="Button 181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30" r:id="rId1821" name="Button 181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31" r:id="rId1822" name="Button 181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32" r:id="rId1823" name="Button 182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33" r:id="rId1824" name="Button 182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34" r:id="rId1825" name="Button 182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35" r:id="rId1826" name="Button 182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36" r:id="rId1827" name="Button 182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37" r:id="rId1828" name="Button 182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38" r:id="rId1829" name="Button 182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39" r:id="rId1830" name="Button 182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40" r:id="rId1831" name="Button 182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41" r:id="rId1832" name="Button 182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42" r:id="rId1833" name="Button 183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43" r:id="rId1834" name="Button 183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44" r:id="rId1835" name="Button 183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45" r:id="rId1836" name="Button 183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46" r:id="rId1837" name="Button 183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47" r:id="rId1838" name="Button 183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48" r:id="rId1839" name="Button 183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49" r:id="rId1840" name="Button 183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50" r:id="rId1841" name="Button 183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51" r:id="rId1842" name="Button 183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52" r:id="rId1843" name="Button 184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53" r:id="rId1844" name="Button 184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54" r:id="rId1845" name="Button 184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55" r:id="rId1846" name="Button 184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56" r:id="rId1847" name="Button 184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57" r:id="rId1848" name="Button 184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58" r:id="rId1849" name="Button 184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59" r:id="rId1850" name="Button 184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60" r:id="rId1851" name="Button 184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61" r:id="rId1852" name="Button 184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62" r:id="rId1853" name="Button 185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63" r:id="rId1854" name="Button 185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64" r:id="rId1855" name="Button 185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65" r:id="rId1856" name="Button 185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66" r:id="rId1857" name="Button 185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67" r:id="rId1858" name="Button 185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68" r:id="rId1859" name="Button 185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69" r:id="rId1860" name="Button 185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70" r:id="rId1861" name="Button 185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71" r:id="rId1862" name="Button 185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72" r:id="rId1863" name="Button 186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73" r:id="rId1864" name="Button 186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74" r:id="rId1865" name="Button 186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75" r:id="rId1866" name="Button 186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76" r:id="rId1867" name="Button 186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77" r:id="rId1868" name="Button 186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78" r:id="rId1869" name="Button 186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79" r:id="rId1870" name="Button 186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80" r:id="rId1871" name="Button 186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81" r:id="rId1872" name="Button 186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82" r:id="rId1873" name="Button 187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83" r:id="rId1874" name="Button 187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84" r:id="rId1875" name="Button 187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85" r:id="rId1876" name="Button 187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86" r:id="rId1877" name="Button 187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87" r:id="rId1878" name="Button 187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88" r:id="rId1879" name="Button 187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89" r:id="rId1880" name="Button 187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90" r:id="rId1881" name="Button 187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91" r:id="rId1882" name="Button 187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92" r:id="rId1883" name="Button 188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93" r:id="rId1884" name="Button 188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94" r:id="rId1885" name="Button 188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95" r:id="rId1886" name="Button 188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96" r:id="rId1887" name="Button 188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97" r:id="rId1888" name="Button 188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98" r:id="rId1889" name="Button 188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99" r:id="rId1890" name="Button 188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00" r:id="rId1891" name="Button 188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01" r:id="rId1892" name="Button 188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02" r:id="rId1893" name="Button 189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03" r:id="rId1894" name="Button 189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04" r:id="rId1895" name="Button 189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05" r:id="rId1896" name="Button 189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06" r:id="rId1897" name="Button 189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07" r:id="rId1898" name="Button 189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08" r:id="rId1899" name="Button 189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09" r:id="rId1900" name="Button 189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10" r:id="rId1901" name="Button 189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11" r:id="rId1902" name="Button 189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12" r:id="rId1903" name="Button 190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13" r:id="rId1904" name="Button 190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14" r:id="rId1905" name="Button 190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15" r:id="rId1906" name="Button 190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16" r:id="rId1907" name="Button 190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17" r:id="rId1908" name="Button 190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18" r:id="rId1909" name="Button 190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19" r:id="rId1910" name="Button 190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20" r:id="rId1911" name="Button 190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21" r:id="rId1912" name="Button 190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22" r:id="rId1913" name="Button 191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23" r:id="rId1914" name="Button 191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24" r:id="rId1915" name="Button 191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25" r:id="rId1916" name="Button 191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26" r:id="rId1917" name="Button 191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27" r:id="rId1918" name="Button 191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28" r:id="rId1919" name="Button 191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29" r:id="rId1920" name="Button 191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30" r:id="rId1921" name="Button 191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31" r:id="rId1922" name="Button 191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32" r:id="rId1923" name="Button 192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33" r:id="rId1924" name="Button 192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34" r:id="rId1925" name="Button 192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35" r:id="rId1926" name="Button 192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36" r:id="rId1927" name="Button 192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37" r:id="rId1928" name="Button 192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38" r:id="rId1929" name="Button 192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39" r:id="rId1930" name="Button 192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40" r:id="rId1931" name="Button 192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41" r:id="rId1932" name="Button 192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42" r:id="rId1933" name="Button 193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43" r:id="rId1934" name="Button 193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44" r:id="rId1935" name="Button 193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45" r:id="rId1936" name="Button 193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46" r:id="rId1937" name="Button 193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47" r:id="rId1938" name="Button 193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48" r:id="rId1939" name="Button 193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49" r:id="rId1940" name="Button 193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50" r:id="rId1941" name="Button 193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51" r:id="rId1942" name="Button 193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52" r:id="rId1943" name="Button 194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53" r:id="rId1944" name="Button 194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54" r:id="rId1945" name="Button 194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55" r:id="rId1946" name="Button 194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56" r:id="rId1947" name="Button 194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57" r:id="rId1948" name="Button 194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58" r:id="rId1949" name="Button 194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59" r:id="rId1950" name="Button 194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60" r:id="rId1951" name="Button 194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61" r:id="rId1952" name="Button 194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62" r:id="rId1953" name="Button 195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63" r:id="rId1954" name="Button 195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64" r:id="rId1955" name="Button 195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65" r:id="rId1956" name="Button 195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66" r:id="rId1957" name="Button 195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67" r:id="rId1958" name="Button 195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68" r:id="rId1959" name="Button 195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69" r:id="rId1960" name="Button 195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70" r:id="rId1961" name="Button 195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71" r:id="rId1962" name="Button 195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72" r:id="rId1963" name="Button 196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73" r:id="rId1964" name="Button 196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74" r:id="rId1965" name="Button 196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75" r:id="rId1966" name="Button 196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76" r:id="rId1967" name="Button 196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77" r:id="rId1968" name="Button 196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78" r:id="rId1969" name="Button 196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79" r:id="rId1970" name="Button 196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80" r:id="rId1971" name="Button 196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81" r:id="rId1972" name="Button 196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82" r:id="rId1973" name="Button 197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83" r:id="rId1974" name="Button 197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84" r:id="rId1975" name="Button 197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85" r:id="rId1976" name="Button 197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86" r:id="rId1977" name="Button 197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87" r:id="rId1978" name="Button 197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88" r:id="rId1979" name="Button 197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89" r:id="rId1980" name="Button 197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90" r:id="rId1981" name="Button 197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91" r:id="rId1982" name="Button 197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92" r:id="rId1983" name="Button 198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93" r:id="rId1984" name="Button 198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94" r:id="rId1985" name="Button 198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95" r:id="rId1986" name="Button 198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96" r:id="rId1987" name="Button 198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97" r:id="rId1988" name="Button 198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98" r:id="rId1989" name="Button 198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99" r:id="rId1990" name="Button 198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00" r:id="rId1991" name="Button 198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01" r:id="rId1992" name="Button 198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02" r:id="rId1993" name="Button 199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03" r:id="rId1994" name="Button 199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04" r:id="rId1995" name="Button 199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05" r:id="rId1996" name="Button 199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06" r:id="rId1997" name="Button 199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07" r:id="rId1998" name="Button 199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08" r:id="rId1999" name="Button 199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09" r:id="rId2000" name="Button 199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10" r:id="rId2001" name="Button 199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11" r:id="rId2002" name="Button 199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12" r:id="rId2003" name="Button 200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13" r:id="rId2004" name="Button 200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14" r:id="rId2005" name="Button 200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15" r:id="rId2006" name="Button 200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16" r:id="rId2007" name="Button 200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17" r:id="rId2008" name="Button 200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18" r:id="rId2009" name="Button 200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19" r:id="rId2010" name="Button 200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20" r:id="rId2011" name="Button 200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21" r:id="rId2012" name="Button 200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22" r:id="rId2013" name="Button 201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23" r:id="rId2014" name="Button 201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24" r:id="rId2015" name="Button 201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25" r:id="rId2016" name="Button 201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26" r:id="rId2017" name="Button 201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27" r:id="rId2018" name="Button 201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28" r:id="rId2019" name="Button 201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29" r:id="rId2020" name="Button 201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30" r:id="rId2021" name="Button 201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31" r:id="rId2022" name="Button 201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32" r:id="rId2023" name="Button 202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33" r:id="rId2024" name="Button 202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34" r:id="rId2025" name="Button 202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35" r:id="rId2026" name="Button 202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36" r:id="rId2027" name="Button 202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37" r:id="rId2028" name="Button 202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38" r:id="rId2029" name="Button 202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39" r:id="rId2030" name="Button 202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40" r:id="rId2031" name="Button 202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41" r:id="rId2032" name="Button 202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42" r:id="rId2033" name="Button 203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43" r:id="rId2034" name="Button 203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44" r:id="rId2035" name="Button 203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45" r:id="rId2036" name="Button 203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46" r:id="rId2037" name="Button 203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47" r:id="rId2038" name="Button 203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48" r:id="rId2039" name="Button 203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49" r:id="rId2040" name="Button 203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50" r:id="rId2041" name="Button 203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51" r:id="rId2042" name="Button 203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52" r:id="rId2043" name="Button 204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53" r:id="rId2044" name="Button 204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54" r:id="rId2045" name="Button 204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55" r:id="rId2046" name="Button 204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56" r:id="rId2047" name="Button 204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57" r:id="rId2048" name="Button 204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58" r:id="rId2049" name="Button 204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59" r:id="rId2050" name="Button 204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0" r:id="rId2051" name="Button 204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1" r:id="rId2052" name="Button 204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2" r:id="rId2053" name="Button 205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3" r:id="rId2054" name="Button 205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4" r:id="rId2055" name="Button 205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5" r:id="rId2056" name="Button 205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6" r:id="rId2057" name="Button 205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7" r:id="rId2058" name="Button 205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8" r:id="rId2059" name="Button 205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9" r:id="rId2060" name="Button 205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0" r:id="rId2061" name="Button 205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1" r:id="rId2062" name="Button 205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2" r:id="rId2063" name="Button 206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3" r:id="rId2064" name="Button 206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4" r:id="rId2065" name="Button 206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5" r:id="rId2066" name="Button 206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6" r:id="rId2067" name="Button 206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7" r:id="rId2068" name="Button 206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8" r:id="rId2069" name="Button 206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9" r:id="rId2070" name="Button 206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0" r:id="rId2071" name="Button 206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1" r:id="rId2072" name="Button 206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2" r:id="rId2073" name="Button 207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3" r:id="rId2074" name="Button 207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4" r:id="rId2075" name="Button 207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5" r:id="rId2076" name="Button 207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6" r:id="rId2077" name="Button 207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7" r:id="rId2078" name="Button 207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8" r:id="rId2079" name="Button 207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9" r:id="rId2080" name="Button 207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0" r:id="rId2081" name="Button 207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1" r:id="rId2082" name="Button 207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2" r:id="rId2083" name="Button 208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3" r:id="rId2084" name="Button 208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4" r:id="rId2085" name="Button 208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5" r:id="rId2086" name="Button 208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6" r:id="rId2087" name="Button 208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7" r:id="rId2088" name="Button 208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8" r:id="rId2089" name="Button 208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9" r:id="rId2090" name="Button 208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0" r:id="rId2091" name="Button 208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1" r:id="rId2092" name="Button 208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2" r:id="rId2093" name="Button 209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3" r:id="rId2094" name="Button 209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4" r:id="rId2095" name="Button 209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5" r:id="rId2096" name="Button 209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6" r:id="rId2097" name="Button 209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7" r:id="rId2098" name="Button 209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8" r:id="rId2099" name="Button 209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9" r:id="rId2100" name="Button 209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0" r:id="rId2101" name="Button 209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1" r:id="rId2102" name="Button 209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2" r:id="rId2103" name="Button 210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3" r:id="rId2104" name="Button 210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4" r:id="rId2105" name="Button 210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5" r:id="rId2106" name="Button 210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6" r:id="rId2107" name="Button 210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7" r:id="rId2108" name="Button 210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8" r:id="rId2109" name="Button 210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9" r:id="rId2110" name="Button 210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0" r:id="rId2111" name="Button 210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1" r:id="rId2112" name="Button 210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2" r:id="rId2113" name="Button 211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3" r:id="rId2114" name="Button 211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4" r:id="rId2115" name="Button 211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5" r:id="rId2116" name="Button 211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6" r:id="rId2117" name="Button 211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7" r:id="rId2118" name="Button 211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8" r:id="rId2119" name="Button 211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9" r:id="rId2120" name="Button 211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0" r:id="rId2121" name="Button 211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1" r:id="rId2122" name="Button 211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2" r:id="rId2123" name="Button 212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3" r:id="rId2124" name="Button 212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4" r:id="rId2125" name="Button 212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5" r:id="rId2126" name="Button 212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6" r:id="rId2127" name="Button 212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7" r:id="rId2128" name="Button 212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8" r:id="rId2129" name="Button 212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9" r:id="rId2130" name="Button 212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0" r:id="rId2131" name="Button 212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1" r:id="rId2132" name="Button 212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2" r:id="rId2133" name="Button 213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3" r:id="rId2134" name="Button 213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4" r:id="rId2135" name="Button 213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5" r:id="rId2136" name="Button 213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6" r:id="rId2137" name="Button 213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7" r:id="rId2138" name="Button 213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8" r:id="rId2139" name="Button 213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9" r:id="rId2140" name="Button 213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0" r:id="rId2141" name="Button 213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1" r:id="rId2142" name="Button 213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2" r:id="rId2143" name="Button 214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3" r:id="rId2144" name="Button 214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4" r:id="rId2145" name="Button 214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5" r:id="rId2146" name="Button 214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6" r:id="rId2147" name="Button 214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7" r:id="rId2148" name="Button 214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8" r:id="rId2149" name="Button 214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9" r:id="rId2150" name="Button 214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0" r:id="rId2151" name="Button 214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1" r:id="rId2152" name="Button 214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2" r:id="rId2153" name="Button 215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3" r:id="rId2154" name="Button 215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4" r:id="rId2155" name="Button 215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5" r:id="rId2156" name="Button 215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6" r:id="rId2157" name="Button 215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7" r:id="rId2158" name="Button 215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8" r:id="rId2159" name="Button 215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9" r:id="rId2160" name="Button 215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0" r:id="rId2161" name="Button 215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1" r:id="rId2162" name="Button 215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2" r:id="rId2163" name="Button 216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3" r:id="rId2164" name="Button 216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4" r:id="rId2165" name="Button 216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5" r:id="rId2166" name="Button 216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6" r:id="rId2167" name="Button 216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7" r:id="rId2168" name="Button 216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8" r:id="rId2169" name="Button 216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9" r:id="rId2170" name="Button 216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0" r:id="rId2171" name="Button 216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1" r:id="rId2172" name="Button 216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2" r:id="rId2173" name="Button 217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3" r:id="rId2174" name="Button 217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4" r:id="rId2175" name="Button 217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5" r:id="rId2176" name="Button 217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6" r:id="rId2177" name="Button 217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7" r:id="rId2178" name="Button 217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8" r:id="rId2179" name="Button 217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9" r:id="rId2180" name="Button 217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0" r:id="rId2181" name="Button 217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1" r:id="rId2182" name="Button 217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2" r:id="rId2183" name="Button 218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3" r:id="rId2184" name="Button 218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4" r:id="rId2185" name="Button 218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5" r:id="rId2186" name="Button 218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6" r:id="rId2187" name="Button 218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7" r:id="rId2188" name="Button 218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8" r:id="rId2189" name="Button 218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9" r:id="rId2190" name="Button 218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0" r:id="rId2191" name="Button 218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1" r:id="rId2192" name="Button 218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2" r:id="rId2193" name="Button 219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3" r:id="rId2194" name="Button 219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4" r:id="rId2195" name="Button 219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5" r:id="rId2196" name="Button 219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6" r:id="rId2197" name="Button 219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7" r:id="rId2198" name="Button 219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8" r:id="rId2199" name="Button 219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9" r:id="rId2200" name="Button 219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0" r:id="rId2201" name="Button 219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1" r:id="rId2202" name="Button 219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2" r:id="rId2203" name="Button 220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3" r:id="rId2204" name="Button 220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4" r:id="rId2205" name="Button 220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5" r:id="rId2206" name="Button 220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6" r:id="rId2207" name="Button 220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7" r:id="rId2208" name="Button 220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8" r:id="rId2209" name="Button 220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9" r:id="rId2210" name="Button 220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0" r:id="rId2211" name="Button 220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1" r:id="rId2212" name="Button 220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2" r:id="rId2213" name="Button 221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3" r:id="rId2214" name="Button 221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4" r:id="rId2215" name="Button 221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5" r:id="rId2216" name="Button 221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6" r:id="rId2217" name="Button 221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7" r:id="rId2218" name="Button 221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8" r:id="rId2219" name="Button 221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9" r:id="rId2220" name="Button 221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0" r:id="rId2221" name="Button 221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1" r:id="rId2222" name="Button 221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2" r:id="rId2223" name="Button 222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3" r:id="rId2224" name="Button 222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4" r:id="rId2225" name="Button 222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5" r:id="rId2226" name="Button 222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6" r:id="rId2227" name="Button 222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7" r:id="rId2228" name="Button 222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8" r:id="rId2229" name="Button 222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9" r:id="rId2230" name="Button 222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0" r:id="rId2231" name="Button 222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1" r:id="rId2232" name="Button 222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2" r:id="rId2233" name="Button 223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3" r:id="rId2234" name="Button 223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4" r:id="rId2235" name="Button 223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5" r:id="rId2236" name="Button 223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6" r:id="rId2237" name="Button 223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7" r:id="rId2238" name="Button 223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8" r:id="rId2239" name="Button 223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9" r:id="rId2240" name="Button 223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0" r:id="rId2241" name="Button 223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1" r:id="rId2242" name="Button 2239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2" r:id="rId2243" name="Button 2240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3" r:id="rId2244" name="Button 2241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4" r:id="rId2245" name="Button 2242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5" r:id="rId2246" name="Button 2243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6" r:id="rId2247" name="Button 2244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7" r:id="rId2248" name="Button 2245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8" r:id="rId2249" name="Button 2246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9" r:id="rId2250" name="Button 2247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0" r:id="rId2251" name="Button 2248">
              <controlPr defaultSize="0" print="0" autoFill="0" autoPict="0" macro="[0]!Button9_Click">
                <anchor moveWithCells="1">
                  <from>
                    <xdr:col>14</xdr:col>
                    <xdr:colOff>123825</xdr:colOff>
                    <xdr:row>24</xdr:row>
                    <xdr:rowOff>0</xdr:rowOff>
                  </from>
                  <to>
                    <xdr:col>16383</xdr:col>
                    <xdr:colOff>123825</xdr:colOff>
                    <xdr:row>24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showErrorMessage="1" error="Please Put (-) Sign b/w Years" xr:uid="{00000000-0002-0000-0400-000000000000}">
          <x14:formula1>
            <xm:f>'Interest Rate list'!$B$3:$B$74</xm:f>
          </x14:formula1>
          <xm:sqref>H2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FF0000"/>
  </sheetPr>
  <dimension ref="B1:O74"/>
  <sheetViews>
    <sheetView workbookViewId="0">
      <selection activeCell="S67" sqref="S67"/>
    </sheetView>
  </sheetViews>
  <sheetFormatPr defaultColWidth="9.140625" defaultRowHeight="15.75" x14ac:dyDescent="0.25"/>
  <cols>
    <col min="1" max="1" width="9.140625" style="9"/>
    <col min="2" max="2" width="15.7109375" style="9" bestFit="1" customWidth="1"/>
    <col min="3" max="3" width="6.42578125" style="12" bestFit="1" customWidth="1"/>
    <col min="4" max="6" width="5.5703125" style="12" bestFit="1" customWidth="1"/>
    <col min="7" max="7" width="8.5703125" style="12" bestFit="1" customWidth="1"/>
    <col min="8" max="8" width="11.85546875" style="12" bestFit="1" customWidth="1"/>
    <col min="9" max="9" width="9.140625" style="12" bestFit="1" customWidth="1"/>
    <col min="10" max="10" width="11.85546875" style="12" bestFit="1" customWidth="1"/>
    <col min="11" max="11" width="11.28515625" style="12" customWidth="1"/>
    <col min="12" max="12" width="8.85546875" style="12" bestFit="1" customWidth="1"/>
    <col min="13" max="13" width="10.28515625" style="12" bestFit="1" customWidth="1"/>
    <col min="14" max="14" width="7.42578125" style="12" bestFit="1" customWidth="1"/>
    <col min="15" max="15" width="11.28515625" style="9" customWidth="1"/>
    <col min="16" max="16384" width="9.140625" style="9"/>
  </cols>
  <sheetData>
    <row r="1" spans="2:15" x14ac:dyDescent="0.25">
      <c r="B1" s="9" t="s">
        <v>37</v>
      </c>
      <c r="C1" s="236" t="s">
        <v>38</v>
      </c>
      <c r="D1" s="236"/>
      <c r="E1" s="236"/>
      <c r="F1" s="236"/>
      <c r="O1" s="12"/>
    </row>
    <row r="2" spans="2:15" x14ac:dyDescent="0.25">
      <c r="C2" s="12" t="s">
        <v>4</v>
      </c>
      <c r="D2" s="12" t="s">
        <v>40</v>
      </c>
      <c r="E2" s="12" t="s">
        <v>6</v>
      </c>
      <c r="F2" s="12" t="s">
        <v>7</v>
      </c>
      <c r="G2" s="12" t="s">
        <v>8</v>
      </c>
      <c r="H2" s="12" t="s">
        <v>9</v>
      </c>
      <c r="I2" s="12" t="s">
        <v>10</v>
      </c>
      <c r="J2" s="12" t="s">
        <v>11</v>
      </c>
      <c r="K2" s="12" t="s">
        <v>12</v>
      </c>
      <c r="L2" s="12" t="s">
        <v>13</v>
      </c>
      <c r="M2" s="12" t="s">
        <v>14</v>
      </c>
      <c r="N2" s="12" t="s">
        <v>15</v>
      </c>
    </row>
    <row r="3" spans="2:15" x14ac:dyDescent="0.25">
      <c r="B3" s="9" t="s">
        <v>96</v>
      </c>
      <c r="C3" s="12">
        <v>0</v>
      </c>
      <c r="D3" s="12">
        <v>0</v>
      </c>
      <c r="E3" s="12">
        <v>0</v>
      </c>
      <c r="F3" s="12">
        <v>0</v>
      </c>
      <c r="G3" s="12">
        <v>0</v>
      </c>
      <c r="H3" s="12">
        <v>0</v>
      </c>
      <c r="I3" s="12">
        <v>0</v>
      </c>
      <c r="J3" s="12">
        <v>0</v>
      </c>
      <c r="K3" s="12">
        <v>0</v>
      </c>
      <c r="L3" s="12">
        <v>0</v>
      </c>
      <c r="M3" s="12">
        <v>0</v>
      </c>
      <c r="N3" s="12">
        <v>0</v>
      </c>
    </row>
    <row r="4" spans="2:15" x14ac:dyDescent="0.25">
      <c r="B4" s="82" t="s">
        <v>44</v>
      </c>
      <c r="C4" s="83">
        <v>8</v>
      </c>
      <c r="D4" s="83">
        <v>8</v>
      </c>
      <c r="E4" s="83">
        <v>8</v>
      </c>
      <c r="F4" s="83">
        <v>8</v>
      </c>
      <c r="G4" s="83">
        <v>8</v>
      </c>
      <c r="H4" s="83">
        <v>8</v>
      </c>
      <c r="I4" s="83">
        <v>8</v>
      </c>
      <c r="J4" s="83">
        <v>8</v>
      </c>
      <c r="K4" s="83">
        <v>8</v>
      </c>
      <c r="L4" s="83">
        <v>8</v>
      </c>
      <c r="M4" s="83">
        <v>8</v>
      </c>
      <c r="N4" s="83">
        <v>8</v>
      </c>
    </row>
    <row r="5" spans="2:15" x14ac:dyDescent="0.25">
      <c r="B5" s="82" t="s">
        <v>45</v>
      </c>
      <c r="C5" s="83">
        <v>8.5</v>
      </c>
      <c r="D5" s="83">
        <v>8.5</v>
      </c>
      <c r="E5" s="83">
        <v>8.5</v>
      </c>
      <c r="F5" s="83">
        <v>8.5</v>
      </c>
      <c r="G5" s="83">
        <v>8.5</v>
      </c>
      <c r="H5" s="83">
        <v>8.5</v>
      </c>
      <c r="I5" s="83">
        <v>8.5</v>
      </c>
      <c r="J5" s="83">
        <v>8.5</v>
      </c>
      <c r="K5" s="83">
        <v>8.5</v>
      </c>
      <c r="L5" s="83">
        <v>8.5</v>
      </c>
      <c r="M5" s="83">
        <v>8.5</v>
      </c>
      <c r="N5" s="83">
        <v>8.5</v>
      </c>
    </row>
    <row r="6" spans="2:15" x14ac:dyDescent="0.25">
      <c r="B6" s="82" t="s">
        <v>46</v>
      </c>
      <c r="C6" s="83">
        <v>8.5</v>
      </c>
      <c r="D6" s="83">
        <v>8.5</v>
      </c>
      <c r="E6" s="83">
        <v>8.5</v>
      </c>
      <c r="F6" s="83">
        <v>8.5</v>
      </c>
      <c r="G6" s="83">
        <v>8.5</v>
      </c>
      <c r="H6" s="83">
        <v>8.5</v>
      </c>
      <c r="I6" s="83">
        <v>8.5</v>
      </c>
      <c r="J6" s="83">
        <v>8.5</v>
      </c>
      <c r="K6" s="83">
        <v>8.5</v>
      </c>
      <c r="L6" s="83">
        <v>8.5</v>
      </c>
      <c r="M6" s="83">
        <v>8.5</v>
      </c>
      <c r="N6" s="83">
        <v>8.5</v>
      </c>
    </row>
    <row r="7" spans="2:15" x14ac:dyDescent="0.25">
      <c r="B7" s="82" t="s">
        <v>47</v>
      </c>
      <c r="C7" s="83">
        <v>9</v>
      </c>
      <c r="D7" s="83">
        <v>9</v>
      </c>
      <c r="E7" s="83">
        <v>9</v>
      </c>
      <c r="F7" s="83">
        <v>9</v>
      </c>
      <c r="G7" s="83">
        <v>9</v>
      </c>
      <c r="H7" s="83">
        <v>9</v>
      </c>
      <c r="I7" s="83">
        <v>9</v>
      </c>
      <c r="J7" s="83">
        <v>9</v>
      </c>
      <c r="K7" s="83">
        <v>9</v>
      </c>
      <c r="L7" s="83">
        <v>9</v>
      </c>
      <c r="M7" s="83">
        <v>9</v>
      </c>
      <c r="N7" s="83">
        <v>9</v>
      </c>
    </row>
    <row r="8" spans="2:15" x14ac:dyDescent="0.25">
      <c r="B8" s="82" t="s">
        <v>48</v>
      </c>
      <c r="C8" s="83">
        <v>9.5</v>
      </c>
      <c r="D8" s="83">
        <v>9.5</v>
      </c>
      <c r="E8" s="83">
        <v>9.5</v>
      </c>
      <c r="F8" s="83">
        <v>9.5</v>
      </c>
      <c r="G8" s="83">
        <v>9.5</v>
      </c>
      <c r="H8" s="83">
        <v>9.5</v>
      </c>
      <c r="I8" s="83">
        <v>9.5</v>
      </c>
      <c r="J8" s="83">
        <v>9.5</v>
      </c>
      <c r="K8" s="83">
        <v>9.5</v>
      </c>
      <c r="L8" s="83">
        <v>9.5</v>
      </c>
      <c r="M8" s="83">
        <v>9.5</v>
      </c>
      <c r="N8" s="83">
        <v>9.5</v>
      </c>
    </row>
    <row r="9" spans="2:15" x14ac:dyDescent="0.25">
      <c r="B9" s="82" t="s">
        <v>49</v>
      </c>
      <c r="C9" s="83">
        <v>10</v>
      </c>
      <c r="D9" s="83">
        <v>10</v>
      </c>
      <c r="E9" s="83">
        <v>10</v>
      </c>
      <c r="F9" s="83">
        <v>10</v>
      </c>
      <c r="G9" s="83">
        <v>10</v>
      </c>
      <c r="H9" s="83">
        <v>10</v>
      </c>
      <c r="I9" s="83">
        <v>10</v>
      </c>
      <c r="J9" s="83">
        <v>10</v>
      </c>
      <c r="K9" s="83">
        <v>10</v>
      </c>
      <c r="L9" s="83">
        <v>10</v>
      </c>
      <c r="M9" s="83">
        <v>10</v>
      </c>
      <c r="N9" s="83">
        <v>10</v>
      </c>
    </row>
    <row r="10" spans="2:15" x14ac:dyDescent="0.25">
      <c r="B10" s="82" t="s">
        <v>50</v>
      </c>
      <c r="C10" s="83">
        <v>10.5</v>
      </c>
      <c r="D10" s="83">
        <v>10.5</v>
      </c>
      <c r="E10" s="83">
        <v>10.5</v>
      </c>
      <c r="F10" s="83">
        <v>10.5</v>
      </c>
      <c r="G10" s="83">
        <v>10.5</v>
      </c>
      <c r="H10" s="83">
        <v>10.5</v>
      </c>
      <c r="I10" s="83">
        <v>10.5</v>
      </c>
      <c r="J10" s="83">
        <v>10.5</v>
      </c>
      <c r="K10" s="83">
        <v>10.5</v>
      </c>
      <c r="L10" s="83">
        <v>10.5</v>
      </c>
      <c r="M10" s="83">
        <v>10.5</v>
      </c>
      <c r="N10" s="83">
        <v>10.5</v>
      </c>
    </row>
    <row r="11" spans="2:15" x14ac:dyDescent="0.25">
      <c r="B11" s="82" t="s">
        <v>51</v>
      </c>
      <c r="C11" s="83">
        <v>12</v>
      </c>
      <c r="D11" s="83">
        <v>12</v>
      </c>
      <c r="E11" s="83">
        <v>12</v>
      </c>
      <c r="F11" s="83">
        <v>12</v>
      </c>
      <c r="G11" s="83">
        <v>12</v>
      </c>
      <c r="H11" s="83">
        <v>12</v>
      </c>
      <c r="I11" s="83">
        <v>12</v>
      </c>
      <c r="J11" s="83">
        <v>12</v>
      </c>
      <c r="K11" s="83">
        <v>12</v>
      </c>
      <c r="L11" s="83">
        <v>12</v>
      </c>
      <c r="M11" s="83">
        <v>12</v>
      </c>
      <c r="N11" s="83">
        <v>12</v>
      </c>
    </row>
    <row r="12" spans="2:15" x14ac:dyDescent="0.25">
      <c r="B12" s="82" t="s">
        <v>52</v>
      </c>
      <c r="C12" s="83">
        <v>12</v>
      </c>
      <c r="D12" s="83">
        <v>12</v>
      </c>
      <c r="E12" s="83">
        <v>12</v>
      </c>
      <c r="F12" s="83">
        <v>12</v>
      </c>
      <c r="G12" s="83">
        <v>12</v>
      </c>
      <c r="H12" s="83">
        <v>12</v>
      </c>
      <c r="I12" s="83">
        <v>12</v>
      </c>
      <c r="J12" s="83">
        <v>12</v>
      </c>
      <c r="K12" s="83">
        <v>12</v>
      </c>
      <c r="L12" s="83">
        <v>12</v>
      </c>
      <c r="M12" s="83">
        <v>12</v>
      </c>
      <c r="N12" s="83">
        <v>12</v>
      </c>
    </row>
    <row r="13" spans="2:15" x14ac:dyDescent="0.25">
      <c r="B13" s="82" t="s">
        <v>53</v>
      </c>
      <c r="C13" s="83">
        <v>12</v>
      </c>
      <c r="D13" s="83">
        <v>12</v>
      </c>
      <c r="E13" s="83">
        <v>12</v>
      </c>
      <c r="F13" s="83">
        <v>12</v>
      </c>
      <c r="G13" s="83">
        <v>12</v>
      </c>
      <c r="H13" s="83">
        <v>12</v>
      </c>
      <c r="I13" s="83">
        <v>12</v>
      </c>
      <c r="J13" s="83">
        <v>12</v>
      </c>
      <c r="K13" s="83">
        <v>12</v>
      </c>
      <c r="L13" s="83">
        <v>12</v>
      </c>
      <c r="M13" s="83">
        <v>12</v>
      </c>
      <c r="N13" s="83">
        <v>12</v>
      </c>
    </row>
    <row r="14" spans="2:15" x14ac:dyDescent="0.25">
      <c r="B14" s="82" t="s">
        <v>54</v>
      </c>
      <c r="C14" s="83">
        <v>12</v>
      </c>
      <c r="D14" s="83">
        <v>12</v>
      </c>
      <c r="E14" s="83">
        <v>12</v>
      </c>
      <c r="F14" s="83">
        <v>12</v>
      </c>
      <c r="G14" s="83">
        <v>12</v>
      </c>
      <c r="H14" s="83">
        <v>12</v>
      </c>
      <c r="I14" s="83">
        <v>12</v>
      </c>
      <c r="J14" s="83">
        <v>12</v>
      </c>
      <c r="K14" s="83">
        <v>12</v>
      </c>
      <c r="L14" s="83">
        <v>12</v>
      </c>
      <c r="M14" s="83">
        <v>12</v>
      </c>
      <c r="N14" s="83">
        <v>12</v>
      </c>
    </row>
    <row r="15" spans="2:15" x14ac:dyDescent="0.25">
      <c r="B15" s="82" t="s">
        <v>55</v>
      </c>
      <c r="C15" s="83">
        <v>12</v>
      </c>
      <c r="D15" s="83">
        <v>12</v>
      </c>
      <c r="E15" s="83">
        <v>12</v>
      </c>
      <c r="F15" s="83">
        <v>12</v>
      </c>
      <c r="G15" s="83">
        <v>12</v>
      </c>
      <c r="H15" s="83">
        <v>12</v>
      </c>
      <c r="I15" s="83">
        <v>12</v>
      </c>
      <c r="J15" s="83">
        <v>12</v>
      </c>
      <c r="K15" s="83">
        <v>12</v>
      </c>
      <c r="L15" s="83">
        <v>12</v>
      </c>
      <c r="M15" s="83">
        <v>12</v>
      </c>
      <c r="N15" s="83">
        <v>12</v>
      </c>
    </row>
    <row r="16" spans="2:15" x14ac:dyDescent="0.25">
      <c r="B16" s="82" t="s">
        <v>56</v>
      </c>
      <c r="C16" s="83">
        <v>12</v>
      </c>
      <c r="D16" s="83">
        <v>12</v>
      </c>
      <c r="E16" s="83">
        <v>12</v>
      </c>
      <c r="F16" s="83">
        <v>12</v>
      </c>
      <c r="G16" s="83">
        <v>12</v>
      </c>
      <c r="H16" s="83">
        <v>12</v>
      </c>
      <c r="I16" s="83">
        <v>12</v>
      </c>
      <c r="J16" s="83">
        <v>12</v>
      </c>
      <c r="K16" s="83">
        <v>12</v>
      </c>
      <c r="L16" s="83">
        <v>12</v>
      </c>
      <c r="M16" s="83">
        <v>12</v>
      </c>
      <c r="N16" s="83">
        <v>12</v>
      </c>
    </row>
    <row r="17" spans="2:14" x14ac:dyDescent="0.25">
      <c r="B17" s="82" t="s">
        <v>57</v>
      </c>
      <c r="C17" s="83">
        <v>12</v>
      </c>
      <c r="D17" s="83">
        <v>12</v>
      </c>
      <c r="E17" s="83">
        <v>12</v>
      </c>
      <c r="F17" s="83">
        <v>12</v>
      </c>
      <c r="G17" s="83">
        <v>12</v>
      </c>
      <c r="H17" s="83">
        <v>12</v>
      </c>
      <c r="I17" s="83">
        <v>12</v>
      </c>
      <c r="J17" s="83">
        <v>12</v>
      </c>
      <c r="K17" s="83">
        <v>12</v>
      </c>
      <c r="L17" s="83">
        <v>12</v>
      </c>
      <c r="M17" s="83">
        <v>12</v>
      </c>
      <c r="N17" s="83">
        <v>12</v>
      </c>
    </row>
    <row r="18" spans="2:14" x14ac:dyDescent="0.25">
      <c r="B18" s="82" t="s">
        <v>58</v>
      </c>
      <c r="C18" s="83">
        <v>12</v>
      </c>
      <c r="D18" s="83">
        <v>12</v>
      </c>
      <c r="E18" s="83">
        <v>12</v>
      </c>
      <c r="F18" s="83">
        <v>12</v>
      </c>
      <c r="G18" s="83">
        <v>12</v>
      </c>
      <c r="H18" s="83">
        <v>12</v>
      </c>
      <c r="I18" s="83">
        <v>12</v>
      </c>
      <c r="J18" s="83">
        <v>12</v>
      </c>
      <c r="K18" s="83">
        <v>12</v>
      </c>
      <c r="L18" s="83">
        <v>12</v>
      </c>
      <c r="M18" s="83">
        <v>12</v>
      </c>
      <c r="N18" s="83">
        <v>12</v>
      </c>
    </row>
    <row r="19" spans="2:14" x14ac:dyDescent="0.25">
      <c r="B19" s="82" t="s">
        <v>59</v>
      </c>
      <c r="C19" s="83">
        <v>12</v>
      </c>
      <c r="D19" s="83">
        <v>12</v>
      </c>
      <c r="E19" s="83">
        <v>12</v>
      </c>
      <c r="F19" s="83">
        <v>12</v>
      </c>
      <c r="G19" s="83">
        <v>12</v>
      </c>
      <c r="H19" s="83">
        <v>12</v>
      </c>
      <c r="I19" s="83">
        <v>12</v>
      </c>
      <c r="J19" s="83">
        <v>12</v>
      </c>
      <c r="K19" s="83">
        <v>12</v>
      </c>
      <c r="L19" s="83">
        <v>12</v>
      </c>
      <c r="M19" s="83">
        <v>12</v>
      </c>
      <c r="N19" s="83">
        <v>12</v>
      </c>
    </row>
    <row r="20" spans="2:14" x14ac:dyDescent="0.25">
      <c r="B20" s="82" t="s">
        <v>60</v>
      </c>
      <c r="C20" s="83">
        <v>12</v>
      </c>
      <c r="D20" s="83">
        <v>12</v>
      </c>
      <c r="E20" s="83">
        <v>12</v>
      </c>
      <c r="F20" s="83">
        <v>12</v>
      </c>
      <c r="G20" s="83">
        <v>12</v>
      </c>
      <c r="H20" s="83">
        <v>12</v>
      </c>
      <c r="I20" s="83">
        <v>12</v>
      </c>
      <c r="J20" s="83">
        <v>12</v>
      </c>
      <c r="K20" s="83">
        <v>12</v>
      </c>
      <c r="L20" s="83">
        <v>12</v>
      </c>
      <c r="M20" s="83">
        <v>12</v>
      </c>
      <c r="N20" s="83">
        <v>12</v>
      </c>
    </row>
    <row r="21" spans="2:14" x14ac:dyDescent="0.25">
      <c r="B21" s="82" t="s">
        <v>61</v>
      </c>
      <c r="C21" s="83">
        <v>12</v>
      </c>
      <c r="D21" s="83">
        <v>12</v>
      </c>
      <c r="E21" s="83">
        <v>12</v>
      </c>
      <c r="F21" s="83">
        <v>12</v>
      </c>
      <c r="G21" s="83">
        <v>12</v>
      </c>
      <c r="H21" s="83">
        <v>12</v>
      </c>
      <c r="I21" s="83">
        <v>12</v>
      </c>
      <c r="J21" s="83">
        <v>12</v>
      </c>
      <c r="K21" s="83">
        <v>12</v>
      </c>
      <c r="L21" s="83">
        <v>12</v>
      </c>
      <c r="M21" s="83">
        <v>12</v>
      </c>
      <c r="N21" s="83">
        <v>12</v>
      </c>
    </row>
    <row r="22" spans="2:14" x14ac:dyDescent="0.25">
      <c r="B22" s="82" t="s">
        <v>62</v>
      </c>
      <c r="C22" s="83">
        <v>12</v>
      </c>
      <c r="D22" s="83">
        <v>12</v>
      </c>
      <c r="E22" s="83">
        <v>12</v>
      </c>
      <c r="F22" s="83">
        <v>12</v>
      </c>
      <c r="G22" s="83">
        <v>12</v>
      </c>
      <c r="H22" s="83">
        <v>12</v>
      </c>
      <c r="I22" s="83">
        <v>12</v>
      </c>
      <c r="J22" s="83">
        <v>12</v>
      </c>
      <c r="K22" s="83">
        <v>12</v>
      </c>
      <c r="L22" s="83">
        <v>12</v>
      </c>
      <c r="M22" s="83">
        <v>12</v>
      </c>
      <c r="N22" s="83">
        <v>12</v>
      </c>
    </row>
    <row r="23" spans="2:14" x14ac:dyDescent="0.25">
      <c r="B23" s="82" t="s">
        <v>63</v>
      </c>
      <c r="C23" s="83">
        <v>12</v>
      </c>
      <c r="D23" s="83">
        <v>12</v>
      </c>
      <c r="E23" s="83">
        <v>12</v>
      </c>
      <c r="F23" s="83">
        <v>12</v>
      </c>
      <c r="G23" s="83">
        <v>12</v>
      </c>
      <c r="H23" s="83">
        <v>12</v>
      </c>
      <c r="I23" s="83">
        <v>12</v>
      </c>
      <c r="J23" s="83">
        <v>12</v>
      </c>
      <c r="K23" s="83">
        <v>12</v>
      </c>
      <c r="L23" s="83">
        <v>12</v>
      </c>
      <c r="M23" s="83">
        <v>12</v>
      </c>
      <c r="N23" s="83">
        <v>12</v>
      </c>
    </row>
    <row r="24" spans="2:14" x14ac:dyDescent="0.25">
      <c r="B24" s="82" t="s">
        <v>64</v>
      </c>
      <c r="C24" s="83">
        <v>12</v>
      </c>
      <c r="D24" s="83">
        <v>12</v>
      </c>
      <c r="E24" s="83">
        <v>12</v>
      </c>
      <c r="F24" s="83">
        <v>12</v>
      </c>
      <c r="G24" s="83">
        <v>12</v>
      </c>
      <c r="H24" s="83">
        <v>12</v>
      </c>
      <c r="I24" s="83">
        <v>12</v>
      </c>
      <c r="J24" s="83">
        <v>12</v>
      </c>
      <c r="K24" s="83">
        <v>12</v>
      </c>
      <c r="L24" s="83">
        <v>12</v>
      </c>
      <c r="M24" s="83">
        <v>12</v>
      </c>
      <c r="N24" s="83">
        <v>12</v>
      </c>
    </row>
    <row r="25" spans="2:14" x14ac:dyDescent="0.25">
      <c r="B25" s="82" t="s">
        <v>65</v>
      </c>
      <c r="C25" s="83">
        <v>11</v>
      </c>
      <c r="D25" s="83">
        <v>11</v>
      </c>
      <c r="E25" s="83">
        <v>11</v>
      </c>
      <c r="F25" s="83">
        <v>11</v>
      </c>
      <c r="G25" s="83">
        <v>11</v>
      </c>
      <c r="H25" s="83">
        <v>11</v>
      </c>
      <c r="I25" s="83">
        <v>11</v>
      </c>
      <c r="J25" s="83">
        <v>11</v>
      </c>
      <c r="K25" s="83">
        <v>11</v>
      </c>
      <c r="L25" s="83">
        <v>11</v>
      </c>
      <c r="M25" s="83">
        <v>11</v>
      </c>
      <c r="N25" s="83">
        <v>11</v>
      </c>
    </row>
    <row r="26" spans="2:14" x14ac:dyDescent="0.25">
      <c r="B26" s="82" t="s">
        <v>66</v>
      </c>
      <c r="C26" s="83">
        <v>9.5</v>
      </c>
      <c r="D26" s="83">
        <v>9.5</v>
      </c>
      <c r="E26" s="83">
        <v>9.5</v>
      </c>
      <c r="F26" s="83">
        <v>9.5</v>
      </c>
      <c r="G26" s="83">
        <v>9.5</v>
      </c>
      <c r="H26" s="83">
        <v>9.5</v>
      </c>
      <c r="I26" s="83">
        <v>9.5</v>
      </c>
      <c r="J26" s="83">
        <v>9.5</v>
      </c>
      <c r="K26" s="83">
        <v>9.5</v>
      </c>
      <c r="L26" s="83">
        <v>9.5</v>
      </c>
      <c r="M26" s="83">
        <v>9.5</v>
      </c>
      <c r="N26" s="83">
        <v>9.5</v>
      </c>
    </row>
    <row r="27" spans="2:14" x14ac:dyDescent="0.25">
      <c r="B27" s="82" t="s">
        <v>67</v>
      </c>
      <c r="C27" s="83">
        <v>9</v>
      </c>
      <c r="D27" s="83">
        <v>9</v>
      </c>
      <c r="E27" s="83">
        <v>9</v>
      </c>
      <c r="F27" s="83">
        <v>9</v>
      </c>
      <c r="G27" s="83">
        <v>9</v>
      </c>
      <c r="H27" s="83">
        <v>9</v>
      </c>
      <c r="I27" s="83">
        <v>9</v>
      </c>
      <c r="J27" s="83">
        <v>9</v>
      </c>
      <c r="K27" s="83">
        <v>9</v>
      </c>
      <c r="L27" s="83">
        <v>9</v>
      </c>
      <c r="M27" s="83">
        <v>9</v>
      </c>
      <c r="N27" s="83">
        <v>9</v>
      </c>
    </row>
    <row r="28" spans="2:14" x14ac:dyDescent="0.25">
      <c r="B28" s="82" t="s">
        <v>68</v>
      </c>
      <c r="C28" s="83">
        <v>8</v>
      </c>
      <c r="D28" s="83">
        <v>8</v>
      </c>
      <c r="E28" s="83">
        <v>8</v>
      </c>
      <c r="F28" s="83">
        <v>8</v>
      </c>
      <c r="G28" s="83">
        <v>8</v>
      </c>
      <c r="H28" s="83">
        <v>8</v>
      </c>
      <c r="I28" s="83">
        <v>8</v>
      </c>
      <c r="J28" s="83">
        <v>8</v>
      </c>
      <c r="K28" s="83">
        <v>8</v>
      </c>
      <c r="L28" s="83">
        <v>8</v>
      </c>
      <c r="M28" s="83">
        <v>8</v>
      </c>
      <c r="N28" s="83">
        <v>8</v>
      </c>
    </row>
    <row r="29" spans="2:14" x14ac:dyDescent="0.25">
      <c r="B29" s="82" t="s">
        <v>69</v>
      </c>
      <c r="C29" s="83">
        <v>8</v>
      </c>
      <c r="D29" s="83">
        <v>8</v>
      </c>
      <c r="E29" s="83">
        <v>8</v>
      </c>
      <c r="F29" s="83">
        <v>8</v>
      </c>
      <c r="G29" s="83">
        <v>8</v>
      </c>
      <c r="H29" s="83">
        <v>8</v>
      </c>
      <c r="I29" s="83">
        <v>8</v>
      </c>
      <c r="J29" s="83">
        <v>8</v>
      </c>
      <c r="K29" s="83">
        <v>8</v>
      </c>
      <c r="L29" s="83">
        <v>8</v>
      </c>
      <c r="M29" s="83">
        <v>8</v>
      </c>
      <c r="N29" s="83">
        <v>8</v>
      </c>
    </row>
    <row r="30" spans="2:14" x14ac:dyDescent="0.25">
      <c r="B30" s="82" t="s">
        <v>70</v>
      </c>
      <c r="C30" s="83">
        <v>8</v>
      </c>
      <c r="D30" s="83">
        <v>8</v>
      </c>
      <c r="E30" s="83">
        <v>8</v>
      </c>
      <c r="F30" s="83">
        <v>8</v>
      </c>
      <c r="G30" s="83">
        <v>8</v>
      </c>
      <c r="H30" s="83">
        <v>8</v>
      </c>
      <c r="I30" s="83">
        <v>8</v>
      </c>
      <c r="J30" s="83">
        <v>8</v>
      </c>
      <c r="K30" s="83">
        <v>8</v>
      </c>
      <c r="L30" s="83">
        <v>8</v>
      </c>
      <c r="M30" s="83">
        <v>8</v>
      </c>
      <c r="N30" s="83">
        <v>8</v>
      </c>
    </row>
    <row r="31" spans="2:14" x14ac:dyDescent="0.25">
      <c r="B31" s="82" t="s">
        <v>71</v>
      </c>
      <c r="C31" s="83">
        <v>8</v>
      </c>
      <c r="D31" s="83">
        <v>8</v>
      </c>
      <c r="E31" s="83">
        <v>8</v>
      </c>
      <c r="F31" s="83">
        <v>8</v>
      </c>
      <c r="G31" s="83">
        <v>8</v>
      </c>
      <c r="H31" s="83">
        <v>8</v>
      </c>
      <c r="I31" s="83">
        <v>8</v>
      </c>
      <c r="J31" s="83">
        <v>8</v>
      </c>
      <c r="K31" s="83">
        <v>8</v>
      </c>
      <c r="L31" s="83">
        <v>8</v>
      </c>
      <c r="M31" s="83">
        <v>8</v>
      </c>
      <c r="N31" s="83">
        <v>8</v>
      </c>
    </row>
    <row r="32" spans="2:14" x14ac:dyDescent="0.25">
      <c r="B32" s="82" t="s">
        <v>72</v>
      </c>
      <c r="C32" s="83">
        <v>8</v>
      </c>
      <c r="D32" s="83">
        <v>8</v>
      </c>
      <c r="E32" s="83">
        <v>8</v>
      </c>
      <c r="F32" s="83">
        <v>8</v>
      </c>
      <c r="G32" s="83">
        <v>8</v>
      </c>
      <c r="H32" s="83">
        <v>8</v>
      </c>
      <c r="I32" s="83">
        <v>8</v>
      </c>
      <c r="J32" s="83">
        <v>8</v>
      </c>
      <c r="K32" s="83">
        <v>8</v>
      </c>
      <c r="L32" s="83">
        <v>8</v>
      </c>
      <c r="M32" s="83">
        <v>8</v>
      </c>
      <c r="N32" s="83">
        <v>8</v>
      </c>
    </row>
    <row r="33" spans="2:14" x14ac:dyDescent="0.25">
      <c r="B33" s="82" t="s">
        <v>73</v>
      </c>
      <c r="C33" s="83">
        <v>8</v>
      </c>
      <c r="D33" s="83">
        <v>8</v>
      </c>
      <c r="E33" s="83">
        <v>8</v>
      </c>
      <c r="F33" s="83">
        <v>8</v>
      </c>
      <c r="G33" s="83">
        <v>8</v>
      </c>
      <c r="H33" s="83">
        <v>8</v>
      </c>
      <c r="I33" s="83">
        <v>8</v>
      </c>
      <c r="J33" s="83">
        <v>8</v>
      </c>
      <c r="K33" s="83">
        <v>8</v>
      </c>
      <c r="L33" s="83">
        <v>8</v>
      </c>
      <c r="M33" s="83">
        <v>8</v>
      </c>
      <c r="N33" s="83">
        <v>8</v>
      </c>
    </row>
    <row r="34" spans="2:14" x14ac:dyDescent="0.25">
      <c r="B34" s="82" t="s">
        <v>74</v>
      </c>
      <c r="C34" s="83">
        <v>8</v>
      </c>
      <c r="D34" s="83">
        <v>8</v>
      </c>
      <c r="E34" s="83">
        <v>8</v>
      </c>
      <c r="F34" s="83">
        <v>8</v>
      </c>
      <c r="G34" s="83">
        <v>8</v>
      </c>
      <c r="H34" s="83">
        <v>8</v>
      </c>
      <c r="I34" s="83">
        <v>8</v>
      </c>
      <c r="J34" s="83">
        <v>8</v>
      </c>
      <c r="K34" s="83">
        <v>8</v>
      </c>
      <c r="L34" s="83">
        <v>8</v>
      </c>
      <c r="M34" s="83">
        <v>8</v>
      </c>
      <c r="N34" s="83">
        <v>8</v>
      </c>
    </row>
    <row r="35" spans="2:14" x14ac:dyDescent="0.25">
      <c r="B35" s="82" t="s">
        <v>75</v>
      </c>
      <c r="C35" s="83">
        <v>8</v>
      </c>
      <c r="D35" s="83">
        <v>8</v>
      </c>
      <c r="E35" s="83">
        <v>8</v>
      </c>
      <c r="F35" s="83">
        <v>8</v>
      </c>
      <c r="G35" s="83">
        <v>8</v>
      </c>
      <c r="H35" s="83">
        <v>8</v>
      </c>
      <c r="I35" s="83">
        <v>8</v>
      </c>
      <c r="J35" s="83">
        <v>8</v>
      </c>
      <c r="K35" s="83">
        <v>8</v>
      </c>
      <c r="L35" s="83">
        <v>8</v>
      </c>
      <c r="M35" s="83">
        <v>8</v>
      </c>
      <c r="N35" s="83">
        <v>8</v>
      </c>
    </row>
    <row r="36" spans="2:14" x14ac:dyDescent="0.25">
      <c r="B36" s="82" t="s">
        <v>76</v>
      </c>
      <c r="C36" s="83">
        <v>8</v>
      </c>
      <c r="D36" s="83">
        <v>8</v>
      </c>
      <c r="E36" s="83">
        <v>8</v>
      </c>
      <c r="F36" s="83">
        <v>8</v>
      </c>
      <c r="G36" s="83">
        <v>8</v>
      </c>
      <c r="H36" s="83">
        <v>8</v>
      </c>
      <c r="I36" s="83">
        <v>8</v>
      </c>
      <c r="J36" s="83">
        <v>8</v>
      </c>
      <c r="K36" s="83">
        <v>8.6</v>
      </c>
      <c r="L36" s="83">
        <v>8.6</v>
      </c>
      <c r="M36" s="83">
        <v>8.6</v>
      </c>
      <c r="N36" s="83">
        <v>8.6</v>
      </c>
    </row>
    <row r="37" spans="2:14" x14ac:dyDescent="0.25">
      <c r="B37" s="82" t="s">
        <v>77</v>
      </c>
      <c r="C37" s="83">
        <v>8.8000000000000007</v>
      </c>
      <c r="D37" s="83">
        <v>8.8000000000000007</v>
      </c>
      <c r="E37" s="83">
        <v>8.8000000000000007</v>
      </c>
      <c r="F37" s="83">
        <v>8.8000000000000007</v>
      </c>
      <c r="G37" s="83">
        <v>8.8000000000000007</v>
      </c>
      <c r="H37" s="83">
        <v>8.8000000000000007</v>
      </c>
      <c r="I37" s="83">
        <v>8.8000000000000007</v>
      </c>
      <c r="J37" s="83">
        <v>8.8000000000000007</v>
      </c>
      <c r="K37" s="83">
        <v>8.8000000000000007</v>
      </c>
      <c r="L37" s="83">
        <v>8.8000000000000007</v>
      </c>
      <c r="M37" s="83">
        <v>8.8000000000000007</v>
      </c>
      <c r="N37" s="83">
        <v>8.8000000000000007</v>
      </c>
    </row>
    <row r="38" spans="2:14" x14ac:dyDescent="0.25">
      <c r="B38" s="82" t="s">
        <v>78</v>
      </c>
      <c r="C38" s="83">
        <v>8.6999999999999993</v>
      </c>
      <c r="D38" s="83">
        <v>8.6999999999999993</v>
      </c>
      <c r="E38" s="83">
        <v>8.6999999999999993</v>
      </c>
      <c r="F38" s="83">
        <v>8.6999999999999993</v>
      </c>
      <c r="G38" s="83">
        <v>8.6999999999999993</v>
      </c>
      <c r="H38" s="83">
        <v>8.6999999999999993</v>
      </c>
      <c r="I38" s="83">
        <v>8.6999999999999993</v>
      </c>
      <c r="J38" s="83">
        <v>8.6999999999999993</v>
      </c>
      <c r="K38" s="83">
        <v>8.6999999999999993</v>
      </c>
      <c r="L38" s="83">
        <v>8.6999999999999993</v>
      </c>
      <c r="M38" s="83">
        <v>8.6999999999999993</v>
      </c>
      <c r="N38" s="83">
        <v>8.6999999999999993</v>
      </c>
    </row>
    <row r="39" spans="2:14" x14ac:dyDescent="0.25">
      <c r="B39" s="82" t="s">
        <v>79</v>
      </c>
      <c r="C39" s="83">
        <v>8.6999999999999993</v>
      </c>
      <c r="D39" s="83">
        <v>8.6999999999999993</v>
      </c>
      <c r="E39" s="83">
        <v>8.6999999999999993</v>
      </c>
      <c r="F39" s="83">
        <v>8.6999999999999993</v>
      </c>
      <c r="G39" s="83">
        <v>8.6999999999999993</v>
      </c>
      <c r="H39" s="83">
        <v>8.6999999999999993</v>
      </c>
      <c r="I39" s="83">
        <v>8.6999999999999993</v>
      </c>
      <c r="J39" s="83">
        <v>8.6999999999999993</v>
      </c>
      <c r="K39" s="83">
        <v>8.6999999999999993</v>
      </c>
      <c r="L39" s="83">
        <v>8.6999999999999993</v>
      </c>
      <c r="M39" s="83">
        <v>8.6999999999999993</v>
      </c>
      <c r="N39" s="83">
        <v>8.6999999999999993</v>
      </c>
    </row>
    <row r="40" spans="2:14" x14ac:dyDescent="0.25">
      <c r="B40" s="82" t="s">
        <v>80</v>
      </c>
      <c r="C40" s="83">
        <v>8.6999999999999993</v>
      </c>
      <c r="D40" s="83">
        <v>8.6999999999999993</v>
      </c>
      <c r="E40" s="83">
        <v>8.6999999999999993</v>
      </c>
      <c r="F40" s="83">
        <v>8.6999999999999993</v>
      </c>
      <c r="G40" s="83">
        <v>8.6999999999999993</v>
      </c>
      <c r="H40" s="83">
        <v>8.6999999999999993</v>
      </c>
      <c r="I40" s="83">
        <v>8.6999999999999993</v>
      </c>
      <c r="J40" s="83">
        <v>8.6999999999999993</v>
      </c>
      <c r="K40" s="83">
        <v>8.6999999999999993</v>
      </c>
      <c r="L40" s="83">
        <v>8.6999999999999993</v>
      </c>
      <c r="M40" s="83">
        <v>8.6999999999999993</v>
      </c>
      <c r="N40" s="83">
        <v>8.6999999999999993</v>
      </c>
    </row>
    <row r="41" spans="2:14" x14ac:dyDescent="0.25">
      <c r="B41" s="82" t="s">
        <v>81</v>
      </c>
      <c r="C41" s="83">
        <v>8.1</v>
      </c>
      <c r="D41" s="83">
        <v>8.1</v>
      </c>
      <c r="E41" s="83">
        <v>8.1</v>
      </c>
      <c r="F41" s="83">
        <v>8.1</v>
      </c>
      <c r="G41" s="83">
        <v>8.1</v>
      </c>
      <c r="H41" s="83">
        <v>8.1</v>
      </c>
      <c r="I41" s="83">
        <v>8</v>
      </c>
      <c r="J41" s="83">
        <v>8</v>
      </c>
      <c r="K41" s="83">
        <v>8</v>
      </c>
      <c r="L41" s="83">
        <v>8</v>
      </c>
      <c r="M41" s="83">
        <v>8</v>
      </c>
      <c r="N41" s="83">
        <v>8</v>
      </c>
    </row>
    <row r="42" spans="2:14" x14ac:dyDescent="0.25">
      <c r="B42" s="82" t="s">
        <v>82</v>
      </c>
      <c r="C42" s="83">
        <v>7.9</v>
      </c>
      <c r="D42" s="83">
        <v>7.9</v>
      </c>
      <c r="E42" s="83">
        <v>7.9</v>
      </c>
      <c r="F42" s="83">
        <v>7.8</v>
      </c>
      <c r="G42" s="83">
        <v>7.8</v>
      </c>
      <c r="H42" s="83">
        <v>7.8</v>
      </c>
      <c r="I42" s="83">
        <v>7.8</v>
      </c>
      <c r="J42" s="83">
        <v>7.8</v>
      </c>
      <c r="K42" s="83">
        <v>7.8</v>
      </c>
      <c r="L42" s="83">
        <v>7.6</v>
      </c>
      <c r="M42" s="83">
        <v>7.6</v>
      </c>
      <c r="N42" s="83">
        <v>7.6</v>
      </c>
    </row>
    <row r="43" spans="2:14" x14ac:dyDescent="0.25">
      <c r="B43" s="82" t="s">
        <v>83</v>
      </c>
      <c r="C43" s="83">
        <f>N42</f>
        <v>7.6</v>
      </c>
      <c r="D43" s="83">
        <f>C43</f>
        <v>7.6</v>
      </c>
      <c r="E43" s="83">
        <f t="shared" ref="E43:L43" si="0">D43</f>
        <v>7.6</v>
      </c>
      <c r="F43" s="83">
        <f t="shared" si="0"/>
        <v>7.6</v>
      </c>
      <c r="G43" s="83">
        <f t="shared" si="0"/>
        <v>7.6</v>
      </c>
      <c r="H43" s="83">
        <f t="shared" si="0"/>
        <v>7.6</v>
      </c>
      <c r="I43" s="83">
        <v>8</v>
      </c>
      <c r="J43" s="83">
        <f t="shared" si="0"/>
        <v>8</v>
      </c>
      <c r="K43" s="83">
        <f t="shared" si="0"/>
        <v>8</v>
      </c>
      <c r="L43" s="83">
        <f t="shared" si="0"/>
        <v>8</v>
      </c>
      <c r="M43" s="83">
        <f t="shared" ref="M43" si="1">L43</f>
        <v>8</v>
      </c>
      <c r="N43" s="83">
        <f t="shared" ref="N43" si="2">L43</f>
        <v>8</v>
      </c>
    </row>
    <row r="44" spans="2:14" x14ac:dyDescent="0.25">
      <c r="B44" s="82" t="s">
        <v>84</v>
      </c>
      <c r="C44" s="83">
        <f>'Rate of Interest'!B47</f>
        <v>8</v>
      </c>
      <c r="D44" s="83">
        <f>C44</f>
        <v>8</v>
      </c>
      <c r="E44" s="83">
        <f>D44</f>
        <v>8</v>
      </c>
      <c r="F44" s="83">
        <f>'Rate of Interest'!C47</f>
        <v>7.9</v>
      </c>
      <c r="G44" s="83">
        <f>F44</f>
        <v>7.9</v>
      </c>
      <c r="H44" s="83">
        <f>G44</f>
        <v>7.9</v>
      </c>
      <c r="I44" s="83">
        <f>'Rate of Interest'!D47</f>
        <v>7.9</v>
      </c>
      <c r="J44" s="83">
        <f>I44</f>
        <v>7.9</v>
      </c>
      <c r="K44" s="83">
        <f>J44</f>
        <v>7.9</v>
      </c>
      <c r="L44" s="83">
        <f>'Rate of Interest'!E47</f>
        <v>7.9</v>
      </c>
      <c r="M44" s="83">
        <f>L44</f>
        <v>7.9</v>
      </c>
      <c r="N44" s="83">
        <f>M44</f>
        <v>7.9</v>
      </c>
    </row>
    <row r="45" spans="2:14" x14ac:dyDescent="0.25">
      <c r="B45" s="82" t="s">
        <v>104</v>
      </c>
      <c r="C45" s="83">
        <f>'Rate of Interest'!B48</f>
        <v>7.1</v>
      </c>
      <c r="D45" s="83">
        <f t="shared" ref="D45:E45" si="3">C45</f>
        <v>7.1</v>
      </c>
      <c r="E45" s="83">
        <f t="shared" si="3"/>
        <v>7.1</v>
      </c>
      <c r="F45" s="83">
        <f>'Rate of Interest'!C48</f>
        <v>7.1</v>
      </c>
      <c r="G45" s="83">
        <f t="shared" ref="G45:H45" si="4">F45</f>
        <v>7.1</v>
      </c>
      <c r="H45" s="83">
        <f t="shared" si="4"/>
        <v>7.1</v>
      </c>
      <c r="I45" s="83">
        <f>'Rate of Interest'!D48</f>
        <v>7.1</v>
      </c>
      <c r="J45" s="83">
        <f t="shared" ref="J45:K45" si="5">I45</f>
        <v>7.1</v>
      </c>
      <c r="K45" s="83">
        <f t="shared" si="5"/>
        <v>7.1</v>
      </c>
      <c r="L45" s="83">
        <f>'Rate of Interest'!E48</f>
        <v>7.1</v>
      </c>
      <c r="M45" s="83">
        <f t="shared" ref="M45:N45" si="6">L45</f>
        <v>7.1</v>
      </c>
      <c r="N45" s="83">
        <f t="shared" si="6"/>
        <v>7.1</v>
      </c>
    </row>
    <row r="46" spans="2:14" x14ac:dyDescent="0.25">
      <c r="B46" s="82" t="s">
        <v>105</v>
      </c>
      <c r="C46" s="83">
        <f>'Rate of Interest'!B49</f>
        <v>7.1</v>
      </c>
      <c r="D46" s="83">
        <f t="shared" ref="D46:E46" si="7">C46</f>
        <v>7.1</v>
      </c>
      <c r="E46" s="83">
        <f t="shared" si="7"/>
        <v>7.1</v>
      </c>
      <c r="F46" s="83">
        <f>'Rate of Interest'!C49</f>
        <v>7.1</v>
      </c>
      <c r="G46" s="83">
        <f t="shared" ref="G46:H46" si="8">F46</f>
        <v>7.1</v>
      </c>
      <c r="H46" s="83">
        <f t="shared" si="8"/>
        <v>7.1</v>
      </c>
      <c r="I46" s="83">
        <f>'Rate of Interest'!D49</f>
        <v>7.1</v>
      </c>
      <c r="J46" s="83">
        <f t="shared" ref="J46:K46" si="9">I46</f>
        <v>7.1</v>
      </c>
      <c r="K46" s="83">
        <f t="shared" si="9"/>
        <v>7.1</v>
      </c>
      <c r="L46" s="83">
        <f>'Rate of Interest'!E49</f>
        <v>7.1</v>
      </c>
      <c r="M46" s="83">
        <f t="shared" ref="M46:N46" si="10">L46</f>
        <v>7.1</v>
      </c>
      <c r="N46" s="83">
        <f t="shared" si="10"/>
        <v>7.1</v>
      </c>
    </row>
    <row r="47" spans="2:14" x14ac:dyDescent="0.25">
      <c r="B47" s="82" t="s">
        <v>106</v>
      </c>
      <c r="C47" s="83">
        <f>'Rate of Interest'!B50</f>
        <v>7.1</v>
      </c>
      <c r="D47" s="83">
        <f t="shared" ref="D47:E47" si="11">C47</f>
        <v>7.1</v>
      </c>
      <c r="E47" s="83">
        <f t="shared" si="11"/>
        <v>7.1</v>
      </c>
      <c r="F47" s="83">
        <f>'Rate of Interest'!C50</f>
        <v>7.1</v>
      </c>
      <c r="G47" s="83">
        <f t="shared" ref="G47:H47" si="12">F47</f>
        <v>7.1</v>
      </c>
      <c r="H47" s="83">
        <f t="shared" si="12"/>
        <v>7.1</v>
      </c>
      <c r="I47" s="83">
        <f>'Rate of Interest'!D50</f>
        <v>7.1</v>
      </c>
      <c r="J47" s="83">
        <f t="shared" ref="J47:K47" si="13">I47</f>
        <v>7.1</v>
      </c>
      <c r="K47" s="83">
        <f t="shared" si="13"/>
        <v>7.1</v>
      </c>
      <c r="L47" s="83">
        <f>'Rate of Interest'!E50</f>
        <v>7.1</v>
      </c>
      <c r="M47" s="83">
        <f t="shared" ref="M47:N47" si="14">L47</f>
        <v>7.1</v>
      </c>
      <c r="N47" s="83">
        <f t="shared" si="14"/>
        <v>7.1</v>
      </c>
    </row>
    <row r="48" spans="2:14" x14ac:dyDescent="0.25">
      <c r="B48" s="82" t="s">
        <v>107</v>
      </c>
      <c r="C48" s="83">
        <f>'Rate of Interest'!B51</f>
        <v>7.1</v>
      </c>
      <c r="D48" s="83">
        <f t="shared" ref="D48:E48" si="15">C48</f>
        <v>7.1</v>
      </c>
      <c r="E48" s="83">
        <f t="shared" si="15"/>
        <v>7.1</v>
      </c>
      <c r="F48" s="83">
        <f>'Rate of Interest'!C51</f>
        <v>7.1</v>
      </c>
      <c r="G48" s="83">
        <f t="shared" ref="G48:H48" si="16">F48</f>
        <v>7.1</v>
      </c>
      <c r="H48" s="83">
        <f t="shared" si="16"/>
        <v>7.1</v>
      </c>
      <c r="I48" s="83">
        <f>'Rate of Interest'!D51</f>
        <v>7.1</v>
      </c>
      <c r="J48" s="83">
        <f t="shared" ref="J48:K48" si="17">I48</f>
        <v>7.1</v>
      </c>
      <c r="K48" s="83">
        <f t="shared" si="17"/>
        <v>7.1</v>
      </c>
      <c r="L48" s="83">
        <f>'Rate of Interest'!E51</f>
        <v>7.1</v>
      </c>
      <c r="M48" s="83">
        <f t="shared" ref="M48:N48" si="18">L48</f>
        <v>7.1</v>
      </c>
      <c r="N48" s="83">
        <f t="shared" si="18"/>
        <v>7.1</v>
      </c>
    </row>
    <row r="49" spans="2:14" x14ac:dyDescent="0.25">
      <c r="B49" s="82" t="s">
        <v>108</v>
      </c>
      <c r="C49" s="83">
        <f>'Rate of Interest'!B52</f>
        <v>7.1</v>
      </c>
      <c r="D49" s="83">
        <f t="shared" ref="D49:E49" si="19">C49</f>
        <v>7.1</v>
      </c>
      <c r="E49" s="83">
        <f t="shared" si="19"/>
        <v>7.1</v>
      </c>
      <c r="F49" s="83">
        <f>'Rate of Interest'!C52</f>
        <v>7.1</v>
      </c>
      <c r="G49" s="83">
        <f t="shared" ref="G49:H49" si="20">F49</f>
        <v>7.1</v>
      </c>
      <c r="H49" s="83">
        <f t="shared" si="20"/>
        <v>7.1</v>
      </c>
      <c r="I49" s="83">
        <f>'Rate of Interest'!D52</f>
        <v>7.1</v>
      </c>
      <c r="J49" s="83">
        <f t="shared" ref="J49:K49" si="21">I49</f>
        <v>7.1</v>
      </c>
      <c r="K49" s="83">
        <f t="shared" si="21"/>
        <v>7.1</v>
      </c>
      <c r="L49" s="83">
        <f>'Rate of Interest'!E52</f>
        <v>7.1</v>
      </c>
      <c r="M49" s="83">
        <f t="shared" ref="M49:N49" si="22">L49</f>
        <v>7.1</v>
      </c>
      <c r="N49" s="83">
        <f t="shared" si="22"/>
        <v>7.1</v>
      </c>
    </row>
    <row r="50" spans="2:14" x14ac:dyDescent="0.25">
      <c r="B50" s="82" t="s">
        <v>109</v>
      </c>
      <c r="C50" s="83">
        <f>'Rate of Interest'!B53</f>
        <v>7.1</v>
      </c>
      <c r="D50" s="83">
        <f t="shared" ref="D50:E50" si="23">C50</f>
        <v>7.1</v>
      </c>
      <c r="E50" s="83">
        <f t="shared" si="23"/>
        <v>7.1</v>
      </c>
      <c r="F50" s="83">
        <f>'Rate of Interest'!C53</f>
        <v>7.1</v>
      </c>
      <c r="G50" s="83">
        <f t="shared" ref="G50:H50" si="24">F50</f>
        <v>7.1</v>
      </c>
      <c r="H50" s="83">
        <f t="shared" si="24"/>
        <v>7.1</v>
      </c>
      <c r="I50" s="83">
        <f>'Rate of Interest'!D53</f>
        <v>7.1</v>
      </c>
      <c r="J50" s="83">
        <f t="shared" ref="J50:K50" si="25">I50</f>
        <v>7.1</v>
      </c>
      <c r="K50" s="83">
        <f t="shared" si="25"/>
        <v>7.1</v>
      </c>
      <c r="L50" s="83">
        <f>'Rate of Interest'!E53</f>
        <v>7.1</v>
      </c>
      <c r="M50" s="83">
        <f t="shared" ref="M50:N50" si="26">L50</f>
        <v>7.1</v>
      </c>
      <c r="N50" s="83">
        <f t="shared" si="26"/>
        <v>7.1</v>
      </c>
    </row>
    <row r="51" spans="2:14" x14ac:dyDescent="0.25">
      <c r="B51" s="82" t="s">
        <v>110</v>
      </c>
      <c r="C51" s="83">
        <f>'Rate of Interest'!B54</f>
        <v>7.1</v>
      </c>
      <c r="D51" s="83">
        <f t="shared" ref="D51:E51" si="27">C51</f>
        <v>7.1</v>
      </c>
      <c r="E51" s="83">
        <f t="shared" si="27"/>
        <v>7.1</v>
      </c>
      <c r="F51" s="83">
        <f>'Rate of Interest'!C54</f>
        <v>7.1</v>
      </c>
      <c r="G51" s="83">
        <f t="shared" ref="G51:H51" si="28">F51</f>
        <v>7.1</v>
      </c>
      <c r="H51" s="83">
        <f t="shared" si="28"/>
        <v>7.1</v>
      </c>
      <c r="I51" s="83">
        <f>'Rate of Interest'!D54</f>
        <v>7.1</v>
      </c>
      <c r="J51" s="83">
        <f t="shared" ref="J51:K51" si="29">I51</f>
        <v>7.1</v>
      </c>
      <c r="K51" s="83">
        <f t="shared" si="29"/>
        <v>7.1</v>
      </c>
      <c r="L51" s="83">
        <f>'Rate of Interest'!E54</f>
        <v>7.1</v>
      </c>
      <c r="M51" s="83">
        <f t="shared" ref="M51:N51" si="30">L51</f>
        <v>7.1</v>
      </c>
      <c r="N51" s="83">
        <f t="shared" si="30"/>
        <v>7.1</v>
      </c>
    </row>
    <row r="52" spans="2:14" x14ac:dyDescent="0.25">
      <c r="B52" s="82" t="s">
        <v>116</v>
      </c>
      <c r="C52" s="83">
        <f>'Rate of Interest'!B55</f>
        <v>7.1</v>
      </c>
      <c r="D52" s="83">
        <f t="shared" ref="D52:E52" si="31">C52</f>
        <v>7.1</v>
      </c>
      <c r="E52" s="83">
        <f t="shared" si="31"/>
        <v>7.1</v>
      </c>
      <c r="F52" s="83">
        <f>'Rate of Interest'!C55</f>
        <v>7.1</v>
      </c>
      <c r="G52" s="83">
        <f t="shared" ref="G52:H52" si="32">F52</f>
        <v>7.1</v>
      </c>
      <c r="H52" s="83">
        <f t="shared" si="32"/>
        <v>7.1</v>
      </c>
      <c r="I52" s="83">
        <f>'Rate of Interest'!D55</f>
        <v>7.1</v>
      </c>
      <c r="J52" s="83">
        <f t="shared" ref="J52:K52" si="33">I52</f>
        <v>7.1</v>
      </c>
      <c r="K52" s="83">
        <f t="shared" si="33"/>
        <v>7.1</v>
      </c>
      <c r="L52" s="83">
        <f>'Rate of Interest'!E55</f>
        <v>7.1</v>
      </c>
      <c r="M52" s="83">
        <f t="shared" ref="M52:N52" si="34">L52</f>
        <v>7.1</v>
      </c>
      <c r="N52" s="83">
        <f t="shared" si="34"/>
        <v>7.1</v>
      </c>
    </row>
    <row r="53" spans="2:14" x14ac:dyDescent="0.25">
      <c r="B53" s="82" t="s">
        <v>117</v>
      </c>
      <c r="C53" s="83">
        <f>'Rate of Interest'!B56</f>
        <v>7.1</v>
      </c>
      <c r="D53" s="83">
        <f t="shared" ref="D53:E53" si="35">C53</f>
        <v>7.1</v>
      </c>
      <c r="E53" s="83">
        <f t="shared" si="35"/>
        <v>7.1</v>
      </c>
      <c r="F53" s="83">
        <f>'Rate of Interest'!C56</f>
        <v>7.1</v>
      </c>
      <c r="G53" s="83">
        <f t="shared" ref="G53:H53" si="36">F53</f>
        <v>7.1</v>
      </c>
      <c r="H53" s="83">
        <f t="shared" si="36"/>
        <v>7.1</v>
      </c>
      <c r="I53" s="83">
        <f>'Rate of Interest'!D56</f>
        <v>7.1</v>
      </c>
      <c r="J53" s="83">
        <f t="shared" ref="J53:K53" si="37">I53</f>
        <v>7.1</v>
      </c>
      <c r="K53" s="83">
        <f t="shared" si="37"/>
        <v>7.1</v>
      </c>
      <c r="L53" s="83">
        <f>'Rate of Interest'!E56</f>
        <v>7.1</v>
      </c>
      <c r="M53" s="83">
        <f t="shared" ref="M53:N53" si="38">L53</f>
        <v>7.1</v>
      </c>
      <c r="N53" s="83">
        <f t="shared" si="38"/>
        <v>7.1</v>
      </c>
    </row>
    <row r="54" spans="2:14" x14ac:dyDescent="0.25">
      <c r="B54" s="82" t="s">
        <v>118</v>
      </c>
      <c r="C54" s="83">
        <f>'Rate of Interest'!B57</f>
        <v>7.1</v>
      </c>
      <c r="D54" s="83">
        <f t="shared" ref="D54:E54" si="39">C54</f>
        <v>7.1</v>
      </c>
      <c r="E54" s="83">
        <f t="shared" si="39"/>
        <v>7.1</v>
      </c>
      <c r="F54" s="83">
        <f>'Rate of Interest'!C57</f>
        <v>7.1</v>
      </c>
      <c r="G54" s="83">
        <f t="shared" ref="G54:H54" si="40">F54</f>
        <v>7.1</v>
      </c>
      <c r="H54" s="83">
        <f t="shared" si="40"/>
        <v>7.1</v>
      </c>
      <c r="I54" s="83">
        <f>'Rate of Interest'!D57</f>
        <v>7.1</v>
      </c>
      <c r="J54" s="83">
        <f t="shared" ref="J54:K54" si="41">I54</f>
        <v>7.1</v>
      </c>
      <c r="K54" s="83">
        <f t="shared" si="41"/>
        <v>7.1</v>
      </c>
      <c r="L54" s="83">
        <f>'Rate of Interest'!E57</f>
        <v>7.1</v>
      </c>
      <c r="M54" s="83">
        <f t="shared" ref="M54:N54" si="42">L54</f>
        <v>7.1</v>
      </c>
      <c r="N54" s="83">
        <f t="shared" si="42"/>
        <v>7.1</v>
      </c>
    </row>
    <row r="55" spans="2:14" x14ac:dyDescent="0.25">
      <c r="B55" s="82" t="s">
        <v>119</v>
      </c>
      <c r="C55" s="83">
        <f>'Rate of Interest'!B58</f>
        <v>7.1</v>
      </c>
      <c r="D55" s="83">
        <f t="shared" ref="D55:E55" si="43">C55</f>
        <v>7.1</v>
      </c>
      <c r="E55" s="83">
        <f t="shared" si="43"/>
        <v>7.1</v>
      </c>
      <c r="F55" s="83">
        <f>'Rate of Interest'!C58</f>
        <v>7.1</v>
      </c>
      <c r="G55" s="83">
        <f t="shared" ref="G55:H55" si="44">F55</f>
        <v>7.1</v>
      </c>
      <c r="H55" s="83">
        <f t="shared" si="44"/>
        <v>7.1</v>
      </c>
      <c r="I55" s="83">
        <f>'Rate of Interest'!D58</f>
        <v>7.1</v>
      </c>
      <c r="J55" s="83">
        <f t="shared" ref="J55:K55" si="45">I55</f>
        <v>7.1</v>
      </c>
      <c r="K55" s="83">
        <f t="shared" si="45"/>
        <v>7.1</v>
      </c>
      <c r="L55" s="83">
        <f>'Rate of Interest'!E58</f>
        <v>7.1</v>
      </c>
      <c r="M55" s="83">
        <f t="shared" ref="M55:N55" si="46">L55</f>
        <v>7.1</v>
      </c>
      <c r="N55" s="83">
        <f t="shared" si="46"/>
        <v>7.1</v>
      </c>
    </row>
    <row r="56" spans="2:14" x14ac:dyDescent="0.25">
      <c r="B56" s="82" t="s">
        <v>120</v>
      </c>
      <c r="C56" s="83">
        <f>'Rate of Interest'!B59</f>
        <v>7.1</v>
      </c>
      <c r="D56" s="83">
        <f t="shared" ref="D56:E56" si="47">C56</f>
        <v>7.1</v>
      </c>
      <c r="E56" s="83">
        <f t="shared" si="47"/>
        <v>7.1</v>
      </c>
      <c r="F56" s="83">
        <f>'Rate of Interest'!C59</f>
        <v>7.1</v>
      </c>
      <c r="G56" s="83">
        <f t="shared" ref="G56:H56" si="48">F56</f>
        <v>7.1</v>
      </c>
      <c r="H56" s="83">
        <f t="shared" si="48"/>
        <v>7.1</v>
      </c>
      <c r="I56" s="83">
        <f>'Rate of Interest'!D59</f>
        <v>7.1</v>
      </c>
      <c r="J56" s="83">
        <f t="shared" ref="J56:K56" si="49">I56</f>
        <v>7.1</v>
      </c>
      <c r="K56" s="83">
        <f t="shared" si="49"/>
        <v>7.1</v>
      </c>
      <c r="L56" s="83">
        <f>'Rate of Interest'!E59</f>
        <v>7.1</v>
      </c>
      <c r="M56" s="83">
        <f t="shared" ref="M56:N56" si="50">L56</f>
        <v>7.1</v>
      </c>
      <c r="N56" s="83">
        <f t="shared" si="50"/>
        <v>7.1</v>
      </c>
    </row>
    <row r="57" spans="2:14" x14ac:dyDescent="0.25">
      <c r="B57" s="82" t="s">
        <v>121</v>
      </c>
      <c r="C57" s="83">
        <f>'Rate of Interest'!B60</f>
        <v>7.1</v>
      </c>
      <c r="D57" s="83">
        <f t="shared" ref="D57:E57" si="51">C57</f>
        <v>7.1</v>
      </c>
      <c r="E57" s="83">
        <f t="shared" si="51"/>
        <v>7.1</v>
      </c>
      <c r="F57" s="83">
        <f>'Rate of Interest'!C60</f>
        <v>7.1</v>
      </c>
      <c r="G57" s="83">
        <f t="shared" ref="G57:H57" si="52">F57</f>
        <v>7.1</v>
      </c>
      <c r="H57" s="83">
        <f t="shared" si="52"/>
        <v>7.1</v>
      </c>
      <c r="I57" s="83">
        <f>'Rate of Interest'!D60</f>
        <v>7.1</v>
      </c>
      <c r="J57" s="83">
        <f t="shared" ref="J57:K57" si="53">I57</f>
        <v>7.1</v>
      </c>
      <c r="K57" s="83">
        <f t="shared" si="53"/>
        <v>7.1</v>
      </c>
      <c r="L57" s="83">
        <f>'Rate of Interest'!E60</f>
        <v>7.1</v>
      </c>
      <c r="M57" s="83">
        <f t="shared" ref="M57:N57" si="54">L57</f>
        <v>7.1</v>
      </c>
      <c r="N57" s="83">
        <f t="shared" si="54"/>
        <v>7.1</v>
      </c>
    </row>
    <row r="58" spans="2:14" x14ac:dyDescent="0.25">
      <c r="B58" s="82" t="s">
        <v>122</v>
      </c>
      <c r="C58" s="83">
        <f>'Rate of Interest'!B61</f>
        <v>7.1</v>
      </c>
      <c r="D58" s="83">
        <f t="shared" ref="D58:E58" si="55">C58</f>
        <v>7.1</v>
      </c>
      <c r="E58" s="83">
        <f t="shared" si="55"/>
        <v>7.1</v>
      </c>
      <c r="F58" s="83">
        <f>'Rate of Interest'!C61</f>
        <v>7.1</v>
      </c>
      <c r="G58" s="83">
        <f t="shared" ref="G58:H58" si="56">F58</f>
        <v>7.1</v>
      </c>
      <c r="H58" s="83">
        <f t="shared" si="56"/>
        <v>7.1</v>
      </c>
      <c r="I58" s="83">
        <f>'Rate of Interest'!D61</f>
        <v>7.1</v>
      </c>
      <c r="J58" s="83">
        <f t="shared" ref="J58:K58" si="57">I58</f>
        <v>7.1</v>
      </c>
      <c r="K58" s="83">
        <f t="shared" si="57"/>
        <v>7.1</v>
      </c>
      <c r="L58" s="83">
        <f>'Rate of Interest'!E61</f>
        <v>7.1</v>
      </c>
      <c r="M58" s="83">
        <f t="shared" ref="M58:N58" si="58">L58</f>
        <v>7.1</v>
      </c>
      <c r="N58" s="83">
        <f t="shared" si="58"/>
        <v>7.1</v>
      </c>
    </row>
    <row r="59" spans="2:14" x14ac:dyDescent="0.25">
      <c r="B59" s="82" t="s">
        <v>123</v>
      </c>
      <c r="C59" s="83">
        <f>'Rate of Interest'!B62</f>
        <v>7.1</v>
      </c>
      <c r="D59" s="83">
        <f t="shared" ref="D59:E59" si="59">C59</f>
        <v>7.1</v>
      </c>
      <c r="E59" s="83">
        <f t="shared" si="59"/>
        <v>7.1</v>
      </c>
      <c r="F59" s="83">
        <f>'Rate of Interest'!C62</f>
        <v>7.1</v>
      </c>
      <c r="G59" s="83">
        <f t="shared" ref="G59:H59" si="60">F59</f>
        <v>7.1</v>
      </c>
      <c r="H59" s="83">
        <f t="shared" si="60"/>
        <v>7.1</v>
      </c>
      <c r="I59" s="83">
        <f>'Rate of Interest'!D62</f>
        <v>7.1</v>
      </c>
      <c r="J59" s="83">
        <f t="shared" ref="J59:K59" si="61">I59</f>
        <v>7.1</v>
      </c>
      <c r="K59" s="83">
        <f t="shared" si="61"/>
        <v>7.1</v>
      </c>
      <c r="L59" s="83">
        <f>'Rate of Interest'!E62</f>
        <v>7.1</v>
      </c>
      <c r="M59" s="83">
        <f t="shared" ref="M59:N59" si="62">L59</f>
        <v>7.1</v>
      </c>
      <c r="N59" s="83">
        <f t="shared" si="62"/>
        <v>7.1</v>
      </c>
    </row>
    <row r="60" spans="2:14" x14ac:dyDescent="0.25">
      <c r="B60" s="82" t="s">
        <v>124</v>
      </c>
      <c r="C60" s="83">
        <f>'Rate of Interest'!B63</f>
        <v>7.1</v>
      </c>
      <c r="D60" s="83">
        <f t="shared" ref="D60:E60" si="63">C60</f>
        <v>7.1</v>
      </c>
      <c r="E60" s="83">
        <f t="shared" si="63"/>
        <v>7.1</v>
      </c>
      <c r="F60" s="83">
        <f>'Rate of Interest'!C63</f>
        <v>7.1</v>
      </c>
      <c r="G60" s="83">
        <f t="shared" ref="G60:H60" si="64">F60</f>
        <v>7.1</v>
      </c>
      <c r="H60" s="83">
        <f t="shared" si="64"/>
        <v>7.1</v>
      </c>
      <c r="I60" s="83">
        <f>'Rate of Interest'!D63</f>
        <v>7.1</v>
      </c>
      <c r="J60" s="83">
        <f t="shared" ref="J60:K60" si="65">I60</f>
        <v>7.1</v>
      </c>
      <c r="K60" s="83">
        <f t="shared" si="65"/>
        <v>7.1</v>
      </c>
      <c r="L60" s="83">
        <f>'Rate of Interest'!E63</f>
        <v>7.1</v>
      </c>
      <c r="M60" s="83">
        <f t="shared" ref="M60:N60" si="66">L60</f>
        <v>7.1</v>
      </c>
      <c r="N60" s="83">
        <f t="shared" si="66"/>
        <v>7.1</v>
      </c>
    </row>
    <row r="61" spans="2:14" x14ac:dyDescent="0.25">
      <c r="B61" s="82" t="s">
        <v>125</v>
      </c>
      <c r="C61" s="83">
        <f>'Rate of Interest'!B64</f>
        <v>7.1</v>
      </c>
      <c r="D61" s="83">
        <f t="shared" ref="D61:E61" si="67">C61</f>
        <v>7.1</v>
      </c>
      <c r="E61" s="83">
        <f t="shared" si="67"/>
        <v>7.1</v>
      </c>
      <c r="F61" s="83">
        <f>'Rate of Interest'!C64</f>
        <v>7.1</v>
      </c>
      <c r="G61" s="83">
        <f t="shared" ref="G61:H61" si="68">F61</f>
        <v>7.1</v>
      </c>
      <c r="H61" s="83">
        <f t="shared" si="68"/>
        <v>7.1</v>
      </c>
      <c r="I61" s="83">
        <f>'Rate of Interest'!D64</f>
        <v>7.1</v>
      </c>
      <c r="J61" s="83">
        <f t="shared" ref="J61:K61" si="69">I61</f>
        <v>7.1</v>
      </c>
      <c r="K61" s="83">
        <f t="shared" si="69"/>
        <v>7.1</v>
      </c>
      <c r="L61" s="83">
        <f>'Rate of Interest'!E64</f>
        <v>7.1</v>
      </c>
      <c r="M61" s="83">
        <f t="shared" ref="M61:N61" si="70">L61</f>
        <v>7.1</v>
      </c>
      <c r="N61" s="83">
        <f t="shared" si="70"/>
        <v>7.1</v>
      </c>
    </row>
    <row r="62" spans="2:14" x14ac:dyDescent="0.25">
      <c r="B62" s="82" t="s">
        <v>126</v>
      </c>
      <c r="C62" s="83">
        <f>'Rate of Interest'!B65</f>
        <v>7.1</v>
      </c>
      <c r="D62" s="83">
        <f t="shared" ref="D62:E62" si="71">C62</f>
        <v>7.1</v>
      </c>
      <c r="E62" s="83">
        <f t="shared" si="71"/>
        <v>7.1</v>
      </c>
      <c r="F62" s="83">
        <f>'Rate of Interest'!C65</f>
        <v>7.1</v>
      </c>
      <c r="G62" s="83">
        <f t="shared" ref="G62:H62" si="72">F62</f>
        <v>7.1</v>
      </c>
      <c r="H62" s="83">
        <f t="shared" si="72"/>
        <v>7.1</v>
      </c>
      <c r="I62" s="83">
        <f>'Rate of Interest'!D65</f>
        <v>7.1</v>
      </c>
      <c r="J62" s="83">
        <f t="shared" ref="J62:K62" si="73">I62</f>
        <v>7.1</v>
      </c>
      <c r="K62" s="83">
        <f t="shared" si="73"/>
        <v>7.1</v>
      </c>
      <c r="L62" s="83">
        <f>'Rate of Interest'!E65</f>
        <v>7.1</v>
      </c>
      <c r="M62" s="83">
        <f t="shared" ref="M62:N62" si="74">L62</f>
        <v>7.1</v>
      </c>
      <c r="N62" s="83">
        <f t="shared" si="74"/>
        <v>7.1</v>
      </c>
    </row>
    <row r="63" spans="2:14" x14ac:dyDescent="0.25">
      <c r="B63" s="82" t="s">
        <v>127</v>
      </c>
      <c r="C63" s="83">
        <f>'Rate of Interest'!B66</f>
        <v>7.1</v>
      </c>
      <c r="D63" s="83">
        <f t="shared" ref="D63:E63" si="75">C63</f>
        <v>7.1</v>
      </c>
      <c r="E63" s="83">
        <f t="shared" si="75"/>
        <v>7.1</v>
      </c>
      <c r="F63" s="83">
        <f>'Rate of Interest'!C66</f>
        <v>7.1</v>
      </c>
      <c r="G63" s="83">
        <f t="shared" ref="G63:H63" si="76">F63</f>
        <v>7.1</v>
      </c>
      <c r="H63" s="83">
        <f t="shared" si="76"/>
        <v>7.1</v>
      </c>
      <c r="I63" s="83">
        <f>'Rate of Interest'!D66</f>
        <v>7.1</v>
      </c>
      <c r="J63" s="83">
        <f t="shared" ref="J63:K63" si="77">I63</f>
        <v>7.1</v>
      </c>
      <c r="K63" s="83">
        <f t="shared" si="77"/>
        <v>7.1</v>
      </c>
      <c r="L63" s="83">
        <f>'Rate of Interest'!E66</f>
        <v>7.1</v>
      </c>
      <c r="M63" s="83">
        <f t="shared" ref="M63:N63" si="78">L63</f>
        <v>7.1</v>
      </c>
      <c r="N63" s="83">
        <f t="shared" si="78"/>
        <v>7.1</v>
      </c>
    </row>
    <row r="64" spans="2:14" x14ac:dyDescent="0.25">
      <c r="B64" s="82" t="s">
        <v>128</v>
      </c>
      <c r="C64" s="83">
        <f>'Rate of Interest'!B67</f>
        <v>7.1</v>
      </c>
      <c r="D64" s="83">
        <f t="shared" ref="D64:E64" si="79">C64</f>
        <v>7.1</v>
      </c>
      <c r="E64" s="83">
        <f t="shared" si="79"/>
        <v>7.1</v>
      </c>
      <c r="F64" s="83">
        <f>'Rate of Interest'!C67</f>
        <v>7.1</v>
      </c>
      <c r="G64" s="83">
        <f t="shared" ref="G64:H64" si="80">F64</f>
        <v>7.1</v>
      </c>
      <c r="H64" s="83">
        <f t="shared" si="80"/>
        <v>7.1</v>
      </c>
      <c r="I64" s="83">
        <f>'Rate of Interest'!D67</f>
        <v>7.1</v>
      </c>
      <c r="J64" s="83">
        <f t="shared" ref="J64:K64" si="81">I64</f>
        <v>7.1</v>
      </c>
      <c r="K64" s="83">
        <f t="shared" si="81"/>
        <v>7.1</v>
      </c>
      <c r="L64" s="83">
        <f>'Rate of Interest'!E67</f>
        <v>7.1</v>
      </c>
      <c r="M64" s="83">
        <f t="shared" ref="M64:N64" si="82">L64</f>
        <v>7.1</v>
      </c>
      <c r="N64" s="83">
        <f t="shared" si="82"/>
        <v>7.1</v>
      </c>
    </row>
    <row r="65" spans="2:14" x14ac:dyDescent="0.25">
      <c r="B65" s="82" t="s">
        <v>129</v>
      </c>
      <c r="C65" s="83">
        <f>'Rate of Interest'!B68</f>
        <v>7.1</v>
      </c>
      <c r="D65" s="83">
        <f t="shared" ref="D65:E65" si="83">C65</f>
        <v>7.1</v>
      </c>
      <c r="E65" s="83">
        <f t="shared" si="83"/>
        <v>7.1</v>
      </c>
      <c r="F65" s="83">
        <f>'Rate of Interest'!C68</f>
        <v>7.1</v>
      </c>
      <c r="G65" s="83">
        <f t="shared" ref="G65:H65" si="84">F65</f>
        <v>7.1</v>
      </c>
      <c r="H65" s="83">
        <f t="shared" si="84"/>
        <v>7.1</v>
      </c>
      <c r="I65" s="83">
        <f>'Rate of Interest'!D68</f>
        <v>7.1</v>
      </c>
      <c r="J65" s="83">
        <f t="shared" ref="J65:K65" si="85">I65</f>
        <v>7.1</v>
      </c>
      <c r="K65" s="83">
        <f t="shared" si="85"/>
        <v>7.1</v>
      </c>
      <c r="L65" s="83">
        <f>'Rate of Interest'!E68</f>
        <v>7.1</v>
      </c>
      <c r="M65" s="83">
        <f t="shared" ref="M65:N65" si="86">L65</f>
        <v>7.1</v>
      </c>
      <c r="N65" s="83">
        <f t="shared" si="86"/>
        <v>7.1</v>
      </c>
    </row>
    <row r="66" spans="2:14" x14ac:dyDescent="0.25">
      <c r="B66" s="82" t="s">
        <v>130</v>
      </c>
      <c r="C66" s="83">
        <f>'Rate of Interest'!B69</f>
        <v>7.1</v>
      </c>
      <c r="D66" s="83">
        <f t="shared" ref="D66:E66" si="87">C66</f>
        <v>7.1</v>
      </c>
      <c r="E66" s="83">
        <f t="shared" si="87"/>
        <v>7.1</v>
      </c>
      <c r="F66" s="83">
        <f>'Rate of Interest'!C69</f>
        <v>7.1</v>
      </c>
      <c r="G66" s="83">
        <f t="shared" ref="G66:H66" si="88">F66</f>
        <v>7.1</v>
      </c>
      <c r="H66" s="83">
        <f t="shared" si="88"/>
        <v>7.1</v>
      </c>
      <c r="I66" s="83">
        <f>'Rate of Interest'!D69</f>
        <v>7.1</v>
      </c>
      <c r="J66" s="83">
        <f t="shared" ref="J66:K66" si="89">I66</f>
        <v>7.1</v>
      </c>
      <c r="K66" s="83">
        <f t="shared" si="89"/>
        <v>7.1</v>
      </c>
      <c r="L66" s="83">
        <f>'Rate of Interest'!E69</f>
        <v>7.1</v>
      </c>
      <c r="M66" s="83">
        <f t="shared" ref="M66:N66" si="90">L66</f>
        <v>7.1</v>
      </c>
      <c r="N66" s="83">
        <f t="shared" si="90"/>
        <v>7.1</v>
      </c>
    </row>
    <row r="67" spans="2:14" x14ac:dyDescent="0.25">
      <c r="B67" s="82" t="s">
        <v>131</v>
      </c>
      <c r="C67" s="83">
        <f>'Rate of Interest'!B70</f>
        <v>7.1</v>
      </c>
      <c r="D67" s="83">
        <f t="shared" ref="D67:E67" si="91">C67</f>
        <v>7.1</v>
      </c>
      <c r="E67" s="83">
        <f t="shared" si="91"/>
        <v>7.1</v>
      </c>
      <c r="F67" s="83">
        <f>'Rate of Interest'!C70</f>
        <v>7.1</v>
      </c>
      <c r="G67" s="83">
        <f t="shared" ref="G67:H67" si="92">F67</f>
        <v>7.1</v>
      </c>
      <c r="H67" s="83">
        <f t="shared" si="92"/>
        <v>7.1</v>
      </c>
      <c r="I67" s="83">
        <f>'Rate of Interest'!D70</f>
        <v>7.1</v>
      </c>
      <c r="J67" s="83">
        <f t="shared" ref="J67:K67" si="93">I67</f>
        <v>7.1</v>
      </c>
      <c r="K67" s="83">
        <f t="shared" si="93"/>
        <v>7.1</v>
      </c>
      <c r="L67" s="83">
        <f>'Rate of Interest'!E70</f>
        <v>7.1</v>
      </c>
      <c r="M67" s="83">
        <f t="shared" ref="M67:N67" si="94">L67</f>
        <v>7.1</v>
      </c>
      <c r="N67" s="83">
        <f t="shared" si="94"/>
        <v>7.1</v>
      </c>
    </row>
    <row r="68" spans="2:14" x14ac:dyDescent="0.25">
      <c r="B68" s="82" t="s">
        <v>132</v>
      </c>
      <c r="C68" s="83">
        <f>'Rate of Interest'!B71</f>
        <v>7.1</v>
      </c>
      <c r="D68" s="83">
        <f t="shared" ref="D68:E68" si="95">C68</f>
        <v>7.1</v>
      </c>
      <c r="E68" s="83">
        <f t="shared" si="95"/>
        <v>7.1</v>
      </c>
      <c r="F68" s="83">
        <f>'Rate of Interest'!C71</f>
        <v>7.1</v>
      </c>
      <c r="G68" s="83">
        <f t="shared" ref="G68:H68" si="96">F68</f>
        <v>7.1</v>
      </c>
      <c r="H68" s="83">
        <f t="shared" si="96"/>
        <v>7.1</v>
      </c>
      <c r="I68" s="83">
        <f>'Rate of Interest'!D71</f>
        <v>7.1</v>
      </c>
      <c r="J68" s="83">
        <f t="shared" ref="J68:K68" si="97">I68</f>
        <v>7.1</v>
      </c>
      <c r="K68" s="83">
        <f t="shared" si="97"/>
        <v>7.1</v>
      </c>
      <c r="L68" s="83">
        <f>'Rate of Interest'!E71</f>
        <v>7.1</v>
      </c>
      <c r="M68" s="83">
        <f t="shared" ref="M68:N68" si="98">L68</f>
        <v>7.1</v>
      </c>
      <c r="N68" s="83">
        <f t="shared" si="98"/>
        <v>7.1</v>
      </c>
    </row>
    <row r="69" spans="2:14" x14ac:dyDescent="0.25">
      <c r="B69" s="82" t="s">
        <v>133</v>
      </c>
      <c r="C69" s="83">
        <f>'Rate of Interest'!B72</f>
        <v>7.1</v>
      </c>
      <c r="D69" s="83">
        <f t="shared" ref="D69:E69" si="99">C69</f>
        <v>7.1</v>
      </c>
      <c r="E69" s="83">
        <f t="shared" si="99"/>
        <v>7.1</v>
      </c>
      <c r="F69" s="83">
        <f>'Rate of Interest'!C72</f>
        <v>7.1</v>
      </c>
      <c r="G69" s="83">
        <f t="shared" ref="G69:H69" si="100">F69</f>
        <v>7.1</v>
      </c>
      <c r="H69" s="83">
        <f t="shared" si="100"/>
        <v>7.1</v>
      </c>
      <c r="I69" s="83">
        <f>'Rate of Interest'!D72</f>
        <v>7.1</v>
      </c>
      <c r="J69" s="83">
        <f t="shared" ref="J69:K69" si="101">I69</f>
        <v>7.1</v>
      </c>
      <c r="K69" s="83">
        <f t="shared" si="101"/>
        <v>7.1</v>
      </c>
      <c r="L69" s="83">
        <f>'Rate of Interest'!E72</f>
        <v>7.1</v>
      </c>
      <c r="M69" s="83">
        <f t="shared" ref="M69:N69" si="102">L69</f>
        <v>7.1</v>
      </c>
      <c r="N69" s="83">
        <f t="shared" si="102"/>
        <v>7.1</v>
      </c>
    </row>
    <row r="70" spans="2:14" x14ac:dyDescent="0.25">
      <c r="B70" s="82" t="s">
        <v>134</v>
      </c>
      <c r="C70" s="83">
        <f>'Rate of Interest'!B73</f>
        <v>7.1</v>
      </c>
      <c r="D70" s="83">
        <f t="shared" ref="D70:E70" si="103">C70</f>
        <v>7.1</v>
      </c>
      <c r="E70" s="83">
        <f t="shared" si="103"/>
        <v>7.1</v>
      </c>
      <c r="F70" s="83">
        <f>'Rate of Interest'!C73</f>
        <v>7.1</v>
      </c>
      <c r="G70" s="83">
        <f t="shared" ref="G70:H70" si="104">F70</f>
        <v>7.1</v>
      </c>
      <c r="H70" s="83">
        <f t="shared" si="104"/>
        <v>7.1</v>
      </c>
      <c r="I70" s="83">
        <f>'Rate of Interest'!D73</f>
        <v>7.1</v>
      </c>
      <c r="J70" s="83">
        <f t="shared" ref="J70:K70" si="105">I70</f>
        <v>7.1</v>
      </c>
      <c r="K70" s="83">
        <f t="shared" si="105"/>
        <v>7.1</v>
      </c>
      <c r="L70" s="83">
        <f>'Rate of Interest'!E73</f>
        <v>7.1</v>
      </c>
      <c r="M70" s="83">
        <f t="shared" ref="M70:N70" si="106">L70</f>
        <v>7.1</v>
      </c>
      <c r="N70" s="83">
        <f t="shared" si="106"/>
        <v>7.1</v>
      </c>
    </row>
    <row r="71" spans="2:14" x14ac:dyDescent="0.25">
      <c r="B71" s="82" t="s">
        <v>135</v>
      </c>
      <c r="C71" s="83">
        <f>'Rate of Interest'!B74</f>
        <v>7.1</v>
      </c>
      <c r="D71" s="83">
        <f t="shared" ref="D71:E71" si="107">C71</f>
        <v>7.1</v>
      </c>
      <c r="E71" s="83">
        <f t="shared" si="107"/>
        <v>7.1</v>
      </c>
      <c r="F71" s="83">
        <f>'Rate of Interest'!C74</f>
        <v>7.1</v>
      </c>
      <c r="G71" s="83">
        <f t="shared" ref="G71:H71" si="108">F71</f>
        <v>7.1</v>
      </c>
      <c r="H71" s="83">
        <f t="shared" si="108"/>
        <v>7.1</v>
      </c>
      <c r="I71" s="83">
        <f>'Rate of Interest'!D74</f>
        <v>7.1</v>
      </c>
      <c r="J71" s="83">
        <f t="shared" ref="J71:K71" si="109">I71</f>
        <v>7.1</v>
      </c>
      <c r="K71" s="83">
        <f t="shared" si="109"/>
        <v>7.1</v>
      </c>
      <c r="L71" s="83">
        <f>'Rate of Interest'!E74</f>
        <v>7.1</v>
      </c>
      <c r="M71" s="83">
        <f t="shared" ref="M71:N71" si="110">L71</f>
        <v>7.1</v>
      </c>
      <c r="N71" s="83">
        <f t="shared" si="110"/>
        <v>7.1</v>
      </c>
    </row>
    <row r="72" spans="2:14" x14ac:dyDescent="0.25">
      <c r="B72" s="82" t="s">
        <v>136</v>
      </c>
      <c r="C72" s="83">
        <f>'Rate of Interest'!B75</f>
        <v>7.1</v>
      </c>
      <c r="D72" s="83">
        <f t="shared" ref="D72:E72" si="111">C72</f>
        <v>7.1</v>
      </c>
      <c r="E72" s="83">
        <f t="shared" si="111"/>
        <v>7.1</v>
      </c>
      <c r="F72" s="83">
        <f>'Rate of Interest'!C75</f>
        <v>7.1</v>
      </c>
      <c r="G72" s="83">
        <f t="shared" ref="G72:H72" si="112">F72</f>
        <v>7.1</v>
      </c>
      <c r="H72" s="83">
        <f t="shared" si="112"/>
        <v>7.1</v>
      </c>
      <c r="I72" s="83">
        <f>'Rate of Interest'!D75</f>
        <v>7.1</v>
      </c>
      <c r="J72" s="83">
        <f t="shared" ref="J72:K72" si="113">I72</f>
        <v>7.1</v>
      </c>
      <c r="K72" s="83">
        <f t="shared" si="113"/>
        <v>7.1</v>
      </c>
      <c r="L72" s="83">
        <f>'Rate of Interest'!E75</f>
        <v>7.1</v>
      </c>
      <c r="M72" s="83">
        <f t="shared" ref="M72:N72" si="114">L72</f>
        <v>7.1</v>
      </c>
      <c r="N72" s="83">
        <f t="shared" si="114"/>
        <v>7.1</v>
      </c>
    </row>
    <row r="73" spans="2:14" x14ac:dyDescent="0.25">
      <c r="B73" s="82" t="s">
        <v>137</v>
      </c>
      <c r="C73" s="83">
        <f>'Rate of Interest'!B76</f>
        <v>7.1</v>
      </c>
      <c r="D73" s="83">
        <f t="shared" ref="D73:E73" si="115">C73</f>
        <v>7.1</v>
      </c>
      <c r="E73" s="83">
        <f t="shared" si="115"/>
        <v>7.1</v>
      </c>
      <c r="F73" s="83">
        <f>'Rate of Interest'!C76</f>
        <v>7.1</v>
      </c>
      <c r="G73" s="83">
        <f t="shared" ref="G73:H73" si="116">F73</f>
        <v>7.1</v>
      </c>
      <c r="H73" s="83">
        <f t="shared" si="116"/>
        <v>7.1</v>
      </c>
      <c r="I73" s="83">
        <f>'Rate of Interest'!D76</f>
        <v>7.1</v>
      </c>
      <c r="J73" s="83">
        <f t="shared" ref="J73:K73" si="117">I73</f>
        <v>7.1</v>
      </c>
      <c r="K73" s="83">
        <f t="shared" si="117"/>
        <v>7.1</v>
      </c>
      <c r="L73" s="83">
        <f>'Rate of Interest'!E76</f>
        <v>7.1</v>
      </c>
      <c r="M73" s="83">
        <f t="shared" ref="M73:N73" si="118">L73</f>
        <v>7.1</v>
      </c>
      <c r="N73" s="83">
        <f t="shared" si="118"/>
        <v>7.1</v>
      </c>
    </row>
    <row r="74" spans="2:14" x14ac:dyDescent="0.25">
      <c r="B74" s="82" t="s">
        <v>138</v>
      </c>
      <c r="C74" s="83">
        <f>'Rate of Interest'!B77</f>
        <v>7.1</v>
      </c>
      <c r="D74" s="83">
        <f t="shared" ref="D74:E74" si="119">C74</f>
        <v>7.1</v>
      </c>
      <c r="E74" s="83">
        <f t="shared" si="119"/>
        <v>7.1</v>
      </c>
      <c r="F74" s="83">
        <f>'Rate of Interest'!C77</f>
        <v>7.1</v>
      </c>
      <c r="G74" s="83">
        <f t="shared" ref="G74:H74" si="120">F74</f>
        <v>7.1</v>
      </c>
      <c r="H74" s="83">
        <f t="shared" si="120"/>
        <v>7.1</v>
      </c>
      <c r="I74" s="83">
        <f>'Rate of Interest'!D77</f>
        <v>7.1</v>
      </c>
      <c r="J74" s="83">
        <f t="shared" ref="J74:K74" si="121">I74</f>
        <v>7.1</v>
      </c>
      <c r="K74" s="83">
        <f t="shared" si="121"/>
        <v>7.1</v>
      </c>
      <c r="L74" s="83">
        <f>'Rate of Interest'!E77</f>
        <v>7.1</v>
      </c>
      <c r="M74" s="83">
        <f t="shared" ref="M74:N74" si="122">L74</f>
        <v>7.1</v>
      </c>
      <c r="N74" s="83">
        <f t="shared" si="122"/>
        <v>7.1</v>
      </c>
    </row>
  </sheetData>
  <mergeCells count="1">
    <mergeCell ref="C1:F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Home Page</vt:lpstr>
      <vt:lpstr>Office Detail Acc. F.Y.</vt:lpstr>
      <vt:lpstr>Rate of Interest</vt:lpstr>
      <vt:lpstr>GPF_Book</vt:lpstr>
      <vt:lpstr>GPF_ Interest Calculator</vt:lpstr>
      <vt:lpstr>Interest Rate list</vt:lpstr>
      <vt:lpstr>'GPF_ Interest Calculator'!Print_Area</vt:lpstr>
      <vt:lpstr>GPF_Book!Print_Area</vt:lpstr>
      <vt:lpstr>'Home Page'!Print_Area</vt:lpstr>
      <vt:lpstr>'Office Detail Acc. F.Y.'!Print_Area</vt:lpstr>
      <vt:lpstr>'Rate of Interest'!Print_Area</vt:lpstr>
    </vt:vector>
  </TitlesOfParts>
  <Company>G.I.C.TUPER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VIKAS DABRAL</dc:creator>
  <cp:lastModifiedBy>beo chamba</cp:lastModifiedBy>
  <cp:lastPrinted>2025-01-09T15:49:04Z</cp:lastPrinted>
  <dcterms:created xsi:type="dcterms:W3CDTF">2005-07-30T20:29:38Z</dcterms:created>
  <dcterms:modified xsi:type="dcterms:W3CDTF">2025-01-10T10:12:26Z</dcterms:modified>
</cp:coreProperties>
</file>